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List1" sheetId="1" r:id="rId1"/>
  </sheets>
  <definedNames>
    <definedName name="_xlnm.Print_Area" localSheetId="0">'List1'!$A$1:$I$20</definedName>
  </definedNames>
  <calcPr fullCalcOnLoad="1"/>
</workbook>
</file>

<file path=xl/comments1.xml><?xml version="1.0" encoding="utf-8"?>
<comments xmlns="http://schemas.openxmlformats.org/spreadsheetml/2006/main">
  <authors>
    <author>Michal</author>
  </authors>
  <commentList>
    <comment ref="Q8" authorId="0">
      <text>
        <r>
          <rPr>
            <b/>
            <sz val="8"/>
            <rFont val="Tahoma"/>
            <family val="2"/>
          </rPr>
          <t>Michal:</t>
        </r>
        <r>
          <rPr>
            <sz val="8"/>
            <rFont val="Tahoma"/>
            <family val="2"/>
          </rPr>
          <t xml:space="preserve">
nutno sladit s rekonstrukcí mostu a trate</t>
        </r>
      </text>
    </comment>
  </commentList>
</comments>
</file>

<file path=xl/sharedStrings.xml><?xml version="1.0" encoding="utf-8"?>
<sst xmlns="http://schemas.openxmlformats.org/spreadsheetml/2006/main" count="123" uniqueCount="83">
  <si>
    <t>rozsah</t>
  </si>
  <si>
    <t>Mánesův most - podjezd</t>
  </si>
  <si>
    <t>Novotného lávka - by-pass</t>
  </si>
  <si>
    <t>Mánes - Žofín - lávka</t>
  </si>
  <si>
    <t>A</t>
  </si>
  <si>
    <t>CT</t>
  </si>
  <si>
    <t>Vyšehradská skála - lávka vnější</t>
  </si>
  <si>
    <t>Císařská louka, sever - mostek</t>
  </si>
  <si>
    <t>novostavba mostu (otočný / sklopný) a přilehlá úprava levého břehu</t>
  </si>
  <si>
    <t>důvod</t>
  </si>
  <si>
    <t>bezpečné a atraktivní vedení přes Císařskou louku (chybí 30 m)</t>
  </si>
  <si>
    <t>nedostatečná kapacita tunelu, atraktivní vyhlídka</t>
  </si>
  <si>
    <t>novostavba mimoúrovňového podjezdu křižovatky Klárov</t>
  </si>
  <si>
    <t>bezpečný průjezd po levém břehu</t>
  </si>
  <si>
    <t>Klárov - Holešovice</t>
  </si>
  <si>
    <t>vykonzolování stezky z nábřeží Edvarda Beneše a kpt. Jaroše</t>
  </si>
  <si>
    <t>novostavba "pontonového" vltavského obchvatu Novotného lávky</t>
  </si>
  <si>
    <t>by-pass nezklidněným Karlovým lázním a Křižovnické ulice</t>
  </si>
  <si>
    <t>Komořany - Lahovice - lávka pod PO</t>
  </si>
  <si>
    <t>novostavba zavěšené lávky pod most PO (ten stavebně připraven)</t>
  </si>
  <si>
    <t>Polák</t>
  </si>
  <si>
    <t>EU</t>
  </si>
  <si>
    <t>Dětský ostrov - Kampa</t>
  </si>
  <si>
    <t>novostavba lávky nebo vrat přes plavební kanál</t>
  </si>
  <si>
    <t>bezpečné a mimoúrovňové napojení, zkrácení cesty / náhrada schodů</t>
  </si>
  <si>
    <t>novostavba lávky po obvodu skály (by-pass tunelu)</t>
  </si>
  <si>
    <t>novostavba lávky</t>
  </si>
  <si>
    <t>bezpečný průjezd po pravém břehu (mimo motorovou dopravu)</t>
  </si>
  <si>
    <t>bezpečné a atraktivní propojení cyklotras A 13 a A 23, resp. i A 1 a A 2</t>
  </si>
  <si>
    <t>Suchdol - lávka / ekodukt</t>
  </si>
  <si>
    <t>novostavba lávky / ekoduktu se stezkou přes ulici Kamýcká (u hranice města)</t>
  </si>
  <si>
    <t>bezpečný přejezd / přechod frekventované výpadovky</t>
  </si>
  <si>
    <t>2+</t>
  </si>
  <si>
    <t>novostavba rampy, lávky, mostního napojení (podél železniční trati a napojení stávající lávky přes kolejiště žst.</t>
  </si>
  <si>
    <t>kód akce</t>
  </si>
  <si>
    <t>název akce</t>
  </si>
  <si>
    <t>Prousek</t>
  </si>
  <si>
    <t>Výtoň -Radlická - propojení</t>
  </si>
  <si>
    <t>bezpečné a atraktivní propojení obou břehů, rozvojové území radotínsko-lahovických lagun</t>
  </si>
  <si>
    <t>Cach</t>
  </si>
  <si>
    <t>Zajíček</t>
  </si>
  <si>
    <t>Burian</t>
  </si>
  <si>
    <t>Fuxová</t>
  </si>
  <si>
    <t>Hrabal</t>
  </si>
  <si>
    <t>Hrdlička</t>
  </si>
  <si>
    <t>Karban</t>
  </si>
  <si>
    <t>Křivohlávek</t>
  </si>
  <si>
    <t>Malý</t>
  </si>
  <si>
    <t>Mourek</t>
  </si>
  <si>
    <t>Müller</t>
  </si>
  <si>
    <t>Prokeš</t>
  </si>
  <si>
    <t>Introvič</t>
  </si>
  <si>
    <t>Syrový</t>
  </si>
  <si>
    <t>Štěpánek</t>
  </si>
  <si>
    <t>Toman</t>
  </si>
  <si>
    <t>Botič (Nusle)</t>
  </si>
  <si>
    <t>novostavba rampy / lávky v korytě Botiče</t>
  </si>
  <si>
    <t>bezpečný a mimoúrovňový průjezd (vodní prostup) mimo křižovatku Bělehradská x Otakarova</t>
  </si>
  <si>
    <t>přímé propojení Karlín - Holešovice (dle územního plánu)</t>
  </si>
  <si>
    <t>Holešovice - Libeň - lávka přes Štvanici</t>
  </si>
  <si>
    <t>novostavba dvojlávky přes Vltavu</t>
  </si>
  <si>
    <t>Spojovací - lávka</t>
  </si>
  <si>
    <t>novostavba lávky přes Spojovací (Balkán - Šance)</t>
  </si>
  <si>
    <t>bezpečný a mimoúrovňový přejezd</t>
  </si>
  <si>
    <t>připravenost</t>
  </si>
  <si>
    <t>B</t>
  </si>
  <si>
    <t>C</t>
  </si>
  <si>
    <t>D</t>
  </si>
  <si>
    <t>odpovídající (SP nebo UR s vyřešenými pozemky)</t>
  </si>
  <si>
    <t>záměr</t>
  </si>
  <si>
    <t>velmi pokročilá a nadějná (již prověřováno nebo součást ÚP)</t>
  </si>
  <si>
    <t>již prověřený záměr</t>
  </si>
  <si>
    <t>připravenost (orientační)</t>
  </si>
  <si>
    <t>poznámka</t>
  </si>
  <si>
    <t>Zajíček: ? Jak dopadne/pomůže (co se udělá) v rámci stavby MO, ve stavební uzávěře, nedoporučuji</t>
  </si>
  <si>
    <t>Zajíček: ve hře i nový most Karlín-Holešovice východněji, v zadání studie se počítá s cyklisty, ? jak dopadne</t>
  </si>
  <si>
    <t>Zajíček: zpracována studie přemostění Výtoň, nedoporučuji začínat speciální "cyklořešení" - v ÚP soumostí (žel., IAD) - nějak bude nahrazeno v novém ÚP, s cyklisty se počítá</t>
  </si>
  <si>
    <t>leckdo: výhrady pro nadbytečnost a dopravně naprosto chybnou koncepci (správně zklidnit nábřeží)</t>
  </si>
  <si>
    <t>hodnotilo</t>
  </si>
  <si>
    <t>oranžově podbarvené hodnoty jsou naprosto náhodně nastřelené (na důvod se ptejte Hraboshe)</t>
  </si>
  <si>
    <t>zeleně podbarvené hodnoty byly orientačně dosazeny (jako 12 a 13 náhradou za NE)</t>
  </si>
  <si>
    <t>modře podbarvené hodnoty nebyly vyplněny (popř.  bylo uvedeno "???")</t>
  </si>
  <si>
    <t>celkem průměr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</si>
</sst>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</numFmts>
  <fonts count="8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i/>
      <sz val="10"/>
      <color indexed="10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9" fontId="1" fillId="0" borderId="0" xfId="19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6" borderId="4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tabSelected="1" zoomScale="75" zoomScaleNormal="75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D15" sqref="D15"/>
    </sheetView>
  </sheetViews>
  <sheetFormatPr defaultColWidth="9.00390625" defaultRowHeight="24.75" customHeight="1"/>
  <cols>
    <col min="1" max="1" width="3.75390625" style="6" customWidth="1"/>
    <col min="2" max="2" width="3.75390625" style="3" customWidth="1"/>
    <col min="3" max="3" width="26.25390625" style="4" customWidth="1"/>
    <col min="4" max="5" width="43.25390625" style="4" customWidth="1"/>
    <col min="6" max="6" width="2.625" style="6" customWidth="1"/>
    <col min="7" max="7" width="3.875" style="3" customWidth="1"/>
    <col min="8" max="8" width="10.625" style="5" customWidth="1"/>
    <col min="9" max="9" width="9.75390625" style="17" customWidth="1"/>
    <col min="10" max="25" width="5.75390625" style="5" customWidth="1"/>
    <col min="26" max="26" width="5.75390625" style="20" customWidth="1"/>
    <col min="27" max="27" width="5.75390625" style="5" customWidth="1"/>
    <col min="28" max="28" width="67.375" style="18" customWidth="1"/>
    <col min="29" max="37" width="9.125" style="5" customWidth="1"/>
    <col min="38" max="16384" width="9.125" style="2" customWidth="1"/>
  </cols>
  <sheetData>
    <row r="1" spans="1:28" s="1" customFormat="1" ht="69.75" customHeight="1">
      <c r="A1" s="38" t="s">
        <v>34</v>
      </c>
      <c r="B1" s="38"/>
      <c r="C1" s="12" t="s">
        <v>35</v>
      </c>
      <c r="D1" s="12" t="s">
        <v>0</v>
      </c>
      <c r="E1" s="12" t="s">
        <v>9</v>
      </c>
      <c r="F1" s="38" t="s">
        <v>5</v>
      </c>
      <c r="G1" s="38"/>
      <c r="H1" s="11" t="s">
        <v>64</v>
      </c>
      <c r="I1" s="34" t="s">
        <v>82</v>
      </c>
      <c r="J1" s="35" t="s">
        <v>41</v>
      </c>
      <c r="K1" s="35" t="s">
        <v>39</v>
      </c>
      <c r="L1" s="35" t="s">
        <v>42</v>
      </c>
      <c r="M1" s="36" t="s">
        <v>43</v>
      </c>
      <c r="N1" s="35" t="s">
        <v>44</v>
      </c>
      <c r="O1" s="35" t="s">
        <v>51</v>
      </c>
      <c r="P1" s="35" t="s">
        <v>45</v>
      </c>
      <c r="Q1" s="35" t="s">
        <v>46</v>
      </c>
      <c r="R1" s="35" t="s">
        <v>47</v>
      </c>
      <c r="S1" s="35" t="s">
        <v>48</v>
      </c>
      <c r="T1" s="35" t="s">
        <v>49</v>
      </c>
      <c r="U1" s="35" t="s">
        <v>20</v>
      </c>
      <c r="V1" s="35" t="s">
        <v>50</v>
      </c>
      <c r="W1" s="35" t="s">
        <v>36</v>
      </c>
      <c r="X1" s="35" t="s">
        <v>52</v>
      </c>
      <c r="Y1" s="35" t="s">
        <v>53</v>
      </c>
      <c r="Z1" s="36" t="s">
        <v>54</v>
      </c>
      <c r="AA1" s="35" t="s">
        <v>40</v>
      </c>
      <c r="AB1" s="12" t="s">
        <v>73</v>
      </c>
    </row>
    <row r="2" spans="1:28" ht="24.75" customHeight="1">
      <c r="A2" s="9" t="s">
        <v>21</v>
      </c>
      <c r="B2" s="10">
        <v>1</v>
      </c>
      <c r="C2" s="7" t="s">
        <v>18</v>
      </c>
      <c r="D2" s="7" t="s">
        <v>19</v>
      </c>
      <c r="E2" s="7" t="s">
        <v>38</v>
      </c>
      <c r="F2" s="9" t="s">
        <v>4</v>
      </c>
      <c r="G2" s="10" t="s">
        <v>32</v>
      </c>
      <c r="H2" s="13" t="s">
        <v>65</v>
      </c>
      <c r="I2" s="16">
        <f>AVERAGE(J2:AA2)</f>
        <v>2.7142857142857144</v>
      </c>
      <c r="J2" s="13">
        <v>2</v>
      </c>
      <c r="K2" s="8">
        <v>1</v>
      </c>
      <c r="L2" s="8"/>
      <c r="M2" s="23">
        <v>10</v>
      </c>
      <c r="N2" s="8">
        <v>1</v>
      </c>
      <c r="O2" s="8">
        <v>4</v>
      </c>
      <c r="P2" s="8"/>
      <c r="Q2" s="8">
        <v>8</v>
      </c>
      <c r="R2" s="8">
        <v>1</v>
      </c>
      <c r="S2" s="8">
        <v>2</v>
      </c>
      <c r="T2" s="8"/>
      <c r="U2" s="8">
        <v>1</v>
      </c>
      <c r="V2" s="8"/>
      <c r="W2" s="8">
        <v>2</v>
      </c>
      <c r="X2" s="8">
        <v>3</v>
      </c>
      <c r="Y2" s="8">
        <v>1</v>
      </c>
      <c r="Z2" s="19">
        <v>1</v>
      </c>
      <c r="AA2" s="8">
        <v>1</v>
      </c>
      <c r="AB2" s="37"/>
    </row>
    <row r="3" spans="1:28" ht="24.75" customHeight="1">
      <c r="A3" s="9" t="s">
        <v>21</v>
      </c>
      <c r="B3" s="10">
        <v>2</v>
      </c>
      <c r="C3" s="7" t="s">
        <v>7</v>
      </c>
      <c r="D3" s="7" t="s">
        <v>8</v>
      </c>
      <c r="E3" s="7" t="s">
        <v>10</v>
      </c>
      <c r="F3" s="9" t="s">
        <v>4</v>
      </c>
      <c r="G3" s="10">
        <v>1</v>
      </c>
      <c r="H3" s="13" t="s">
        <v>65</v>
      </c>
      <c r="I3" s="16">
        <f aca="true" t="shared" si="0" ref="I3:I14">AVERAGE(J3:AA3)</f>
        <v>4.857142857142857</v>
      </c>
      <c r="J3" s="13">
        <v>1</v>
      </c>
      <c r="K3" s="8">
        <v>4</v>
      </c>
      <c r="L3" s="8"/>
      <c r="M3" s="23">
        <v>11</v>
      </c>
      <c r="N3" s="8">
        <v>12</v>
      </c>
      <c r="O3" s="8">
        <v>2</v>
      </c>
      <c r="P3" s="8"/>
      <c r="Q3" s="8">
        <v>5</v>
      </c>
      <c r="R3" s="8">
        <v>11</v>
      </c>
      <c r="S3" s="8">
        <v>1</v>
      </c>
      <c r="T3" s="8"/>
      <c r="U3" s="8">
        <v>2</v>
      </c>
      <c r="V3" s="8"/>
      <c r="W3" s="8">
        <v>1</v>
      </c>
      <c r="X3" s="8">
        <v>2</v>
      </c>
      <c r="Y3" s="8">
        <v>11</v>
      </c>
      <c r="Z3" s="19">
        <v>2</v>
      </c>
      <c r="AA3" s="8">
        <v>3</v>
      </c>
      <c r="AB3" s="37"/>
    </row>
    <row r="4" spans="1:28" ht="24.75" customHeight="1">
      <c r="A4" s="9" t="s">
        <v>21</v>
      </c>
      <c r="B4" s="10">
        <v>3</v>
      </c>
      <c r="C4" s="7" t="s">
        <v>6</v>
      </c>
      <c r="D4" s="7" t="s">
        <v>25</v>
      </c>
      <c r="E4" s="7" t="s">
        <v>11</v>
      </c>
      <c r="F4" s="9" t="s">
        <v>4</v>
      </c>
      <c r="G4" s="10">
        <v>2</v>
      </c>
      <c r="H4" s="13" t="s">
        <v>66</v>
      </c>
      <c r="I4" s="16">
        <f t="shared" si="0"/>
        <v>5.285714285714286</v>
      </c>
      <c r="J4" s="13">
        <v>5</v>
      </c>
      <c r="K4" s="8">
        <v>3</v>
      </c>
      <c r="L4" s="8"/>
      <c r="M4" s="23">
        <v>5</v>
      </c>
      <c r="N4" s="8">
        <v>5</v>
      </c>
      <c r="O4" s="8">
        <v>8</v>
      </c>
      <c r="P4" s="8"/>
      <c r="Q4" s="8">
        <v>6</v>
      </c>
      <c r="R4" s="8">
        <v>2</v>
      </c>
      <c r="S4" s="8">
        <v>13</v>
      </c>
      <c r="T4" s="8"/>
      <c r="U4" s="8">
        <v>7</v>
      </c>
      <c r="V4" s="8"/>
      <c r="W4" s="8">
        <v>6</v>
      </c>
      <c r="X4" s="8">
        <v>1</v>
      </c>
      <c r="Y4" s="8">
        <v>3</v>
      </c>
      <c r="Z4" s="19">
        <v>6</v>
      </c>
      <c r="AA4" s="8">
        <v>4</v>
      </c>
      <c r="AB4" s="37"/>
    </row>
    <row r="5" spans="1:28" ht="24.75" customHeight="1">
      <c r="A5" s="9" t="s">
        <v>21</v>
      </c>
      <c r="B5" s="10">
        <v>4</v>
      </c>
      <c r="C5" s="7" t="s">
        <v>1</v>
      </c>
      <c r="D5" s="7" t="s">
        <v>12</v>
      </c>
      <c r="E5" s="7" t="s">
        <v>13</v>
      </c>
      <c r="F5" s="9" t="s">
        <v>4</v>
      </c>
      <c r="G5" s="10">
        <v>1</v>
      </c>
      <c r="H5" s="13" t="s">
        <v>66</v>
      </c>
      <c r="I5" s="16">
        <f t="shared" si="0"/>
        <v>5.615384615384615</v>
      </c>
      <c r="J5" s="13">
        <v>3</v>
      </c>
      <c r="K5" s="8">
        <v>12</v>
      </c>
      <c r="L5" s="8"/>
      <c r="M5" s="23">
        <v>9</v>
      </c>
      <c r="N5" s="8">
        <v>9</v>
      </c>
      <c r="O5" s="8">
        <v>6</v>
      </c>
      <c r="P5" s="8"/>
      <c r="Q5" s="32"/>
      <c r="R5" s="8">
        <v>4</v>
      </c>
      <c r="S5" s="8">
        <v>3</v>
      </c>
      <c r="T5" s="8"/>
      <c r="U5" s="8">
        <v>3</v>
      </c>
      <c r="V5" s="8"/>
      <c r="W5" s="8">
        <v>3</v>
      </c>
      <c r="X5" s="8">
        <v>5</v>
      </c>
      <c r="Y5" s="8">
        <v>5</v>
      </c>
      <c r="Z5" s="19">
        <v>5</v>
      </c>
      <c r="AA5" s="8">
        <v>6</v>
      </c>
      <c r="AB5" s="37"/>
    </row>
    <row r="6" spans="1:28" ht="24.75" customHeight="1">
      <c r="A6" s="9" t="s">
        <v>21</v>
      </c>
      <c r="B6" s="10">
        <v>12</v>
      </c>
      <c r="C6" s="7" t="s">
        <v>59</v>
      </c>
      <c r="D6" s="7" t="s">
        <v>60</v>
      </c>
      <c r="E6" s="7" t="s">
        <v>58</v>
      </c>
      <c r="F6" s="9" t="s">
        <v>4</v>
      </c>
      <c r="G6" s="10">
        <v>253</v>
      </c>
      <c r="H6" s="13" t="s">
        <v>65</v>
      </c>
      <c r="I6" s="16">
        <f t="shared" si="0"/>
        <v>6.076923076923077</v>
      </c>
      <c r="J6" s="13">
        <v>4</v>
      </c>
      <c r="K6" s="8">
        <v>2</v>
      </c>
      <c r="L6" s="8"/>
      <c r="M6" s="23">
        <v>1</v>
      </c>
      <c r="N6" s="8">
        <v>2</v>
      </c>
      <c r="O6" s="8">
        <v>1</v>
      </c>
      <c r="P6" s="8"/>
      <c r="Q6" s="8">
        <v>3</v>
      </c>
      <c r="R6" s="8">
        <v>6</v>
      </c>
      <c r="S6" s="8">
        <v>11</v>
      </c>
      <c r="T6" s="8"/>
      <c r="U6" s="8">
        <v>10</v>
      </c>
      <c r="V6" s="8"/>
      <c r="W6" s="8">
        <v>7</v>
      </c>
      <c r="X6" s="8">
        <v>11</v>
      </c>
      <c r="Y6" s="8">
        <v>10</v>
      </c>
      <c r="Z6" s="22"/>
      <c r="AA6" s="8">
        <v>11</v>
      </c>
      <c r="AB6" s="33" t="s">
        <v>75</v>
      </c>
    </row>
    <row r="7" spans="1:28" ht="24.75" customHeight="1">
      <c r="A7" s="9" t="s">
        <v>21</v>
      </c>
      <c r="B7" s="10">
        <v>5</v>
      </c>
      <c r="C7" s="7" t="s">
        <v>14</v>
      </c>
      <c r="D7" s="7" t="s">
        <v>15</v>
      </c>
      <c r="E7" s="7" t="s">
        <v>13</v>
      </c>
      <c r="F7" s="9" t="s">
        <v>4</v>
      </c>
      <c r="G7" s="10">
        <v>1</v>
      </c>
      <c r="H7" s="13" t="s">
        <v>67</v>
      </c>
      <c r="I7" s="16">
        <f t="shared" si="0"/>
        <v>6.384615384615385</v>
      </c>
      <c r="J7" s="13">
        <v>12</v>
      </c>
      <c r="K7" s="8">
        <v>5</v>
      </c>
      <c r="L7" s="8"/>
      <c r="M7" s="23">
        <v>6</v>
      </c>
      <c r="N7" s="8">
        <v>6</v>
      </c>
      <c r="O7" s="8">
        <v>7</v>
      </c>
      <c r="P7" s="8"/>
      <c r="Q7" s="32"/>
      <c r="R7" s="8">
        <v>5</v>
      </c>
      <c r="S7" s="8">
        <v>5</v>
      </c>
      <c r="T7" s="8"/>
      <c r="U7" s="8">
        <v>9</v>
      </c>
      <c r="V7" s="8"/>
      <c r="W7" s="8">
        <v>8</v>
      </c>
      <c r="X7" s="8">
        <v>6</v>
      </c>
      <c r="Y7" s="8">
        <v>6</v>
      </c>
      <c r="Z7" s="19">
        <v>3</v>
      </c>
      <c r="AA7" s="8">
        <v>5</v>
      </c>
      <c r="AB7" s="37"/>
    </row>
    <row r="8" spans="1:28" ht="24.75" customHeight="1">
      <c r="A8" s="9" t="s">
        <v>21</v>
      </c>
      <c r="B8" s="10">
        <v>10</v>
      </c>
      <c r="C8" s="7" t="s">
        <v>37</v>
      </c>
      <c r="D8" s="7" t="s">
        <v>33</v>
      </c>
      <c r="E8" s="7" t="s">
        <v>28</v>
      </c>
      <c r="F8" s="9" t="s">
        <v>4</v>
      </c>
      <c r="G8" s="10">
        <v>13</v>
      </c>
      <c r="H8" s="13" t="s">
        <v>67</v>
      </c>
      <c r="I8" s="16">
        <f t="shared" si="0"/>
        <v>7</v>
      </c>
      <c r="J8" s="13">
        <v>8</v>
      </c>
      <c r="K8" s="8">
        <v>6</v>
      </c>
      <c r="L8" s="8"/>
      <c r="M8" s="23">
        <v>4</v>
      </c>
      <c r="N8" s="8">
        <v>3</v>
      </c>
      <c r="O8" s="8">
        <v>9</v>
      </c>
      <c r="P8" s="8"/>
      <c r="Q8" s="8">
        <v>2</v>
      </c>
      <c r="R8" s="8">
        <v>3</v>
      </c>
      <c r="S8" s="8">
        <v>7</v>
      </c>
      <c r="T8" s="8"/>
      <c r="U8" s="8">
        <v>13</v>
      </c>
      <c r="V8" s="8"/>
      <c r="W8" s="8">
        <v>5</v>
      </c>
      <c r="X8" s="8">
        <v>12</v>
      </c>
      <c r="Y8" s="8">
        <v>9</v>
      </c>
      <c r="Z8" s="19">
        <v>4</v>
      </c>
      <c r="AA8" s="8">
        <v>13</v>
      </c>
      <c r="AB8" s="33" t="s">
        <v>76</v>
      </c>
    </row>
    <row r="9" spans="1:28" ht="24.75" customHeight="1">
      <c r="A9" s="9" t="s">
        <v>21</v>
      </c>
      <c r="B9" s="10">
        <v>11</v>
      </c>
      <c r="C9" s="7" t="s">
        <v>55</v>
      </c>
      <c r="D9" s="7" t="s">
        <v>56</v>
      </c>
      <c r="E9" s="7" t="s">
        <v>57</v>
      </c>
      <c r="F9" s="9" t="s">
        <v>4</v>
      </c>
      <c r="G9" s="10">
        <v>23</v>
      </c>
      <c r="H9" s="13" t="s">
        <v>67</v>
      </c>
      <c r="I9" s="16">
        <f t="shared" si="0"/>
        <v>7.3076923076923075</v>
      </c>
      <c r="J9" s="13">
        <v>7</v>
      </c>
      <c r="K9" s="8">
        <v>8</v>
      </c>
      <c r="L9" s="8"/>
      <c r="M9" s="23">
        <v>3</v>
      </c>
      <c r="N9" s="8">
        <v>8</v>
      </c>
      <c r="O9" s="8">
        <v>12</v>
      </c>
      <c r="P9" s="8"/>
      <c r="Q9" s="8">
        <v>4</v>
      </c>
      <c r="R9" s="8">
        <v>8</v>
      </c>
      <c r="S9" s="8">
        <v>6</v>
      </c>
      <c r="T9" s="8"/>
      <c r="U9" s="8">
        <v>12</v>
      </c>
      <c r="V9" s="8"/>
      <c r="W9" s="8">
        <v>4</v>
      </c>
      <c r="X9" s="8">
        <v>13</v>
      </c>
      <c r="Y9" s="8">
        <v>8</v>
      </c>
      <c r="Z9" s="22"/>
      <c r="AA9" s="8">
        <v>2</v>
      </c>
      <c r="AB9" s="33"/>
    </row>
    <row r="10" spans="1:28" ht="24.75" customHeight="1">
      <c r="A10" s="9" t="s">
        <v>21</v>
      </c>
      <c r="B10" s="10">
        <v>7</v>
      </c>
      <c r="C10" s="7" t="s">
        <v>29</v>
      </c>
      <c r="D10" s="7" t="s">
        <v>30</v>
      </c>
      <c r="E10" s="7" t="s">
        <v>31</v>
      </c>
      <c r="F10" s="9" t="s">
        <v>4</v>
      </c>
      <c r="G10" s="10">
        <v>28</v>
      </c>
      <c r="H10" s="13" t="s">
        <v>67</v>
      </c>
      <c r="I10" s="16">
        <f t="shared" si="0"/>
        <v>7.928571428571429</v>
      </c>
      <c r="J10" s="13">
        <v>6</v>
      </c>
      <c r="K10" s="8">
        <v>9</v>
      </c>
      <c r="L10" s="8"/>
      <c r="M10" s="23">
        <v>7</v>
      </c>
      <c r="N10" s="8">
        <v>4</v>
      </c>
      <c r="O10" s="8">
        <v>5</v>
      </c>
      <c r="P10" s="8"/>
      <c r="Q10" s="8">
        <v>7</v>
      </c>
      <c r="R10" s="8">
        <v>7</v>
      </c>
      <c r="S10" s="8">
        <v>10</v>
      </c>
      <c r="T10" s="8"/>
      <c r="U10" s="8">
        <v>6</v>
      </c>
      <c r="V10" s="8"/>
      <c r="W10" s="8">
        <v>10</v>
      </c>
      <c r="X10" s="8">
        <v>10</v>
      </c>
      <c r="Y10" s="8">
        <v>12</v>
      </c>
      <c r="Z10" s="19">
        <v>8</v>
      </c>
      <c r="AA10" s="8">
        <v>10</v>
      </c>
      <c r="AB10" s="37"/>
    </row>
    <row r="11" spans="1:28" ht="24.75" customHeight="1">
      <c r="A11" s="9" t="s">
        <v>21</v>
      </c>
      <c r="B11" s="10">
        <v>13</v>
      </c>
      <c r="C11" s="7" t="s">
        <v>61</v>
      </c>
      <c r="D11" s="7" t="s">
        <v>62</v>
      </c>
      <c r="E11" s="7" t="s">
        <v>63</v>
      </c>
      <c r="F11" s="9" t="s">
        <v>4</v>
      </c>
      <c r="G11" s="10">
        <v>25</v>
      </c>
      <c r="H11" s="13" t="s">
        <v>66</v>
      </c>
      <c r="I11" s="16">
        <f t="shared" si="0"/>
        <v>8.142857142857142</v>
      </c>
      <c r="J11" s="13">
        <v>11</v>
      </c>
      <c r="K11" s="8">
        <v>7</v>
      </c>
      <c r="L11" s="8"/>
      <c r="M11" s="23">
        <v>2</v>
      </c>
      <c r="N11" s="8">
        <v>7</v>
      </c>
      <c r="O11" s="8">
        <v>13</v>
      </c>
      <c r="P11" s="8"/>
      <c r="Q11" s="8">
        <v>1</v>
      </c>
      <c r="R11" s="8">
        <v>9</v>
      </c>
      <c r="S11" s="8">
        <v>12</v>
      </c>
      <c r="T11" s="8"/>
      <c r="U11" s="8">
        <v>5</v>
      </c>
      <c r="V11" s="8"/>
      <c r="W11" s="8">
        <v>9</v>
      </c>
      <c r="X11" s="8">
        <v>4</v>
      </c>
      <c r="Y11" s="8">
        <v>13</v>
      </c>
      <c r="Z11" s="19">
        <v>9</v>
      </c>
      <c r="AA11" s="8">
        <v>12</v>
      </c>
      <c r="AB11" s="37" t="s">
        <v>74</v>
      </c>
    </row>
    <row r="12" spans="1:28" ht="24.75" customHeight="1">
      <c r="A12" s="9" t="s">
        <v>21</v>
      </c>
      <c r="B12" s="10">
        <v>9</v>
      </c>
      <c r="C12" s="7" t="s">
        <v>3</v>
      </c>
      <c r="D12" s="7" t="s">
        <v>26</v>
      </c>
      <c r="E12" s="7" t="s">
        <v>27</v>
      </c>
      <c r="F12" s="9" t="s">
        <v>4</v>
      </c>
      <c r="G12" s="10">
        <v>2</v>
      </c>
      <c r="H12" s="13" t="s">
        <v>67</v>
      </c>
      <c r="I12" s="16">
        <f t="shared" si="0"/>
        <v>9.076923076923077</v>
      </c>
      <c r="J12" s="13">
        <v>9</v>
      </c>
      <c r="K12" s="8">
        <v>11</v>
      </c>
      <c r="L12" s="8"/>
      <c r="M12" s="23">
        <v>8</v>
      </c>
      <c r="N12" s="8">
        <v>11</v>
      </c>
      <c r="O12" s="8">
        <v>10</v>
      </c>
      <c r="P12" s="8"/>
      <c r="Q12" s="32"/>
      <c r="R12" s="8">
        <v>13</v>
      </c>
      <c r="S12" s="8">
        <v>8</v>
      </c>
      <c r="T12" s="8"/>
      <c r="U12" s="8">
        <v>4</v>
      </c>
      <c r="V12" s="8"/>
      <c r="W12" s="8">
        <v>13</v>
      </c>
      <c r="X12" s="8">
        <v>7</v>
      </c>
      <c r="Y12" s="8">
        <v>4</v>
      </c>
      <c r="Z12" s="21">
        <v>12</v>
      </c>
      <c r="AA12" s="8">
        <v>8</v>
      </c>
      <c r="AB12" s="37" t="s">
        <v>77</v>
      </c>
    </row>
    <row r="13" spans="1:28" ht="24.75" customHeight="1">
      <c r="A13" s="9" t="s">
        <v>21</v>
      </c>
      <c r="B13" s="10">
        <v>6</v>
      </c>
      <c r="C13" s="7" t="s">
        <v>2</v>
      </c>
      <c r="D13" s="7" t="s">
        <v>16</v>
      </c>
      <c r="E13" s="7" t="s">
        <v>17</v>
      </c>
      <c r="F13" s="9" t="s">
        <v>4</v>
      </c>
      <c r="G13" s="10">
        <v>2</v>
      </c>
      <c r="H13" s="13" t="s">
        <v>67</v>
      </c>
      <c r="I13" s="16">
        <f t="shared" si="0"/>
        <v>9.23076923076923</v>
      </c>
      <c r="J13" s="13">
        <v>13</v>
      </c>
      <c r="K13" s="8">
        <v>13</v>
      </c>
      <c r="L13" s="8"/>
      <c r="M13" s="23">
        <v>12</v>
      </c>
      <c r="N13" s="8">
        <v>13</v>
      </c>
      <c r="O13" s="8">
        <v>3</v>
      </c>
      <c r="P13" s="8"/>
      <c r="Q13" s="32"/>
      <c r="R13" s="8">
        <v>12</v>
      </c>
      <c r="S13" s="8">
        <v>4</v>
      </c>
      <c r="T13" s="8"/>
      <c r="U13" s="8">
        <v>8</v>
      </c>
      <c r="V13" s="8"/>
      <c r="W13" s="8">
        <v>12</v>
      </c>
      <c r="X13" s="8">
        <v>8</v>
      </c>
      <c r="Y13" s="8">
        <v>2</v>
      </c>
      <c r="Z13" s="21">
        <v>13</v>
      </c>
      <c r="AA13" s="8">
        <v>7</v>
      </c>
      <c r="AB13" s="37" t="s">
        <v>77</v>
      </c>
    </row>
    <row r="14" spans="1:28" ht="24.75" customHeight="1">
      <c r="A14" s="9" t="s">
        <v>21</v>
      </c>
      <c r="B14" s="10">
        <v>8</v>
      </c>
      <c r="C14" s="7" t="s">
        <v>22</v>
      </c>
      <c r="D14" s="7" t="s">
        <v>23</v>
      </c>
      <c r="E14" s="7" t="s">
        <v>24</v>
      </c>
      <c r="F14" s="9" t="s">
        <v>4</v>
      </c>
      <c r="G14" s="10">
        <v>1</v>
      </c>
      <c r="H14" s="13" t="s">
        <v>67</v>
      </c>
      <c r="I14" s="16">
        <f t="shared" si="0"/>
        <v>9.76923076923077</v>
      </c>
      <c r="J14" s="13">
        <v>10</v>
      </c>
      <c r="K14" s="8">
        <v>10</v>
      </c>
      <c r="L14" s="8"/>
      <c r="M14" s="23">
        <v>13</v>
      </c>
      <c r="N14" s="8">
        <v>10</v>
      </c>
      <c r="O14" s="8">
        <v>11</v>
      </c>
      <c r="P14" s="8"/>
      <c r="Q14" s="32"/>
      <c r="R14" s="8">
        <v>10</v>
      </c>
      <c r="S14" s="8">
        <v>9</v>
      </c>
      <c r="T14" s="8"/>
      <c r="U14" s="8">
        <v>11</v>
      </c>
      <c r="V14" s="8"/>
      <c r="W14" s="8">
        <v>11</v>
      </c>
      <c r="X14" s="8">
        <v>9</v>
      </c>
      <c r="Y14" s="8">
        <v>7</v>
      </c>
      <c r="Z14" s="19">
        <v>7</v>
      </c>
      <c r="AA14" s="8">
        <v>9</v>
      </c>
      <c r="AB14" s="37"/>
    </row>
    <row r="15" spans="8:29" ht="24.75" customHeight="1">
      <c r="H15" s="1" t="s">
        <v>78</v>
      </c>
      <c r="I15" s="26">
        <f>SUM(J15:AA15)</f>
        <v>14</v>
      </c>
      <c r="J15" s="24">
        <f aca="true" t="shared" si="1" ref="J15:AA15">IF(SUM(J2:J14)&gt;0,1,0)</f>
        <v>1</v>
      </c>
      <c r="K15" s="24">
        <f t="shared" si="1"/>
        <v>1</v>
      </c>
      <c r="L15" s="24">
        <f t="shared" si="1"/>
        <v>0</v>
      </c>
      <c r="M15" s="24">
        <f t="shared" si="1"/>
        <v>1</v>
      </c>
      <c r="N15" s="24">
        <f t="shared" si="1"/>
        <v>1</v>
      </c>
      <c r="O15" s="24">
        <f t="shared" si="1"/>
        <v>1</v>
      </c>
      <c r="P15" s="24">
        <f t="shared" si="1"/>
        <v>0</v>
      </c>
      <c r="Q15" s="24">
        <f t="shared" si="1"/>
        <v>1</v>
      </c>
      <c r="R15" s="24">
        <f t="shared" si="1"/>
        <v>1</v>
      </c>
      <c r="S15" s="24">
        <f t="shared" si="1"/>
        <v>1</v>
      </c>
      <c r="T15" s="24">
        <f t="shared" si="1"/>
        <v>0</v>
      </c>
      <c r="U15" s="24">
        <f t="shared" si="1"/>
        <v>1</v>
      </c>
      <c r="V15" s="24">
        <f t="shared" si="1"/>
        <v>0</v>
      </c>
      <c r="W15" s="24">
        <f t="shared" si="1"/>
        <v>1</v>
      </c>
      <c r="X15" s="24">
        <f t="shared" si="1"/>
        <v>1</v>
      </c>
      <c r="Y15" s="24">
        <f t="shared" si="1"/>
        <v>1</v>
      </c>
      <c r="Z15" s="24">
        <f t="shared" si="1"/>
        <v>1</v>
      </c>
      <c r="AA15" s="24">
        <f t="shared" si="1"/>
        <v>1</v>
      </c>
      <c r="AB15" s="25"/>
      <c r="AC15" s="24"/>
    </row>
    <row r="16" spans="3:29" ht="24.75" customHeight="1">
      <c r="C16" s="14" t="s">
        <v>72</v>
      </c>
      <c r="E16" s="28"/>
      <c r="H16" s="27">
        <f>I15/I16</f>
        <v>0.7777777777777778</v>
      </c>
      <c r="I16" s="26">
        <f>SUM(J16:AA16)</f>
        <v>18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4">
        <v>1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25"/>
      <c r="AC16" s="24"/>
    </row>
    <row r="17" spans="2:5" ht="24.75" customHeight="1">
      <c r="B17" s="1" t="s">
        <v>4</v>
      </c>
      <c r="C17" s="2" t="s">
        <v>68</v>
      </c>
      <c r="E17" s="28"/>
    </row>
    <row r="18" spans="2:11" ht="24.75" customHeight="1">
      <c r="B18" s="1" t="s">
        <v>65</v>
      </c>
      <c r="C18" s="2" t="s">
        <v>70</v>
      </c>
      <c r="E18" s="28"/>
      <c r="K18" s="29" t="s">
        <v>80</v>
      </c>
    </row>
    <row r="19" spans="2:11" ht="24.75" customHeight="1">
      <c r="B19" s="1" t="s">
        <v>66</v>
      </c>
      <c r="C19" s="2" t="s">
        <v>71</v>
      </c>
      <c r="E19" s="15"/>
      <c r="K19" s="30" t="s">
        <v>81</v>
      </c>
    </row>
    <row r="20" spans="2:11" ht="24.75" customHeight="1">
      <c r="B20" s="1" t="s">
        <v>67</v>
      </c>
      <c r="C20" s="2" t="s">
        <v>69</v>
      </c>
      <c r="E20" s="15"/>
      <c r="K20" s="31" t="s">
        <v>79</v>
      </c>
    </row>
  </sheetData>
  <mergeCells count="2">
    <mergeCell ref="F1:G1"/>
    <mergeCell ref="A1:B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5" r:id="rId3"/>
  <headerFooter alignWithMargins="0">
    <oddHeader>&amp;C&amp;"Arial CE,tučné"&amp;12Zdroje EU pro stavby pro cyklistickou dopravu - návrhy staveb a stanovení priorit</oddHeader>
    <oddFooter>&amp;Lpro KCD RHMP zpracoval TP&amp;RTisk 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 O P I 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Prousek</dc:creator>
  <cp:keywords/>
  <dc:description/>
  <cp:lastModifiedBy>Tomáš Prousek</cp:lastModifiedBy>
  <cp:lastPrinted>2008-02-07T16:11:31Z</cp:lastPrinted>
  <dcterms:created xsi:type="dcterms:W3CDTF">2008-01-22T16:32:45Z</dcterms:created>
  <dcterms:modified xsi:type="dcterms:W3CDTF">2008-02-07T16:11:39Z</dcterms:modified>
  <cp:category/>
  <cp:version/>
  <cp:contentType/>
  <cp:contentStatus/>
</cp:coreProperties>
</file>