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485" windowWidth="11430" windowHeight="10935" firstSheet="2" activeTab="2"/>
  </bookViews>
  <sheets>
    <sheet name="TM_Sheet1" sheetId="1" state="veryHidden" r:id="rId1"/>
    <sheet name="TM_Grafy" sheetId="2" state="veryHidden" r:id="rId2"/>
    <sheet name="2015" sheetId="3" r:id="rId3"/>
  </sheets>
  <definedNames/>
  <calcPr fullCalcOnLoad="1"/>
</workbook>
</file>

<file path=xl/sharedStrings.xml><?xml version="1.0" encoding="utf-8"?>
<sst xmlns="http://schemas.openxmlformats.org/spreadsheetml/2006/main" count="119" uniqueCount="96">
  <si>
    <t>Left</t>
  </si>
  <si>
    <t>Top</t>
  </si>
  <si>
    <t>Right</t>
  </si>
  <si>
    <t>Bottom</t>
  </si>
  <si>
    <t>Ref</t>
  </si>
  <si>
    <t>Specifikace subjektu</t>
  </si>
  <si>
    <t>Ukazatele návštěvnosti a cenové efektivity</t>
  </si>
  <si>
    <t>Průměrná cena za vstupenku (v Kč)</t>
  </si>
  <si>
    <t>Celková kapacita hledišť / počet scén</t>
  </si>
  <si>
    <t xml:space="preserve">                                                                  Divadlo
Organizační úsek</t>
  </si>
  <si>
    <t>Studio Ypsilon</t>
  </si>
  <si>
    <t>Divadlo v Dlouhé</t>
  </si>
  <si>
    <t>Divadlo pod Palmovkou</t>
  </si>
  <si>
    <t>Divadlo Na zábradlí</t>
  </si>
  <si>
    <t>Městská divadla pražská</t>
  </si>
  <si>
    <t>Švandovo divadlo na Smíchově</t>
  </si>
  <si>
    <t>Divadlo Spejbla a Hurvínka</t>
  </si>
  <si>
    <t>Divadlo na Vinohradech</t>
  </si>
  <si>
    <t xml:space="preserve">Divadlo Minor </t>
  </si>
  <si>
    <t>Počet diváků (vl. soubor)</t>
  </si>
  <si>
    <t>Počet diváků celkem</t>
  </si>
  <si>
    <t>302 / 1</t>
  </si>
  <si>
    <t>Autorské divadlo</t>
  </si>
  <si>
    <t>Divadlo pro děti a mládež, pro náročnějšího dospělého diváka</t>
  </si>
  <si>
    <t>Divadlo pro střední vrstvy obyvatel s výraznou zájezdovou činností</t>
  </si>
  <si>
    <t>Divadlo českých i světových premiér</t>
  </si>
  <si>
    <t>Divadlo s dramaturgicky rozdílnými scénami</t>
  </si>
  <si>
    <t>Kulturní centrum živých umění s významným podílem spolu- pořadatelství</t>
  </si>
  <si>
    <t>Autorské loutkové divadlo</t>
  </si>
  <si>
    <t>Divadlo pro střední vrstvy obyvatel</t>
  </si>
  <si>
    <t>Divadlo pro děti a rodiny</t>
  </si>
  <si>
    <t>Divadlo
v Dlouhé</t>
  </si>
  <si>
    <t>Minor</t>
  </si>
  <si>
    <t xml:space="preserve">                                                          Divadlo
Ukazatel</t>
  </si>
  <si>
    <t>Počet představení (vlastní soubor)</t>
  </si>
  <si>
    <t>Celkem na vl. scéně</t>
  </si>
  <si>
    <t>Podíl vlastních a koprodukčních akcí</t>
  </si>
  <si>
    <t>Hudební divadlo v Karlíně</t>
  </si>
  <si>
    <t>921 / 1</t>
  </si>
  <si>
    <t>Divadlo klasické operety a muzikálu</t>
  </si>
  <si>
    <t xml:space="preserve">                                                   Organizace
Ukazatel</t>
  </si>
  <si>
    <t>Hvězdárna a planetárium HMP</t>
  </si>
  <si>
    <t>Galerie HMP</t>
  </si>
  <si>
    <t>Muzeum HMP</t>
  </si>
  <si>
    <t>Národní kulturní památka Vyšehrad</t>
  </si>
  <si>
    <t>Městská knihovna v Praze</t>
  </si>
  <si>
    <t>Počet návštěvníků *)</t>
  </si>
  <si>
    <t>740 / 3</t>
  </si>
  <si>
    <t>1609/3</t>
  </si>
  <si>
    <t xml:space="preserve">Symfonický orchestr HMP FOK </t>
  </si>
  <si>
    <t>Hudební těleso s dlouholetou tradicí</t>
  </si>
  <si>
    <t>Počet premiér</t>
  </si>
  <si>
    <t>Tržebnost</t>
  </si>
  <si>
    <t>Z toho tržby z prodeje vstupenek (v tis. Kč)</t>
  </si>
  <si>
    <t>Návštěvnost na vlastní scéně</t>
  </si>
  <si>
    <t>Celkové náklady HČ (v tis. Kč)</t>
  </si>
  <si>
    <t>Celkové výnosy HČ (v tis. Kč)</t>
  </si>
  <si>
    <t>Průměrné roční mzdové náklady v Kč na 1 přepoč. zaměstnance (HČ, bez OON)</t>
  </si>
  <si>
    <t>Výše příspěvku HMP - upr. rozpočet (v tis. Kč)</t>
  </si>
  <si>
    <t xml:space="preserve">Míra soběstačnosti (bez příspěvku HMP) </t>
  </si>
  <si>
    <t>Míra soběstačnosti (bez příspěvku HMP) *)</t>
  </si>
  <si>
    <t>*)  míra soběstačnosti = výnosy/náklady</t>
  </si>
  <si>
    <t xml:space="preserve">Pražská informační služba </t>
  </si>
  <si>
    <t>Počet představení hostujících (spolupoř.)</t>
  </si>
  <si>
    <t>Příspěvek HMP na diváka (vlastní představení,          v Kč)</t>
  </si>
  <si>
    <t>Představení na zájezdech</t>
  </si>
  <si>
    <t>292 / 2</t>
  </si>
  <si>
    <t>**) z knihovnické činnosti+vl. akce</t>
  </si>
  <si>
    <t>395/2</t>
  </si>
  <si>
    <t>461 / 2</t>
  </si>
  <si>
    <t>338 / 2</t>
  </si>
  <si>
    <t>1 609/3</t>
  </si>
  <si>
    <t>190-248 / 2</t>
  </si>
  <si>
    <t>364-400    / 2</t>
  </si>
  <si>
    <t>684/2</t>
  </si>
  <si>
    <t>Souhrnné ukazatele, ekonomická efektivita</t>
  </si>
  <si>
    <t>v divadle byl při stejných nákladech nízký počet představení na vlastní scéně</t>
  </si>
  <si>
    <t xml:space="preserve">Zajišťuje služby cestovního ruchu pro návštěvníky HMP               - 1 objekt bez expozic nebo stálé expozice </t>
  </si>
  <si>
    <t xml:space="preserve">Posláním organizace je seznamování široké veřejnosti s astronomií a příbuznými přírodními a technickými vědami          - 3 objekty </t>
  </si>
  <si>
    <t>Zabezpečuje ochranu, údržbu, rehabilitaci a prezentaci části historického areálu NKP Vyšehrad ve vlastnictví hl.m.Prahy - 4 objekty (stálé expozice, výstavy, pohlídkový okruh)</t>
  </si>
  <si>
    <r>
      <t xml:space="preserve">Krajská knihovna HMP, poskytuje veřejné knihovnické, informační a další služby - 40 </t>
    </r>
    <r>
      <rPr>
        <sz val="12"/>
        <rFont val="Arial"/>
        <family val="2"/>
      </rPr>
      <t>poboček + 3 bibliobusy</t>
    </r>
  </si>
  <si>
    <t>Galerie s krajskou působností, provádí shromažďování, vystavování a restaurování děl výtvarného umění          - 9 objektů (výstavy nebo stálé expozice)</t>
  </si>
  <si>
    <t>Počet výstav (výpůjček) /akcí (stálých expozic)</t>
  </si>
  <si>
    <t>*)</t>
  </si>
  <si>
    <t>19/4</t>
  </si>
  <si>
    <t xml:space="preserve">Srovnání výsledků hospodaření příspěvkových organizací v působnosti OZV MHMP v r. 2015 (hlavní činnost) </t>
  </si>
  <si>
    <t xml:space="preserve">                                                         Souhrnná tabulka ukazatelů příspěvkových organizací za r. 2015</t>
  </si>
  <si>
    <t xml:space="preserve"> Souhrnná tabulka ukazatelů příspěvkových organizací za r. 2015</t>
  </si>
  <si>
    <t>20/432/8</t>
  </si>
  <si>
    <t>1 675**</t>
  </si>
  <si>
    <t>7/402/2</t>
  </si>
  <si>
    <t>6159608/541</t>
  </si>
  <si>
    <t>*) akce, výstavy, vycházky, expozice, veletrhy, čtenáři, výpůjčky</t>
  </si>
  <si>
    <t>5/1/467/1/17</t>
  </si>
  <si>
    <t>Muzeum s krajskou působností, provádí shromažďování, odborná správa a zpracování muzejních sbírek                 - 11 objektů (stálé expozice, výstavy, další akce)</t>
  </si>
  <si>
    <t>**) z důvodu havárie v divadle byl při stejných nákladech nízký počet představení na vlastní scéně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</si>
</sst>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"/>
    <numFmt numFmtId="166" formatCode="0.0"/>
    <numFmt numFmtId="167" formatCode="#&quot; &quot;???/???"/>
    <numFmt numFmtId="168" formatCode="#&quot; &quot;?/2"/>
  </numFmts>
  <fonts count="5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name val="Arial CE"/>
      <family val="0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6"/>
      <name val="Arial CE"/>
      <family val="2"/>
    </font>
    <font>
      <sz val="14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b/>
      <sz val="18"/>
      <color indexed="44"/>
      <name val="Cambria"/>
      <family val="2"/>
    </font>
    <font>
      <sz val="11"/>
      <color indexed="60"/>
      <name val="Calibri"/>
      <family val="2"/>
    </font>
    <font>
      <sz val="11"/>
      <color indexed="3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3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 diagonalDown="1">
      <left style="thin">
        <color indexed="24"/>
      </left>
      <right style="thin">
        <color indexed="24"/>
      </right>
      <top style="thin">
        <color indexed="24"/>
      </top>
      <bottom>
        <color indexed="63"/>
      </bottom>
      <diagonal style="thin">
        <color indexed="24"/>
      </diagonal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 diagonalDown="1"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 style="thin">
        <color indexed="24"/>
      </diagonal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8" fillId="0" borderId="0">
      <alignment vertical="top"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 shrinkToFi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 shrinkToFit="1"/>
    </xf>
    <xf numFmtId="0" fontId="9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3" fontId="12" fillId="0" borderId="10" xfId="0" applyNumberFormat="1" applyFont="1" applyBorder="1" applyAlignment="1">
      <alignment wrapText="1"/>
    </xf>
    <xf numFmtId="3" fontId="12" fillId="0" borderId="10" xfId="0" applyNumberFormat="1" applyFont="1" applyFill="1" applyBorder="1" applyAlignment="1">
      <alignment wrapText="1"/>
    </xf>
    <xf numFmtId="3" fontId="12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/>
    </xf>
    <xf numFmtId="0" fontId="10" fillId="0" borderId="0" xfId="0" applyFont="1" applyAlignment="1">
      <alignment vertical="center"/>
    </xf>
    <xf numFmtId="0" fontId="10" fillId="33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3" fontId="3" fillId="0" borderId="15" xfId="47" applyNumberFormat="1" applyFont="1" applyFill="1" applyBorder="1" applyAlignment="1">
      <alignment vertical="center"/>
      <protection/>
    </xf>
    <xf numFmtId="3" fontId="7" fillId="0" borderId="15" xfId="0" applyNumberFormat="1" applyFont="1" applyFill="1" applyBorder="1" applyAlignment="1">
      <alignment vertical="center" wrapText="1"/>
    </xf>
    <xf numFmtId="3" fontId="7" fillId="0" borderId="15" xfId="0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3" fontId="12" fillId="0" borderId="10" xfId="0" applyNumberFormat="1" applyFont="1" applyFill="1" applyBorder="1" applyAlignment="1">
      <alignment vertical="center" wrapText="1"/>
    </xf>
    <xf numFmtId="0" fontId="11" fillId="33" borderId="12" xfId="0" applyFont="1" applyFill="1" applyBorder="1" applyAlignment="1">
      <alignment horizontal="right" vertical="center" wrapText="1"/>
    </xf>
    <xf numFmtId="0" fontId="16" fillId="0" borderId="0" xfId="0" applyFont="1" applyAlignment="1">
      <alignment/>
    </xf>
    <xf numFmtId="0" fontId="12" fillId="0" borderId="12" xfId="0" applyFont="1" applyBorder="1" applyAlignment="1">
      <alignment/>
    </xf>
    <xf numFmtId="3" fontId="12" fillId="0" borderId="12" xfId="0" applyNumberFormat="1" applyFont="1" applyBorder="1" applyAlignment="1">
      <alignment wrapText="1"/>
    </xf>
    <xf numFmtId="0" fontId="0" fillId="0" borderId="10" xfId="0" applyFill="1" applyBorder="1" applyAlignment="1">
      <alignment/>
    </xf>
    <xf numFmtId="0" fontId="7" fillId="0" borderId="13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7" fillId="0" borderId="10" xfId="0" applyFont="1" applyFill="1" applyBorder="1" applyAlignment="1">
      <alignment horizontal="left" vertical="center" wrapText="1" shrinkToFit="1"/>
    </xf>
    <xf numFmtId="0" fontId="1" fillId="33" borderId="10" xfId="0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/>
    </xf>
    <xf numFmtId="3" fontId="12" fillId="0" borderId="16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/>
    </xf>
    <xf numFmtId="3" fontId="12" fillId="0" borderId="13" xfId="0" applyNumberFormat="1" applyFont="1" applyFill="1" applyBorder="1" applyAlignment="1">
      <alignment wrapText="1"/>
    </xf>
    <xf numFmtId="16" fontId="0" fillId="0" borderId="0" xfId="0" applyNumberFormat="1" applyAlignment="1">
      <alignment/>
    </xf>
    <xf numFmtId="3" fontId="12" fillId="0" borderId="10" xfId="0" applyNumberFormat="1" applyFont="1" applyBorder="1" applyAlignment="1">
      <alignment vertical="center" wrapText="1"/>
    </xf>
    <xf numFmtId="3" fontId="12" fillId="0" borderId="10" xfId="0" applyNumberFormat="1" applyFont="1" applyBorder="1" applyAlignment="1">
      <alignment vertical="center"/>
    </xf>
    <xf numFmtId="3" fontId="12" fillId="0" borderId="10" xfId="0" applyNumberFormat="1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 shrinkToFit="1"/>
    </xf>
    <xf numFmtId="0" fontId="2" fillId="33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 shrinkToFi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 wrapText="1" shrinkToFit="1"/>
    </xf>
    <xf numFmtId="0" fontId="7" fillId="0" borderId="0" xfId="0" applyFont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3" fillId="0" borderId="0" xfId="47" applyNumberFormat="1" applyFont="1" applyFill="1" applyBorder="1" applyAlignment="1">
      <alignment vertical="center"/>
      <protection/>
    </xf>
    <xf numFmtId="3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2" fillId="0" borderId="16" xfId="0" applyNumberFormat="1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/>
    </xf>
    <xf numFmtId="0" fontId="11" fillId="0" borderId="16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3" fontId="12" fillId="0" borderId="16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3" fontId="12" fillId="0" borderId="10" xfId="0" applyNumberFormat="1" applyFont="1" applyFill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3" fontId="12" fillId="0" borderId="10" xfId="0" applyNumberFormat="1" applyFont="1" applyBorder="1" applyAlignment="1">
      <alignment horizontal="right" vertical="center" wrapText="1"/>
    </xf>
    <xf numFmtId="3" fontId="54" fillId="0" borderId="0" xfId="0" applyNumberFormat="1" applyFont="1" applyFill="1" applyBorder="1" applyAlignment="1">
      <alignment horizontal="right" vertical="center" wrapText="1"/>
    </xf>
    <xf numFmtId="9" fontId="54" fillId="0" borderId="0" xfId="0" applyNumberFormat="1" applyFont="1" applyAlignment="1">
      <alignment/>
    </xf>
    <xf numFmtId="3" fontId="54" fillId="0" borderId="0" xfId="0" applyNumberFormat="1" applyFont="1" applyAlignment="1">
      <alignment/>
    </xf>
    <xf numFmtId="0" fontId="54" fillId="0" borderId="0" xfId="0" applyFont="1" applyAlignment="1">
      <alignment/>
    </xf>
    <xf numFmtId="3" fontId="12" fillId="0" borderId="10" xfId="50" applyNumberFormat="1" applyFont="1" applyFill="1" applyBorder="1" applyAlignment="1">
      <alignment horizontal="right" vertical="center" wrapText="1"/>
    </xf>
    <xf numFmtId="9" fontId="12" fillId="0" borderId="10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wrapText="1"/>
    </xf>
    <xf numFmtId="9" fontId="12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/>
    </xf>
    <xf numFmtId="9" fontId="12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 horizontal="right"/>
    </xf>
    <xf numFmtId="0" fontId="12" fillId="0" borderId="10" xfId="0" applyNumberFormat="1" applyFont="1" applyFill="1" applyBorder="1" applyAlignment="1">
      <alignment horizontal="right" vertical="center" wrapText="1"/>
    </xf>
    <xf numFmtId="9" fontId="12" fillId="0" borderId="10" xfId="0" applyNumberFormat="1" applyFont="1" applyFill="1" applyBorder="1" applyAlignment="1">
      <alignment horizontal="right" vertical="center" wrapText="1"/>
    </xf>
    <xf numFmtId="3" fontId="12" fillId="0" borderId="10" xfId="0" applyNumberFormat="1" applyFont="1" applyFill="1" applyBorder="1" applyAlignment="1">
      <alignment/>
    </xf>
    <xf numFmtId="9" fontId="12" fillId="0" borderId="10" xfId="5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/>
    </xf>
    <xf numFmtId="49" fontId="12" fillId="0" borderId="12" xfId="0" applyNumberFormat="1" applyFont="1" applyFill="1" applyBorder="1" applyAlignment="1">
      <alignment horizontal="right" vertical="center" wrapText="1"/>
    </xf>
    <xf numFmtId="49" fontId="9" fillId="0" borderId="1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2" xfId="0" applyFont="1" applyFill="1" applyBorder="1" applyAlignment="1">
      <alignment horizontal="right" vertical="center" shrinkToFit="1"/>
    </xf>
    <xf numFmtId="3" fontId="12" fillId="0" borderId="16" xfId="47" applyNumberFormat="1" applyFont="1" applyFill="1" applyBorder="1" applyAlignment="1">
      <alignment vertical="center"/>
      <protection/>
    </xf>
    <xf numFmtId="3" fontId="15" fillId="6" borderId="10" xfId="47" applyNumberFormat="1" applyFont="1" applyFill="1" applyBorder="1" applyAlignment="1">
      <alignment vertical="center"/>
      <protection/>
    </xf>
    <xf numFmtId="3" fontId="12" fillId="6" borderId="10" xfId="0" applyNumberFormat="1" applyFont="1" applyFill="1" applyBorder="1" applyAlignment="1">
      <alignment/>
    </xf>
    <xf numFmtId="0" fontId="12" fillId="6" borderId="0" xfId="0" applyFont="1" applyFill="1" applyAlignment="1">
      <alignment/>
    </xf>
    <xf numFmtId="3" fontId="12" fillId="6" borderId="10" xfId="0" applyNumberFormat="1" applyFont="1" applyFill="1" applyBorder="1" applyAlignment="1">
      <alignment vertical="center" wrapText="1"/>
    </xf>
    <xf numFmtId="3" fontId="12" fillId="6" borderId="10" xfId="0" applyNumberFormat="1" applyFont="1" applyFill="1" applyBorder="1" applyAlignment="1">
      <alignment vertical="center" wrapText="1"/>
    </xf>
    <xf numFmtId="0" fontId="12" fillId="6" borderId="10" xfId="0" applyFont="1" applyFill="1" applyBorder="1" applyAlignment="1">
      <alignment/>
    </xf>
    <xf numFmtId="3" fontId="12" fillId="6" borderId="10" xfId="0" applyNumberFormat="1" applyFont="1" applyFill="1" applyBorder="1" applyAlignment="1">
      <alignment horizontal="right" vertical="center" wrapText="1"/>
    </xf>
    <xf numFmtId="10" fontId="12" fillId="6" borderId="10" xfId="0" applyNumberFormat="1" applyFont="1" applyFill="1" applyBorder="1" applyAlignment="1">
      <alignment vertical="center" wrapText="1"/>
    </xf>
    <xf numFmtId="3" fontId="15" fillId="6" borderId="10" xfId="47" applyNumberFormat="1" applyFont="1" applyFill="1" applyBorder="1" applyAlignment="1">
      <alignment horizontal="right" vertical="center"/>
      <protection/>
    </xf>
    <xf numFmtId="3" fontId="12" fillId="6" borderId="10" xfId="47" applyNumberFormat="1" applyFont="1" applyFill="1" applyBorder="1" applyAlignment="1">
      <alignment vertical="center"/>
      <protection/>
    </xf>
    <xf numFmtId="3" fontId="12" fillId="6" borderId="10" xfId="0" applyNumberFormat="1" applyFont="1" applyFill="1" applyBorder="1" applyAlignment="1">
      <alignment vertical="center"/>
    </xf>
    <xf numFmtId="3" fontId="12" fillId="6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3" fontId="12" fillId="6" borderId="0" xfId="0" applyNumberFormat="1" applyFont="1" applyFill="1" applyAlignment="1">
      <alignment/>
    </xf>
    <xf numFmtId="3" fontId="12" fillId="6" borderId="16" xfId="0" applyNumberFormat="1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17" fillId="0" borderId="0" xfId="0" applyFont="1" applyAlignment="1">
      <alignment horizontal="center" vertical="top" wrapText="1"/>
    </xf>
    <xf numFmtId="0" fontId="18" fillId="0" borderId="0" xfId="0" applyFont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3" fontId="12" fillId="0" borderId="10" xfId="0" applyNumberFormat="1" applyFont="1" applyFill="1" applyBorder="1" applyAlignment="1">
      <alignment vertical="center"/>
    </xf>
    <xf numFmtId="0" fontId="12" fillId="0" borderId="0" xfId="0" applyFont="1" applyFill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Shee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AA5CB"/>
      <rgbColor rgb="00CCD6E3"/>
      <rgbColor rgb="00F38E31"/>
      <rgbColor rgb="00FAD8AF"/>
      <rgbColor rgb="008CA042"/>
      <rgbColor rgb="00D7DFB4"/>
      <rgbColor rgb="004DA0B0"/>
      <rgbColor rgb="00C3DEE1"/>
      <rgbColor rgb="000C2D83"/>
      <rgbColor rgb="00F38E31"/>
      <rgbColor rgb="00AABE75"/>
      <rgbColor rgb="008AA5CB"/>
      <rgbColor rgb="00C44026"/>
      <rgbColor rgb="0068820B"/>
      <rgbColor rgb="000BA0B0"/>
      <rgbColor rgb="00F06A00"/>
      <rgbColor rgb="00C77182"/>
      <rgbColor rgb="00ECCBCF"/>
      <rgbColor rgb="00C44026"/>
      <rgbColor rgb="00EAB7A0"/>
      <rgbColor rgb="00283B64"/>
      <rgbColor rgb="00A3A9C0"/>
      <rgbColor rgb="00838383"/>
      <rgbColor rgb="00D6D6D6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V75"/>
  <sheetViews>
    <sheetView tabSelected="1" zoomScale="55" zoomScaleNormal="55" zoomScalePageLayoutView="0" workbookViewId="0" topLeftCell="B1">
      <selection activeCell="O44" sqref="O44"/>
    </sheetView>
  </sheetViews>
  <sheetFormatPr defaultColWidth="9.140625" defaultRowHeight="12.75"/>
  <cols>
    <col min="1" max="1" width="5.7109375" style="0" hidden="1" customWidth="1"/>
    <col min="2" max="2" width="60.00390625" style="0" customWidth="1"/>
    <col min="3" max="3" width="14.140625" style="0" customWidth="1"/>
    <col min="4" max="4" width="17.7109375" style="0" customWidth="1"/>
    <col min="5" max="5" width="16.140625" style="0" customWidth="1"/>
    <col min="6" max="6" width="13.8515625" style="0" customWidth="1"/>
    <col min="7" max="7" width="16.8515625" style="0" customWidth="1"/>
    <col min="8" max="8" width="16.28125" style="0" customWidth="1"/>
    <col min="9" max="9" width="17.28125" style="0" customWidth="1"/>
    <col min="10" max="10" width="18.28125" style="0" customWidth="1"/>
    <col min="11" max="11" width="14.28125" style="0" customWidth="1"/>
    <col min="12" max="12" width="16.28125" style="0" customWidth="1"/>
    <col min="13" max="13" width="9.140625" style="0" hidden="1" customWidth="1"/>
    <col min="14" max="14" width="17.421875" style="0" customWidth="1"/>
    <col min="15" max="15" width="12.7109375" style="0" customWidth="1"/>
    <col min="19" max="19" width="84.421875" style="0" customWidth="1"/>
  </cols>
  <sheetData>
    <row r="2" spans="2:14" ht="39.75" customHeight="1">
      <c r="B2" s="138" t="s">
        <v>85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ht="20.25">
      <c r="B3" s="11" t="s">
        <v>86</v>
      </c>
    </row>
    <row r="4" spans="2:14" ht="64.5" customHeight="1">
      <c r="B4" s="4" t="s">
        <v>9</v>
      </c>
      <c r="C4" s="5" t="s">
        <v>10</v>
      </c>
      <c r="D4" s="5" t="s">
        <v>11</v>
      </c>
      <c r="E4" s="5" t="s">
        <v>12</v>
      </c>
      <c r="F4" s="5" t="s">
        <v>13</v>
      </c>
      <c r="G4" s="5" t="s">
        <v>14</v>
      </c>
      <c r="H4" s="5" t="s">
        <v>15</v>
      </c>
      <c r="I4" s="5" t="s">
        <v>16</v>
      </c>
      <c r="J4" s="5" t="s">
        <v>17</v>
      </c>
      <c r="K4" s="5" t="s">
        <v>18</v>
      </c>
      <c r="L4" s="22" t="s">
        <v>37</v>
      </c>
      <c r="N4" s="5" t="s">
        <v>49</v>
      </c>
    </row>
    <row r="5" spans="2:22" ht="20.25" customHeight="1">
      <c r="B5" s="62" t="s">
        <v>75</v>
      </c>
      <c r="C5" s="7"/>
      <c r="D5" s="7"/>
      <c r="E5" s="49"/>
      <c r="F5" s="7"/>
      <c r="G5" s="7"/>
      <c r="H5" s="7"/>
      <c r="I5" s="7"/>
      <c r="J5" s="7"/>
      <c r="K5" s="7"/>
      <c r="L5" s="7"/>
      <c r="N5" s="49"/>
      <c r="R5" s="66"/>
      <c r="S5" s="66"/>
      <c r="T5" s="66"/>
      <c r="U5" s="66"/>
      <c r="V5" s="66"/>
    </row>
    <row r="6" spans="2:22" ht="20.25" customHeight="1">
      <c r="B6" s="63" t="s">
        <v>58</v>
      </c>
      <c r="C6" s="120">
        <v>22257.7</v>
      </c>
      <c r="D6" s="120">
        <v>42371.8</v>
      </c>
      <c r="E6" s="121">
        <v>38374.4</v>
      </c>
      <c r="F6" s="120">
        <v>20779.8</v>
      </c>
      <c r="G6" s="120">
        <v>59799.1</v>
      </c>
      <c r="H6" s="120">
        <v>39720.5</v>
      </c>
      <c r="I6" s="120">
        <v>12731</v>
      </c>
      <c r="J6" s="121">
        <v>65945.2</v>
      </c>
      <c r="K6" s="120">
        <v>32337.6</v>
      </c>
      <c r="L6" s="120">
        <v>54710.3</v>
      </c>
      <c r="M6" s="122"/>
      <c r="N6" s="120">
        <v>86418</v>
      </c>
      <c r="O6" s="38"/>
      <c r="R6" s="66"/>
      <c r="S6" s="71"/>
      <c r="T6" s="66"/>
      <c r="U6" s="66"/>
      <c r="V6" s="66"/>
    </row>
    <row r="7" spans="2:22" ht="20.25" customHeight="1">
      <c r="B7" s="63" t="s">
        <v>56</v>
      </c>
      <c r="C7" s="123">
        <v>8400</v>
      </c>
      <c r="D7" s="123">
        <v>21014</v>
      </c>
      <c r="E7" s="121">
        <v>5519</v>
      </c>
      <c r="F7" s="123">
        <v>8997</v>
      </c>
      <c r="G7" s="123">
        <v>39614.2</v>
      </c>
      <c r="H7" s="123">
        <v>20118</v>
      </c>
      <c r="I7" s="123">
        <v>10118</v>
      </c>
      <c r="J7" s="135">
        <v>35416</v>
      </c>
      <c r="K7" s="123">
        <v>7673</v>
      </c>
      <c r="L7" s="123">
        <v>88434</v>
      </c>
      <c r="M7" s="122"/>
      <c r="N7" s="120">
        <v>26001</v>
      </c>
      <c r="O7" s="38"/>
      <c r="Q7" s="38"/>
      <c r="R7" s="66"/>
      <c r="S7" s="71"/>
      <c r="T7" s="66"/>
      <c r="U7" s="66"/>
      <c r="V7" s="66"/>
    </row>
    <row r="8" spans="2:22" ht="20.25" customHeight="1">
      <c r="B8" s="63" t="s">
        <v>53</v>
      </c>
      <c r="C8" s="39">
        <v>7497</v>
      </c>
      <c r="D8" s="39">
        <v>13341</v>
      </c>
      <c r="E8" s="50">
        <v>5392</v>
      </c>
      <c r="F8" s="39">
        <v>8724</v>
      </c>
      <c r="G8" s="39">
        <v>35231.5</v>
      </c>
      <c r="H8" s="39">
        <v>17102</v>
      </c>
      <c r="I8" s="39">
        <v>9937</v>
      </c>
      <c r="J8" s="39">
        <v>32623</v>
      </c>
      <c r="K8" s="39">
        <v>6697</v>
      </c>
      <c r="L8" s="39">
        <v>81989</v>
      </c>
      <c r="M8" s="38"/>
      <c r="N8" s="39">
        <v>25168</v>
      </c>
      <c r="O8" s="38"/>
      <c r="Q8" s="38"/>
      <c r="R8" s="66"/>
      <c r="S8" s="71"/>
      <c r="T8" s="66"/>
      <c r="U8" s="66"/>
      <c r="V8" s="66"/>
    </row>
    <row r="9" spans="2:22" ht="20.25" customHeight="1">
      <c r="B9" s="63" t="s">
        <v>55</v>
      </c>
      <c r="C9" s="123">
        <v>30365.5</v>
      </c>
      <c r="D9" s="124">
        <v>63486</v>
      </c>
      <c r="E9" s="121">
        <v>40657.48896</v>
      </c>
      <c r="F9" s="124">
        <v>29227.9</v>
      </c>
      <c r="G9" s="124">
        <v>96705</v>
      </c>
      <c r="H9" s="124">
        <v>56821.58474</v>
      </c>
      <c r="I9" s="124">
        <v>22208</v>
      </c>
      <c r="J9" s="123">
        <v>102535.778</v>
      </c>
      <c r="K9" s="124">
        <v>41014.27139</v>
      </c>
      <c r="L9" s="124">
        <v>143144.17961</v>
      </c>
      <c r="M9" s="125"/>
      <c r="N9" s="126">
        <v>112832.7</v>
      </c>
      <c r="O9" s="38"/>
      <c r="R9" s="66"/>
      <c r="S9" s="69"/>
      <c r="T9" s="66"/>
      <c r="U9" s="66"/>
      <c r="V9" s="66"/>
    </row>
    <row r="10" spans="2:22" ht="33.75" customHeight="1">
      <c r="B10" s="64" t="s">
        <v>57</v>
      </c>
      <c r="C10" s="39">
        <v>271170</v>
      </c>
      <c r="D10" s="39">
        <v>308752</v>
      </c>
      <c r="E10" s="143">
        <v>245148</v>
      </c>
      <c r="F10" s="39">
        <v>296591</v>
      </c>
      <c r="G10" s="39">
        <v>271789</v>
      </c>
      <c r="H10" s="39">
        <v>294612</v>
      </c>
      <c r="I10" s="39">
        <v>302384</v>
      </c>
      <c r="J10" s="39">
        <v>258617</v>
      </c>
      <c r="K10" s="39">
        <v>300475</v>
      </c>
      <c r="L10" s="39">
        <v>251333</v>
      </c>
      <c r="M10" s="144"/>
      <c r="N10" s="39">
        <v>366725</v>
      </c>
      <c r="O10" s="38"/>
      <c r="R10" s="66"/>
      <c r="S10" s="70"/>
      <c r="T10" s="66"/>
      <c r="U10" s="66"/>
      <c r="V10" s="66"/>
    </row>
    <row r="11" spans="2:22" ht="20.25" customHeight="1">
      <c r="B11" s="63" t="s">
        <v>60</v>
      </c>
      <c r="C11" s="127">
        <f>SUM(C7/C9)</f>
        <v>0.2766297278161071</v>
      </c>
      <c r="D11" s="127">
        <f aca="true" t="shared" si="0" ref="D11:N11">SUM(D7/D9)</f>
        <v>0.331002110701572</v>
      </c>
      <c r="E11" s="127">
        <f t="shared" si="0"/>
        <v>0.1357437495815285</v>
      </c>
      <c r="F11" s="127">
        <f t="shared" si="0"/>
        <v>0.30782232045408664</v>
      </c>
      <c r="G11" s="127">
        <f t="shared" si="0"/>
        <v>0.4096396256656843</v>
      </c>
      <c r="H11" s="127">
        <f t="shared" si="0"/>
        <v>0.3540555951062339</v>
      </c>
      <c r="I11" s="127">
        <f t="shared" si="0"/>
        <v>0.4556015850144092</v>
      </c>
      <c r="J11" s="127">
        <f t="shared" si="0"/>
        <v>0.34540138760150624</v>
      </c>
      <c r="K11" s="127">
        <f t="shared" si="0"/>
        <v>0.1870812217298297</v>
      </c>
      <c r="L11" s="127">
        <f t="shared" si="0"/>
        <v>0.6177966875142301</v>
      </c>
      <c r="M11" s="127" t="e">
        <f t="shared" si="0"/>
        <v>#DIV/0!</v>
      </c>
      <c r="N11" s="127">
        <f t="shared" si="0"/>
        <v>0.23043851649388875</v>
      </c>
      <c r="O11" s="38"/>
      <c r="R11" s="66"/>
      <c r="S11" s="71"/>
      <c r="T11" s="66"/>
      <c r="U11" s="66"/>
      <c r="V11" s="66"/>
    </row>
    <row r="12" spans="2:22" ht="20.25">
      <c r="B12" s="2" t="s">
        <v>6</v>
      </c>
      <c r="C12" s="40"/>
      <c r="D12" s="40"/>
      <c r="E12" s="54"/>
      <c r="F12" s="40"/>
      <c r="G12" s="40"/>
      <c r="H12" s="40"/>
      <c r="I12" s="40"/>
      <c r="J12" s="40"/>
      <c r="K12" s="40"/>
      <c r="L12" s="40"/>
      <c r="M12" s="38"/>
      <c r="N12" s="40"/>
      <c r="R12" s="66"/>
      <c r="S12" s="66"/>
      <c r="T12" s="66"/>
      <c r="U12" s="66"/>
      <c r="V12" s="66"/>
    </row>
    <row r="13" spans="2:22" ht="40.5">
      <c r="B13" s="8" t="s">
        <v>8</v>
      </c>
      <c r="C13" s="113" t="s">
        <v>66</v>
      </c>
      <c r="D13" s="94" t="s">
        <v>69</v>
      </c>
      <c r="E13" s="114" t="s">
        <v>68</v>
      </c>
      <c r="F13" s="94" t="s">
        <v>72</v>
      </c>
      <c r="G13" s="94" t="s">
        <v>47</v>
      </c>
      <c r="H13" s="94" t="s">
        <v>73</v>
      </c>
      <c r="I13" s="94" t="s">
        <v>21</v>
      </c>
      <c r="J13" s="110" t="s">
        <v>74</v>
      </c>
      <c r="K13" s="60" t="s">
        <v>70</v>
      </c>
      <c r="L13" s="60" t="s">
        <v>38</v>
      </c>
      <c r="M13" s="110" t="s">
        <v>48</v>
      </c>
      <c r="N13" s="110" t="s">
        <v>71</v>
      </c>
      <c r="R13" s="66"/>
      <c r="S13" s="66"/>
      <c r="T13" s="66"/>
      <c r="U13" s="66"/>
      <c r="V13" s="66"/>
    </row>
    <row r="14" spans="2:14" ht="20.25">
      <c r="B14" s="8" t="s">
        <v>19</v>
      </c>
      <c r="C14" s="102">
        <v>25509</v>
      </c>
      <c r="D14" s="94">
        <v>70937</v>
      </c>
      <c r="E14" s="60">
        <v>20863</v>
      </c>
      <c r="F14" s="94">
        <v>30797</v>
      </c>
      <c r="G14" s="50">
        <v>139416</v>
      </c>
      <c r="H14" s="94">
        <v>48525</v>
      </c>
      <c r="I14" s="94">
        <v>54967</v>
      </c>
      <c r="J14" s="94">
        <v>116095</v>
      </c>
      <c r="K14" s="60">
        <v>50972</v>
      </c>
      <c r="L14" s="60">
        <v>148100</v>
      </c>
      <c r="M14" s="98"/>
      <c r="N14" s="94">
        <v>38478</v>
      </c>
    </row>
    <row r="15" spans="2:14" ht="20.25">
      <c r="B15" s="8" t="s">
        <v>20</v>
      </c>
      <c r="C15" s="102">
        <v>28034</v>
      </c>
      <c r="D15" s="94">
        <v>80699</v>
      </c>
      <c r="E15" s="60">
        <v>20996</v>
      </c>
      <c r="F15" s="94">
        <v>33193</v>
      </c>
      <c r="G15" s="50">
        <v>152156</v>
      </c>
      <c r="H15" s="94">
        <v>65181</v>
      </c>
      <c r="I15" s="94">
        <v>51967</v>
      </c>
      <c r="J15" s="94">
        <v>117141</v>
      </c>
      <c r="K15" s="60">
        <v>60984</v>
      </c>
      <c r="L15" s="60">
        <v>154147</v>
      </c>
      <c r="M15" s="98"/>
      <c r="N15" s="94">
        <v>57912</v>
      </c>
    </row>
    <row r="16" spans="2:14" ht="20.25">
      <c r="B16" s="8" t="s">
        <v>54</v>
      </c>
      <c r="C16" s="103">
        <v>0.835</v>
      </c>
      <c r="D16" s="103">
        <v>0.97</v>
      </c>
      <c r="E16" s="108">
        <v>0.8256</v>
      </c>
      <c r="F16" s="103">
        <v>0.89</v>
      </c>
      <c r="G16" s="108">
        <v>0.83</v>
      </c>
      <c r="H16" s="103">
        <v>0.9412</v>
      </c>
      <c r="I16" s="103">
        <v>0.82</v>
      </c>
      <c r="J16" s="103">
        <v>0.79</v>
      </c>
      <c r="K16" s="105">
        <v>0.9517</v>
      </c>
      <c r="L16" s="105">
        <v>0.9643</v>
      </c>
      <c r="M16" s="99"/>
      <c r="N16" s="111">
        <v>0.7935</v>
      </c>
    </row>
    <row r="17" spans="2:14" ht="20.25">
      <c r="B17" s="8" t="s">
        <v>52</v>
      </c>
      <c r="C17" s="103">
        <v>0.725</v>
      </c>
      <c r="D17" s="103">
        <v>0.9</v>
      </c>
      <c r="E17" s="108">
        <v>0.6529</v>
      </c>
      <c r="F17" s="103">
        <v>0.7</v>
      </c>
      <c r="G17" s="108">
        <v>0.72</v>
      </c>
      <c r="H17" s="103">
        <v>0.8057</v>
      </c>
      <c r="I17" s="103">
        <v>0.76</v>
      </c>
      <c r="J17" s="103">
        <v>0.77</v>
      </c>
      <c r="K17" s="105">
        <v>0.7832</v>
      </c>
      <c r="L17" s="105">
        <v>0.8955</v>
      </c>
      <c r="M17" s="99"/>
      <c r="N17" s="111">
        <v>0.4941</v>
      </c>
    </row>
    <row r="18" spans="2:14" ht="20.25">
      <c r="B18" s="8" t="s">
        <v>7</v>
      </c>
      <c r="C18" s="97">
        <v>223.6</v>
      </c>
      <c r="D18" s="97">
        <v>157</v>
      </c>
      <c r="E18" s="50">
        <v>166.56</v>
      </c>
      <c r="F18" s="97">
        <v>177</v>
      </c>
      <c r="G18" s="50">
        <v>214</v>
      </c>
      <c r="H18" s="97">
        <v>222</v>
      </c>
      <c r="I18" s="97">
        <v>141</v>
      </c>
      <c r="J18" s="97">
        <v>224</v>
      </c>
      <c r="K18" s="106">
        <v>105</v>
      </c>
      <c r="L18" s="106">
        <v>531.89</v>
      </c>
      <c r="M18" s="100"/>
      <c r="N18" s="94">
        <v>250</v>
      </c>
    </row>
    <row r="19" spans="2:14" ht="36">
      <c r="B19" s="61" t="s">
        <v>64</v>
      </c>
      <c r="C19" s="104">
        <v>783.5</v>
      </c>
      <c r="D19" s="104">
        <v>485</v>
      </c>
      <c r="E19" s="109" t="s">
        <v>89</v>
      </c>
      <c r="F19" s="104">
        <v>616</v>
      </c>
      <c r="G19" s="50">
        <v>375</v>
      </c>
      <c r="H19" s="104">
        <v>563</v>
      </c>
      <c r="I19" s="104">
        <v>220</v>
      </c>
      <c r="J19" s="104">
        <v>563</v>
      </c>
      <c r="K19" s="107">
        <v>505</v>
      </c>
      <c r="L19" s="107">
        <v>354.92</v>
      </c>
      <c r="M19" s="101"/>
      <c r="N19" s="112">
        <v>1492</v>
      </c>
    </row>
    <row r="20" spans="2:14" ht="108.75" customHeight="1">
      <c r="B20" s="3" t="s">
        <v>5</v>
      </c>
      <c r="C20" s="9" t="s">
        <v>22</v>
      </c>
      <c r="D20" s="9" t="s">
        <v>23</v>
      </c>
      <c r="E20" s="9" t="s">
        <v>24</v>
      </c>
      <c r="F20" s="9" t="s">
        <v>25</v>
      </c>
      <c r="G20" s="9" t="s">
        <v>26</v>
      </c>
      <c r="H20" s="9" t="s">
        <v>27</v>
      </c>
      <c r="I20" s="9" t="s">
        <v>28</v>
      </c>
      <c r="J20" s="9" t="s">
        <v>29</v>
      </c>
      <c r="K20" s="9" t="s">
        <v>30</v>
      </c>
      <c r="L20" s="21" t="s">
        <v>39</v>
      </c>
      <c r="N20" s="53" t="s">
        <v>50</v>
      </c>
    </row>
    <row r="21" ht="21" customHeight="1">
      <c r="B21" s="52" t="s">
        <v>61</v>
      </c>
    </row>
    <row r="22" spans="1:14" ht="15.75" customHeight="1">
      <c r="A22" t="s">
        <v>76</v>
      </c>
      <c r="B22" s="140" t="s">
        <v>95</v>
      </c>
      <c r="C22" s="141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</row>
    <row r="23" spans="2:14" ht="15.75" customHeight="1">
      <c r="B23" s="132"/>
      <c r="C23" s="133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</row>
    <row r="24" spans="2:14" ht="21" customHeight="1">
      <c r="B24" s="11" t="s">
        <v>36</v>
      </c>
      <c r="N24" s="37"/>
    </row>
    <row r="25" spans="2:14" ht="64.5" customHeight="1">
      <c r="B25" s="12" t="s">
        <v>33</v>
      </c>
      <c r="C25" s="13" t="s">
        <v>10</v>
      </c>
      <c r="D25" s="13" t="s">
        <v>31</v>
      </c>
      <c r="E25" s="13" t="s">
        <v>12</v>
      </c>
      <c r="F25" s="13" t="s">
        <v>13</v>
      </c>
      <c r="G25" s="13" t="s">
        <v>14</v>
      </c>
      <c r="H25" s="13" t="s">
        <v>15</v>
      </c>
      <c r="I25" s="13" t="s">
        <v>16</v>
      </c>
      <c r="J25" s="13" t="s">
        <v>17</v>
      </c>
      <c r="K25" s="13" t="s">
        <v>32</v>
      </c>
      <c r="L25" s="20" t="s">
        <v>37</v>
      </c>
      <c r="N25" s="35" t="s">
        <v>49</v>
      </c>
    </row>
    <row r="26" spans="2:14" ht="21" customHeight="1">
      <c r="B26" s="14" t="s">
        <v>34</v>
      </c>
      <c r="C26" s="15">
        <v>211</v>
      </c>
      <c r="D26" s="15">
        <v>233</v>
      </c>
      <c r="E26" s="15">
        <v>103</v>
      </c>
      <c r="F26" s="15">
        <v>204</v>
      </c>
      <c r="G26" s="16">
        <v>515</v>
      </c>
      <c r="H26" s="16">
        <v>270</v>
      </c>
      <c r="I26" s="15">
        <v>241</v>
      </c>
      <c r="J26" s="16">
        <v>288</v>
      </c>
      <c r="K26" s="16">
        <v>392</v>
      </c>
      <c r="L26" s="16">
        <v>167</v>
      </c>
      <c r="N26" s="17">
        <v>91</v>
      </c>
    </row>
    <row r="27" spans="2:14" ht="21" customHeight="1">
      <c r="B27" s="42" t="s">
        <v>63</v>
      </c>
      <c r="C27" s="43">
        <v>22</v>
      </c>
      <c r="D27" s="43">
        <v>83</v>
      </c>
      <c r="E27" s="43">
        <v>3</v>
      </c>
      <c r="F27" s="43">
        <v>55</v>
      </c>
      <c r="G27" s="43">
        <v>39</v>
      </c>
      <c r="H27" s="43">
        <v>163</v>
      </c>
      <c r="I27" s="43">
        <v>0</v>
      </c>
      <c r="J27" s="43">
        <v>7</v>
      </c>
      <c r="K27" s="43">
        <v>86</v>
      </c>
      <c r="L27" s="43">
        <v>8</v>
      </c>
      <c r="M27" s="43"/>
      <c r="N27" s="43">
        <v>82</v>
      </c>
    </row>
    <row r="28" spans="2:14" ht="21" customHeight="1">
      <c r="B28" s="18" t="s">
        <v>35</v>
      </c>
      <c r="C28" s="16">
        <f>SUM(C26:C27)</f>
        <v>233</v>
      </c>
      <c r="D28" s="16">
        <f aca="true" t="shared" si="1" ref="D28:L28">SUM(D26:D27)</f>
        <v>316</v>
      </c>
      <c r="E28" s="16">
        <f t="shared" si="1"/>
        <v>106</v>
      </c>
      <c r="F28" s="16">
        <f t="shared" si="1"/>
        <v>259</v>
      </c>
      <c r="G28" s="16">
        <f t="shared" si="1"/>
        <v>554</v>
      </c>
      <c r="H28" s="16">
        <f>SUM(H26:H27)</f>
        <v>433</v>
      </c>
      <c r="I28" s="16">
        <f t="shared" si="1"/>
        <v>241</v>
      </c>
      <c r="J28" s="16">
        <f t="shared" si="1"/>
        <v>295</v>
      </c>
      <c r="K28" s="16">
        <f t="shared" si="1"/>
        <v>478</v>
      </c>
      <c r="L28" s="16">
        <f t="shared" si="1"/>
        <v>175</v>
      </c>
      <c r="M28" s="16"/>
      <c r="N28" s="16">
        <f>SUM(N26:N27)</f>
        <v>173</v>
      </c>
    </row>
    <row r="29" spans="2:14" ht="21" customHeight="1">
      <c r="B29" s="18" t="s">
        <v>65</v>
      </c>
      <c r="C29" s="16">
        <v>17</v>
      </c>
      <c r="D29" s="16">
        <v>13</v>
      </c>
      <c r="E29" s="16">
        <v>31</v>
      </c>
      <c r="F29" s="16">
        <v>44</v>
      </c>
      <c r="G29" s="16">
        <v>37</v>
      </c>
      <c r="H29" s="16">
        <v>48</v>
      </c>
      <c r="I29" s="16">
        <v>56</v>
      </c>
      <c r="J29" s="16">
        <v>8</v>
      </c>
      <c r="K29" s="16">
        <v>24</v>
      </c>
      <c r="L29" s="16">
        <v>0</v>
      </c>
      <c r="M29" s="16"/>
      <c r="N29" s="55"/>
    </row>
    <row r="30" spans="2:14" ht="21" customHeight="1">
      <c r="B30" s="18" t="s">
        <v>51</v>
      </c>
      <c r="C30" s="16">
        <v>2</v>
      </c>
      <c r="D30" s="16">
        <v>6</v>
      </c>
      <c r="E30" s="16">
        <v>4</v>
      </c>
      <c r="F30" s="16">
        <v>2</v>
      </c>
      <c r="G30" s="16">
        <v>6</v>
      </c>
      <c r="H30" s="16">
        <v>6</v>
      </c>
      <c r="I30" s="16">
        <v>1</v>
      </c>
      <c r="J30" s="16">
        <v>9</v>
      </c>
      <c r="K30" s="16">
        <v>3</v>
      </c>
      <c r="L30" s="16">
        <v>2</v>
      </c>
      <c r="M30" s="44"/>
      <c r="N30" s="45"/>
    </row>
    <row r="35" ht="21" customHeight="1">
      <c r="B35" s="52"/>
    </row>
    <row r="37" ht="11.25" customHeight="1"/>
    <row r="38" ht="20.25" customHeight="1">
      <c r="B38" s="93" t="s">
        <v>87</v>
      </c>
    </row>
    <row r="39" spans="2:13" ht="62.25" customHeight="1">
      <c r="B39" s="12" t="s">
        <v>40</v>
      </c>
      <c r="C39" s="23"/>
      <c r="D39" s="5" t="s">
        <v>62</v>
      </c>
      <c r="E39" s="5" t="s">
        <v>41</v>
      </c>
      <c r="F39" s="5" t="s">
        <v>42</v>
      </c>
      <c r="G39" s="5" t="s">
        <v>43</v>
      </c>
      <c r="H39" s="5" t="s">
        <v>44</v>
      </c>
      <c r="I39" s="5" t="s">
        <v>45</v>
      </c>
      <c r="J39" s="24"/>
      <c r="K39" s="72"/>
      <c r="L39" s="72"/>
      <c r="M39" s="10"/>
    </row>
    <row r="40" spans="2:12" ht="23.25" customHeight="1">
      <c r="B40" s="6" t="s">
        <v>75</v>
      </c>
      <c r="C40" s="25"/>
      <c r="D40" s="7"/>
      <c r="E40" s="7"/>
      <c r="F40" s="7"/>
      <c r="G40" s="7"/>
      <c r="H40" s="7"/>
      <c r="I40" s="7"/>
      <c r="J40" s="26"/>
      <c r="K40" s="73"/>
      <c r="L40" s="73"/>
    </row>
    <row r="41" spans="2:22" ht="20.25" customHeight="1">
      <c r="B41" s="27" t="s">
        <v>58</v>
      </c>
      <c r="C41" s="28"/>
      <c r="D41" s="120">
        <v>37341.4</v>
      </c>
      <c r="E41" s="128">
        <v>24554.3</v>
      </c>
      <c r="F41" s="128">
        <v>97444.1</v>
      </c>
      <c r="G41" s="128">
        <v>47160.8</v>
      </c>
      <c r="H41" s="128">
        <v>35721.1</v>
      </c>
      <c r="I41" s="129">
        <v>242999.7</v>
      </c>
      <c r="J41" s="119"/>
      <c r="K41" s="81"/>
      <c r="L41" s="74"/>
      <c r="N41" s="56"/>
      <c r="R41" s="66"/>
      <c r="S41" s="65"/>
      <c r="T41" s="66"/>
      <c r="U41" s="66"/>
      <c r="V41" s="66"/>
    </row>
    <row r="42" spans="2:22" ht="20.25" customHeight="1">
      <c r="B42" s="8" t="s">
        <v>56</v>
      </c>
      <c r="C42" s="29"/>
      <c r="D42" s="123">
        <v>78293</v>
      </c>
      <c r="E42" s="123">
        <v>10173</v>
      </c>
      <c r="F42" s="123">
        <v>11635</v>
      </c>
      <c r="G42" s="123">
        <v>115479.07919</v>
      </c>
      <c r="H42" s="123">
        <v>3139.69908</v>
      </c>
      <c r="I42" s="136">
        <v>34584</v>
      </c>
      <c r="J42" s="51"/>
      <c r="K42" s="82"/>
      <c r="L42" s="75"/>
      <c r="M42" s="10"/>
      <c r="R42" s="66"/>
      <c r="S42" s="68"/>
      <c r="T42" s="66"/>
      <c r="U42" s="66"/>
      <c r="V42" s="66"/>
    </row>
    <row r="43" spans="2:22" ht="20.25" customHeight="1">
      <c r="B43" s="46" t="s">
        <v>53</v>
      </c>
      <c r="C43" s="29"/>
      <c r="D43" s="39">
        <v>72665</v>
      </c>
      <c r="E43" s="39">
        <v>9061</v>
      </c>
      <c r="F43" s="39">
        <v>8860</v>
      </c>
      <c r="G43" s="39">
        <v>105377.9</v>
      </c>
      <c r="H43" s="39">
        <v>1968.9</v>
      </c>
      <c r="I43" s="94">
        <v>26709</v>
      </c>
      <c r="J43" s="51"/>
      <c r="K43" s="82"/>
      <c r="L43" s="75"/>
      <c r="M43" s="10"/>
      <c r="R43" s="66"/>
      <c r="S43" s="68"/>
      <c r="T43" s="66"/>
      <c r="U43" s="66"/>
      <c r="V43" s="66"/>
    </row>
    <row r="44" spans="2:22" ht="20.25" customHeight="1">
      <c r="B44" s="48" t="s">
        <v>55</v>
      </c>
      <c r="C44" s="47"/>
      <c r="D44" s="130">
        <v>105403</v>
      </c>
      <c r="E44" s="130">
        <v>34691.69241</v>
      </c>
      <c r="F44" s="130">
        <v>101171</v>
      </c>
      <c r="G44" s="130">
        <v>164880</v>
      </c>
      <c r="H44" s="130">
        <v>37975.5</v>
      </c>
      <c r="I44" s="131">
        <v>268974.75429</v>
      </c>
      <c r="J44" s="83"/>
      <c r="K44" s="82"/>
      <c r="L44" s="38"/>
      <c r="M44" s="38"/>
      <c r="N44" s="38"/>
      <c r="R44" s="66"/>
      <c r="S44" s="69"/>
      <c r="T44" s="66"/>
      <c r="U44" s="66"/>
      <c r="V44" s="66"/>
    </row>
    <row r="45" spans="2:22" ht="42" customHeight="1">
      <c r="B45" s="48" t="s">
        <v>57</v>
      </c>
      <c r="C45" s="29"/>
      <c r="D45" s="39">
        <v>373518</v>
      </c>
      <c r="E45" s="39">
        <v>350513</v>
      </c>
      <c r="F45" s="39">
        <v>327800</v>
      </c>
      <c r="G45" s="39">
        <v>309679</v>
      </c>
      <c r="H45" s="39">
        <v>324318</v>
      </c>
      <c r="I45" s="39">
        <v>278764</v>
      </c>
      <c r="J45" s="51"/>
      <c r="K45" s="82"/>
      <c r="L45" s="76"/>
      <c r="M45" s="10"/>
      <c r="O45" s="117"/>
      <c r="R45" s="66"/>
      <c r="S45" s="68"/>
      <c r="T45" s="66"/>
      <c r="U45" s="66"/>
      <c r="V45" s="66"/>
    </row>
    <row r="46" spans="2:22" ht="24.75" customHeight="1" hidden="1">
      <c r="B46" s="8" t="s">
        <v>59</v>
      </c>
      <c r="C46" s="29"/>
      <c r="D46" s="57"/>
      <c r="E46" s="57"/>
      <c r="F46" s="58"/>
      <c r="G46" s="59"/>
      <c r="H46" s="59"/>
      <c r="I46" s="59"/>
      <c r="J46" s="84"/>
      <c r="K46" s="85"/>
      <c r="L46" s="77"/>
      <c r="M46" s="10"/>
      <c r="R46" s="66"/>
      <c r="S46" s="70"/>
      <c r="T46" s="66"/>
      <c r="U46" s="66"/>
      <c r="V46" s="66"/>
    </row>
    <row r="47" spans="2:22" ht="20.25" customHeight="1">
      <c r="B47" s="2" t="s">
        <v>6</v>
      </c>
      <c r="C47" s="31"/>
      <c r="D47" s="40"/>
      <c r="E47" s="40"/>
      <c r="F47" s="40"/>
      <c r="G47" s="40"/>
      <c r="H47" s="40"/>
      <c r="I47" s="40"/>
      <c r="J47" s="86"/>
      <c r="K47" s="87"/>
      <c r="L47" s="78"/>
      <c r="M47" s="10"/>
      <c r="R47" s="66"/>
      <c r="S47" s="36"/>
      <c r="T47" s="66"/>
      <c r="U47" s="66"/>
      <c r="V47" s="66"/>
    </row>
    <row r="48" spans="2:22" ht="20.25" customHeight="1">
      <c r="B48" s="27" t="s">
        <v>82</v>
      </c>
      <c r="C48" s="95" t="s">
        <v>83</v>
      </c>
      <c r="D48" s="118" t="s">
        <v>93</v>
      </c>
      <c r="E48" s="92">
        <v>2032</v>
      </c>
      <c r="F48" s="115" t="s">
        <v>84</v>
      </c>
      <c r="G48" s="92" t="s">
        <v>88</v>
      </c>
      <c r="H48" s="92" t="s">
        <v>90</v>
      </c>
      <c r="I48" s="116" t="s">
        <v>91</v>
      </c>
      <c r="J48" s="86"/>
      <c r="K48" s="87"/>
      <c r="L48" s="78"/>
      <c r="M48" s="10"/>
      <c r="R48" s="66"/>
      <c r="S48" s="36"/>
      <c r="T48" s="66"/>
      <c r="U48" s="66"/>
      <c r="V48" s="66"/>
    </row>
    <row r="49" spans="2:22" ht="20.25" customHeight="1">
      <c r="B49" s="8" t="s">
        <v>46</v>
      </c>
      <c r="C49" s="31"/>
      <c r="D49" s="92">
        <v>842727</v>
      </c>
      <c r="E49" s="92">
        <v>137208</v>
      </c>
      <c r="F49" s="92">
        <v>133481</v>
      </c>
      <c r="G49" s="92">
        <v>1257522</v>
      </c>
      <c r="H49" s="92">
        <v>88235</v>
      </c>
      <c r="I49" s="92">
        <v>2008</v>
      </c>
      <c r="J49" s="86"/>
      <c r="K49" s="87"/>
      <c r="L49" s="78"/>
      <c r="M49" s="10"/>
      <c r="R49" s="66"/>
      <c r="S49" s="36"/>
      <c r="T49" s="66"/>
      <c r="U49" s="66"/>
      <c r="V49" s="66"/>
    </row>
    <row r="50" spans="2:22" s="10" customFormat="1" ht="20.25" customHeight="1">
      <c r="B50" s="8" t="s">
        <v>7</v>
      </c>
      <c r="C50" s="30"/>
      <c r="D50" s="97">
        <v>92.9</v>
      </c>
      <c r="E50" s="97">
        <v>66</v>
      </c>
      <c r="F50" s="97">
        <v>47</v>
      </c>
      <c r="G50" s="97">
        <v>86</v>
      </c>
      <c r="H50" s="97">
        <v>44.28</v>
      </c>
      <c r="I50" s="97">
        <v>70</v>
      </c>
      <c r="J50" s="88"/>
      <c r="K50" s="89"/>
      <c r="L50" s="79"/>
      <c r="N50"/>
      <c r="R50" s="67"/>
      <c r="S50" s="67"/>
      <c r="T50" s="67"/>
      <c r="U50" s="67"/>
      <c r="V50" s="67"/>
    </row>
    <row r="51" spans="2:22" ht="294" customHeight="1">
      <c r="B51" s="3" t="s">
        <v>5</v>
      </c>
      <c r="C51" s="32"/>
      <c r="D51" s="33" t="s">
        <v>77</v>
      </c>
      <c r="E51" s="34" t="s">
        <v>78</v>
      </c>
      <c r="F51" s="34" t="s">
        <v>81</v>
      </c>
      <c r="G51" s="34" t="s">
        <v>94</v>
      </c>
      <c r="H51" s="34" t="s">
        <v>79</v>
      </c>
      <c r="I51" s="34" t="s">
        <v>80</v>
      </c>
      <c r="J51" s="90"/>
      <c r="K51" s="91"/>
      <c r="L51" s="80"/>
      <c r="M51" s="10"/>
      <c r="R51" s="66"/>
      <c r="S51" s="66"/>
      <c r="T51" s="66"/>
      <c r="U51" s="66"/>
      <c r="V51" s="66"/>
    </row>
    <row r="52" ht="18">
      <c r="B52" s="19"/>
    </row>
    <row r="53" ht="20.25">
      <c r="B53" s="96" t="s">
        <v>92</v>
      </c>
    </row>
    <row r="54" spans="2:7" ht="18.75" customHeight="1">
      <c r="B54" s="137" t="s">
        <v>67</v>
      </c>
      <c r="C54" s="137"/>
      <c r="D54" s="137"/>
      <c r="E54" s="137"/>
      <c r="F54" s="137"/>
      <c r="G54" s="137"/>
    </row>
    <row r="55" ht="11.25" customHeight="1"/>
    <row r="56" ht="11.25" customHeight="1"/>
    <row r="57" ht="7.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34.5" customHeight="1"/>
    <row r="69" ht="11.25" customHeight="1"/>
    <row r="70" ht="9.75" customHeight="1"/>
    <row r="71" spans="4:11" ht="20.25">
      <c r="D71" s="38"/>
      <c r="E71" s="38"/>
      <c r="F71" s="38"/>
      <c r="G71" s="38"/>
      <c r="H71" s="38"/>
      <c r="I71" s="38"/>
      <c r="J71" s="38"/>
      <c r="K71" s="38"/>
    </row>
    <row r="72" ht="12.75">
      <c r="N72" s="36"/>
    </row>
    <row r="75" ht="18" customHeight="1">
      <c r="B75" s="41"/>
    </row>
  </sheetData>
  <sheetProtection/>
  <mergeCells count="3">
    <mergeCell ref="B54:G54"/>
    <mergeCell ref="B2:N2"/>
    <mergeCell ref="B22:N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KPMG</dc:creator>
  <cp:keywords/>
  <dc:description/>
  <cp:lastModifiedBy>Procházková Věra (MHMP, OZV)</cp:lastModifiedBy>
  <cp:lastPrinted>2016-02-26T08:23:04Z</cp:lastPrinted>
  <dcterms:created xsi:type="dcterms:W3CDTF">2009-05-15T08:30:53Z</dcterms:created>
  <dcterms:modified xsi:type="dcterms:W3CDTF">2016-03-02T06:56:45Z</dcterms:modified>
  <cp:category/>
  <cp:version/>
  <cp:contentType/>
  <cp:contentStatus/>
</cp:coreProperties>
</file>