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g.mepnet.cz\UserHome\PAL\m000xz005490\Desktop\"/>
    </mc:Choice>
  </mc:AlternateContent>
  <bookViews>
    <workbookView xWindow="-120" yWindow="-120" windowWidth="19440" windowHeight="104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1" i="1" l="1"/>
  <c r="F190" i="1" l="1"/>
  <c r="K113" i="1"/>
  <c r="J113" i="1"/>
  <c r="I113" i="1"/>
  <c r="H113" i="1"/>
  <c r="G113" i="1"/>
  <c r="F113" i="1"/>
  <c r="E113" i="1"/>
  <c r="D113" i="1"/>
  <c r="F60" i="1"/>
  <c r="E60" i="1"/>
  <c r="D60" i="1"/>
  <c r="D191" i="1" s="1"/>
  <c r="D138" i="1"/>
  <c r="E138" i="1"/>
  <c r="F138" i="1"/>
  <c r="G138" i="1"/>
  <c r="H138" i="1"/>
  <c r="I138" i="1"/>
  <c r="J138" i="1"/>
  <c r="K138" i="1"/>
  <c r="D151" i="1"/>
  <c r="E151" i="1"/>
  <c r="F151" i="1"/>
  <c r="G151" i="1"/>
  <c r="H151" i="1"/>
  <c r="I151" i="1"/>
  <c r="J151" i="1"/>
  <c r="K151" i="1"/>
  <c r="K159" i="1"/>
  <c r="J159" i="1"/>
  <c r="I159" i="1"/>
  <c r="H159" i="1"/>
  <c r="G159" i="1"/>
  <c r="F159" i="1"/>
  <c r="E159" i="1"/>
  <c r="D159" i="1"/>
  <c r="D190" i="1"/>
  <c r="E190" i="1"/>
  <c r="G190" i="1"/>
  <c r="K190" i="1"/>
  <c r="J190" i="1"/>
  <c r="I190" i="1"/>
  <c r="H190" i="1"/>
  <c r="D166" i="1"/>
  <c r="E166" i="1"/>
  <c r="F166" i="1"/>
  <c r="G166" i="1"/>
  <c r="K166" i="1"/>
  <c r="J166" i="1"/>
  <c r="I166" i="1"/>
  <c r="H166" i="1"/>
  <c r="K60" i="1"/>
  <c r="J60" i="1"/>
  <c r="I60" i="1"/>
  <c r="G60" i="1"/>
  <c r="H60" i="1"/>
  <c r="G191" i="1" l="1"/>
  <c r="H191" i="1"/>
  <c r="J191" i="1"/>
  <c r="I191" i="1"/>
  <c r="E191" i="1"/>
  <c r="F191" i="1"/>
</calcChain>
</file>

<file path=xl/sharedStrings.xml><?xml version="1.0" encoding="utf-8"?>
<sst xmlns="http://schemas.openxmlformats.org/spreadsheetml/2006/main" count="506" uniqueCount="289">
  <si>
    <t>A</t>
  </si>
  <si>
    <t>A studio Rubín, o.p.s.</t>
  </si>
  <si>
    <t>A studio Rubín 2018 - 2019</t>
  </si>
  <si>
    <t>A studio Rubín 2020-2021</t>
  </si>
  <si>
    <t>A studio Rubín 2022-2023</t>
  </si>
  <si>
    <t>ArtProm s.r.o.</t>
  </si>
  <si>
    <t>Za dveřmi - Pražský festival pouličního divadla, 10. a 11.  ročník</t>
  </si>
  <si>
    <t>Za dveřmi - Pražský festival pouličního divadla, 12. a 13. ročník</t>
  </si>
  <si>
    <t>1 200 000</t>
  </si>
  <si>
    <t>Bezhlaví z.s.</t>
  </si>
  <si>
    <t>Kontinuální činnost Spitfire Company 2018-2020</t>
  </si>
  <si>
    <t>Kontinuální činnost Spitfire Company 2021-2023</t>
  </si>
  <si>
    <t>Buchty a loutky</t>
  </si>
  <si>
    <t>Divadlo Buchty a loutky 2016-2019</t>
  </si>
  <si>
    <t>Divadlo Buchty a loutky 2020-2023</t>
  </si>
  <si>
    <t>Cirk La Putyka, o.p.s.</t>
  </si>
  <si>
    <t>Cirk La Putyka 2021-2024</t>
  </si>
  <si>
    <t>Činoherní klub, o.p.s.</t>
  </si>
  <si>
    <t>Kontinuální kulturní a umělecká činnost Činoherního klubu 2019 - 2022</t>
  </si>
  <si>
    <t>DEAI (Setkání), z. s.</t>
  </si>
  <si>
    <t>Divadlo NoD 2022 - 2025</t>
  </si>
  <si>
    <t>Dejvické divadlo, o.p.s.</t>
  </si>
  <si>
    <t>Dejvické divadlo - čtyřletá celoroční činnost 2018 - 2021</t>
  </si>
  <si>
    <t>Celoroční činnost Dejvického divadla 2022 – 2025</t>
  </si>
  <si>
    <t>Divadlo Archa o.p.s.</t>
  </si>
  <si>
    <t>Divadlo Archa 2020-2021</t>
  </si>
  <si>
    <t>Divadlo Archa, o. p. s. 2016 -2019</t>
  </si>
  <si>
    <t>Divadlo Archa, o.p.s.</t>
  </si>
  <si>
    <t>Divadlo Archa 2022 – 2025</t>
  </si>
  <si>
    <t>Divadlo D21 z.s.</t>
  </si>
  <si>
    <t>Činnost Divadla D21 v letech 2020-2021</t>
  </si>
  <si>
    <t>Divadlo LETÍ, z.s.</t>
  </si>
  <si>
    <t>Divadlo LETÍ 2018-2019</t>
  </si>
  <si>
    <t>Divadlo LETÍ 2020 - 2021</t>
  </si>
  <si>
    <t>Divadlo LETÍ 2022 – 2023</t>
  </si>
  <si>
    <t>Divadlo X10 z. s.</t>
  </si>
  <si>
    <t>Divadlo X10 jako společenský fenomén</t>
  </si>
  <si>
    <t>X10 jako producentská platforma</t>
  </si>
  <si>
    <t>Farma v jeskyni</t>
  </si>
  <si>
    <t>Mezinárodní divadelní studio Farma v jeskyni v Praze 2018-2019</t>
  </si>
  <si>
    <t>GASPAR s.r.o.</t>
  </si>
  <si>
    <t>Divadlo v Celetné 2018–2019</t>
  </si>
  <si>
    <t>Divadlo v Celetné 2020-2023</t>
  </si>
  <si>
    <t>Geisslers Hofcomoedianten z.s.</t>
  </si>
  <si>
    <t>Celoroční činnost divadelního souboru Geisslers Hofcomoedianten</t>
  </si>
  <si>
    <t>Jatka78 z.ú.</t>
  </si>
  <si>
    <t>Jatka78 - činnost v letech 2020 a 2021</t>
  </si>
  <si>
    <t>Jatka78, z.ú.</t>
  </si>
  <si>
    <t>Jatka78 v letech 2022 a 2023</t>
  </si>
  <si>
    <t>Jednota hudebního divadla</t>
  </si>
  <si>
    <t>Opera 2020 - 14. ročník Festivalu hudebního divadla</t>
  </si>
  <si>
    <t>Nová síť z.s.</t>
  </si>
  <si>
    <t>19. a 20. ročník festivalu Malá inventura</t>
  </si>
  <si>
    <t>Občanské sdružení Malé Vinohradské</t>
  </si>
  <si>
    <t>Činnost Divadla D21 v letech 2018-2019</t>
  </si>
  <si>
    <t>SPOLEK KAŠPAR</t>
  </si>
  <si>
    <t>Kašpar 2018–2019</t>
  </si>
  <si>
    <t>Kašpar 2020-2021</t>
  </si>
  <si>
    <t>Kašpar 2022 – 2025</t>
  </si>
  <si>
    <t>Studio Damúza, o.p.s.</t>
  </si>
  <si>
    <t>DAMÚZA - Produkční jednotka 2018 a 2019</t>
  </si>
  <si>
    <t>DAMÚZA – produkční jednotka 2020 a 2021</t>
  </si>
  <si>
    <t>Činnost Studia DAMÚZA v letech 2022 a 2023</t>
  </si>
  <si>
    <t>Studio Hrdinů z.s.</t>
  </si>
  <si>
    <t>Studio Hrdinů 2019-2022</t>
  </si>
  <si>
    <t>THEATER.cz, z.s.</t>
  </si>
  <si>
    <t>Pražský divadelní festival německého jazyka</t>
  </si>
  <si>
    <t>Tygr v tísni, z.s.</t>
  </si>
  <si>
    <t>Tygr v tísni 2019-2020</t>
  </si>
  <si>
    <t>VILA Štvanice 2021-2024</t>
  </si>
  <si>
    <t>Umělecký soubor Tygr v tísni p.s.</t>
  </si>
  <si>
    <t>Tygr v tísni 2021-2024</t>
  </si>
  <si>
    <t>Viola o. p. s.</t>
  </si>
  <si>
    <t>Divadlo Viola - dramaturgie 2019-20</t>
  </si>
  <si>
    <t>Divadlo Viola - dramaturgie 2021-2024</t>
  </si>
  <si>
    <t>Vosto5, z.s.</t>
  </si>
  <si>
    <t>Divadlo VOSTO5 - celoroční činnost 2020-21</t>
  </si>
  <si>
    <t>Divadlo VOSTO5 - celoroční činnost v letech 2018-19</t>
  </si>
  <si>
    <t>MOTUS, z.s.</t>
  </si>
  <si>
    <t>Divadlo celkem</t>
  </si>
  <si>
    <t>B</t>
  </si>
  <si>
    <t>Aficionado s.r.o.</t>
  </si>
  <si>
    <t>Struny dětem v Minoru 2019 - 2022</t>
  </si>
  <si>
    <t>Akademie klasické hudby, z.ú.</t>
  </si>
  <si>
    <t>Mezinárodní hudební festival Dvořákova Praha 2018 - 2021</t>
  </si>
  <si>
    <t>MHF Dvořákova Praha 2022 - 2025</t>
  </si>
  <si>
    <t>Archiv a muzeum populární hudby / Popmuseum, z.s.</t>
  </si>
  <si>
    <t>Popmuseum. Celoroční činnost Muzea a archivu populární hudby v období 2017 - 2020</t>
  </si>
  <si>
    <t>Collegium 1704 o.p.s.</t>
  </si>
  <si>
    <t>Collegium 1704 - pražský barokní orchestr a vokální ansámbl - činnost v letech 2017-2020</t>
  </si>
  <si>
    <t>Collegium Marianum - Týnská škola s.r.o.</t>
  </si>
  <si>
    <t>Mezinárodní hudební festival Letní slavnosti staré hudby, 19. – 22. ročník, 2018 - 2021</t>
  </si>
  <si>
    <t>Hudební informační středisko, o.p.s.</t>
  </si>
  <si>
    <t>Hudební dokumentační a informačně-edukační centrum 2018 - 2021</t>
  </si>
  <si>
    <t>KENTAUR MEDIA, s. r. o.</t>
  </si>
  <si>
    <t>Celoroční kontinuální činnost jazzového klubu Jazz Dock - 2017 -2020</t>
  </si>
  <si>
    <t>KENTAUR MEDIA, s.r.o.</t>
  </si>
  <si>
    <t>Celoroční kontinuální činnost jazzového klubu Jazz Dock  2021 - 2024</t>
  </si>
  <si>
    <t>Komorní orchestr Berg</t>
  </si>
  <si>
    <t>BERG 2018-2021 &gt;&gt;&gt; 18. - 21. sezóna</t>
  </si>
  <si>
    <t>Kühnův dětský sbor o.p.s.</t>
  </si>
  <si>
    <t>Kontinuální činnost Kühnova dětského sboru 2021 - 2024</t>
  </si>
  <si>
    <t>Kontinuální činnost Kühnova dětského sboru 2022 - 2025</t>
  </si>
  <si>
    <t>LIVER MUSIC s.r.o.</t>
  </si>
  <si>
    <t>Prague International Bluenight</t>
  </si>
  <si>
    <t xml:space="preserve">Lunchmeat, z. s. </t>
  </si>
  <si>
    <t xml:space="preserve">Lunchmeat Festival </t>
  </si>
  <si>
    <t>Nerudný fest.cz</t>
  </si>
  <si>
    <t>Mladí Ladí Jazz po celý rok 2019 - 2021</t>
  </si>
  <si>
    <t>Nerudný fest kontinuální činnost 2021 - 2022</t>
  </si>
  <si>
    <t>Občanské sdružení TAP</t>
  </si>
  <si>
    <t>TAP 2016- 2019</t>
  </si>
  <si>
    <t>Ostrovy s.r.o.</t>
  </si>
  <si>
    <t>United Islands of Prague 2018 - 2021</t>
  </si>
  <si>
    <t>P &amp; J Music s.r.o.</t>
  </si>
  <si>
    <t>25.-28. MEZINÁRODNÍ FESTIVAL JAZZOVÉHO PIANA - SÓLOVÉ RECITÁLY (2020-2023)</t>
  </si>
  <si>
    <t>JAZZ MEETS WORLD 2019-2020</t>
  </si>
  <si>
    <t>JAZZ MEETS WORLD 2021-2024</t>
  </si>
  <si>
    <t>PKF - Prague Philharmonia, o.p.s.</t>
  </si>
  <si>
    <t>„Činnost PKF - Prague Philharmonia v letech 2018 - 2021“</t>
  </si>
  <si>
    <t>Prague Proms, o.p.s.</t>
  </si>
  <si>
    <t>Mezinárodní hudební festival Prague Proms 2019 - 2022</t>
  </si>
  <si>
    <t>Pražské jaro, o.p.s.</t>
  </si>
  <si>
    <t>Klavírní festival Rudolfa Firkušného 2021 - 2024</t>
  </si>
  <si>
    <t>Pražské jaro 2018, Pražské jaro 2019, Pražské jaro 2020, Pražské jaro 2021</t>
  </si>
  <si>
    <t>Samostatné projekty Pražského jara 2020 - 2023 zaměřené na mladou generaci</t>
  </si>
  <si>
    <t>RACHOT Production s.r.o.</t>
  </si>
  <si>
    <t>RESPECT WORLD MUSIC FESTIVAL</t>
  </si>
  <si>
    <t>RESPECT WORLD MUSIC FESTIVAL (zkráceně Respect Festival)</t>
  </si>
  <si>
    <t>Romodrom o.p.s.</t>
  </si>
  <si>
    <t>MIRI GILI</t>
  </si>
  <si>
    <t>Struny podzimu spol. s r.o.</t>
  </si>
  <si>
    <t>Mezinárodní hudební festival Struny podzimu 2019 - 2020</t>
  </si>
  <si>
    <t>Mezinárodní hudební festival Struny podzimu 2021 - 2023</t>
  </si>
  <si>
    <t>UpTone</t>
  </si>
  <si>
    <t>Bohemia JazzFest, o.p.s.</t>
  </si>
  <si>
    <t>Hudba celkem</t>
  </si>
  <si>
    <t>C</t>
  </si>
  <si>
    <t>„Společnost GASPARD”</t>
  </si>
  <si>
    <t>LETNÍ LETNÁ - Mezinárodní festival nového cirkusu a divadla</t>
  </si>
  <si>
    <t>LETNÍ LETNÁ – Mezinárodní festival nového cirkusu a divadla 2022 – 2025</t>
  </si>
  <si>
    <t>420PEOPLE z.ú.</t>
  </si>
  <si>
    <t>420PEOPLE 2019-2022</t>
  </si>
  <si>
    <t>ALT@RT, o.s.</t>
  </si>
  <si>
    <t>Studio ALTA kulturní cross point</t>
  </si>
  <si>
    <t>BALET PRAHA, o.p.s.</t>
  </si>
  <si>
    <t>PRAŽSKÝ KOMORNÍ BALET - kontinuální činnost 2018 - 2021</t>
  </si>
  <si>
    <t>Pražský komorní balet – kontinuální činnost 2022 - 2025</t>
  </si>
  <si>
    <t>Mezinárodní festival Nultý bod 2021-2022</t>
  </si>
  <si>
    <t>Centrum choreografického rozvoje SE.S.TA</t>
  </si>
  <si>
    <t>Celoroční činnost Centra choreografického rozvoje SE.S.TA 2021-2023</t>
  </si>
  <si>
    <t>CIRK LA PUTYKA 2019-2020</t>
  </si>
  <si>
    <t>CIRQUEON - CENTRUM PRO NOVÝ CIRKUS 2021-2024</t>
  </si>
  <si>
    <t>Festival CIRKOPOLIS 2021-22</t>
  </si>
  <si>
    <t>DEKKADANCERS 2nd generation, s. r. o.</t>
  </si>
  <si>
    <t>Dekkadancers 2022 - 2023</t>
  </si>
  <si>
    <t>Mezinárodní centrum tance z. s.</t>
  </si>
  <si>
    <t>Balet Praha Junior - víceletá činnost 2021 - 2024</t>
  </si>
  <si>
    <t>MOTUS V DIVADLE ALFRED VE DVOŘE V LETECH 2018 – 2021</t>
  </si>
  <si>
    <t>Společnost tance při Taneční konzervatoři Praha, z. s.</t>
  </si>
  <si>
    <t>Bohemia Balet - kontinuální činnost</t>
  </si>
  <si>
    <t>Bohemia Balet - kontinuální činnost 2020 - 2021</t>
  </si>
  <si>
    <t>Bohemia Balet – kontinuální činnost</t>
  </si>
  <si>
    <t>Tanec Praha z.ú.</t>
  </si>
  <si>
    <t>Česká taneční platforma</t>
  </si>
  <si>
    <t>ČESKÁ TANEČNÍ PLATFORMA 2018 - 2020, festival českého současného tance a pohybového divadla</t>
  </si>
  <si>
    <t>PONEC - divadlo pro tanec 2019 - 2022</t>
  </si>
  <si>
    <t>TANEC PRAHA 2019 - 2022 (31. - 34. ročník)</t>
  </si>
  <si>
    <t>United Arts &amp; Co. z.s.</t>
  </si>
  <si>
    <t>Losers Cirque Company - činnost spolku v letech 2021 - 2023</t>
  </si>
  <si>
    <t>Cirkopolis 2019-2020</t>
  </si>
  <si>
    <t>CIRQUEON - CENTRUM PRO NOVÝ CIRKUS 2017-20</t>
  </si>
  <si>
    <t>Tanec celkem</t>
  </si>
  <si>
    <t>D</t>
  </si>
  <si>
    <t>C2C - kruh kurátorů a kritiků, o.s.</t>
  </si>
  <si>
    <t>Artwall 2017-20</t>
  </si>
  <si>
    <t>Artwall 2022-2025</t>
  </si>
  <si>
    <t>Centrum pro současné umění - Praha, o.p.s.</t>
  </si>
  <si>
    <t>Kontinuální činnost Centra pro současné umění Praha 2019-22</t>
  </si>
  <si>
    <t>DEAI (Setkání) z.s.</t>
  </si>
  <si>
    <t>Galerie NoD 2021 - 2024</t>
  </si>
  <si>
    <t>Fotograf 07 o.s.</t>
  </si>
  <si>
    <t>Festival Fotograf 2017-2020</t>
  </si>
  <si>
    <t>Fotograf Gallery - celoroční činnost v letech 2016-2019</t>
  </si>
  <si>
    <t>Fotograf 07 z.s.</t>
  </si>
  <si>
    <t>Fotograf Gallery - celoroční činnost v letech 2021 - 2024</t>
  </si>
  <si>
    <t>Museum Kampa - Nadace Jana a Medy Mládkových</t>
  </si>
  <si>
    <t>Výstavní program Musea Kampa v letech 2018-2021</t>
  </si>
  <si>
    <t>Museum Kampa – Nadace Jana a Medy Mládkových: projekt činnosti na léta 2022 – 2025</t>
  </si>
  <si>
    <t>Porte z.s.</t>
  </si>
  <si>
    <t>Galerie Villa Pellé - dvouletý výstavní plán 2020-21</t>
  </si>
  <si>
    <t>Společnost Jindřicha Chalupeckého, z.s.</t>
  </si>
  <si>
    <t>Společnost Jindřicha Chalupeckého 2018-2021</t>
  </si>
  <si>
    <t>Společnost Jindřicha Chalupeckého, z. s.</t>
  </si>
  <si>
    <t>Výstavní, výzkumný a prezentační program Společnosti Jindřicha Chalupeckého v letech 2022 - 2025</t>
  </si>
  <si>
    <t>Výtvarné umění celkem 2021</t>
  </si>
  <si>
    <t>E</t>
  </si>
  <si>
    <t>ARGO spol. s r.o.</t>
  </si>
  <si>
    <t>Nakladatelská činnost Argo v oboru historie v letech 2019 - 2020</t>
  </si>
  <si>
    <t>Nakladatelství Triáda, s.r.o.</t>
  </si>
  <si>
    <t>Jiří Weil: Eseje a stati (Spisy, sv. 7)</t>
  </si>
  <si>
    <t>Jiří Weil: Moskva-hranice (Spisy J. Weila, sv. 3)</t>
  </si>
  <si>
    <t>Josef Čapek: Publicistika 3 (Spisy, sv. 7)</t>
  </si>
  <si>
    <t>Obec překladatelů z.s.</t>
  </si>
  <si>
    <t>Kontinuální činnost Obce překladatelů v letech 2019-2021</t>
  </si>
  <si>
    <t>Obec překladatelů, z. s.</t>
  </si>
  <si>
    <t>Kontinuální činnost Obce překladatelů v letech 2022 - 2024</t>
  </si>
  <si>
    <t>Společnost Libri prohibiti</t>
  </si>
  <si>
    <t>Kontinuální činnost knihovny a čítárny Libri prohibiti</t>
  </si>
  <si>
    <t>Literatura celkem</t>
  </si>
  <si>
    <t>F</t>
  </si>
  <si>
    <t>Člověk v tísni, o.p.s.</t>
  </si>
  <si>
    <t>Jeden svět - Mezinárodní festival dokumentárních filmů o lidských právech</t>
  </si>
  <si>
    <t>FEBIOFEST s.r.o.</t>
  </si>
  <si>
    <t>Mezinárodní filmový festival Praha - Febiofest 2018 - 2021</t>
  </si>
  <si>
    <t>Hendaver, z.s.</t>
  </si>
  <si>
    <t>Mental Power Prague Film Festival</t>
  </si>
  <si>
    <t>NaFilM, z. s.</t>
  </si>
  <si>
    <t>Provoz a rozvoj filmového muzea NaFilM v letech 2022 -2025</t>
  </si>
  <si>
    <t>POST BELLUM,  o.p.s.</t>
  </si>
  <si>
    <t>Pražská Paměť národa 2021-2024 - audiovizuální dokumentace</t>
  </si>
  <si>
    <t>Příběhy našich sousedů</t>
  </si>
  <si>
    <t>Audiovize celkem</t>
  </si>
  <si>
    <t>G</t>
  </si>
  <si>
    <t>ALT@RT z.ú.</t>
  </si>
  <si>
    <t>Studio ALTA 2020 - 2021</t>
  </si>
  <si>
    <t>ALTA 2022 - 2024</t>
  </si>
  <si>
    <t>ART FRAME PALÁC AKROPOLIS s.r.o.</t>
  </si>
  <si>
    <t>Palác Akropolis 2018 - 2020</t>
  </si>
  <si>
    <t>Palác Akropolis 2021 - 2024</t>
  </si>
  <si>
    <t>Auto*Mat, z.s.</t>
  </si>
  <si>
    <t>Zažít město jinak 2018 - 2020</t>
  </si>
  <si>
    <t>CZECHDESIGN.CZ, z. s.</t>
  </si>
  <si>
    <t>CZECHDESIGN - program na léta 2018 - 2021</t>
  </si>
  <si>
    <t>DOX PRAGUE, a. s.</t>
  </si>
  <si>
    <t>Kontinuální činnost Centra současného umění DOX na období 2019 - 2020</t>
  </si>
  <si>
    <t>Kontinuální činnost Centra současného umění DOX na období 2021 – 2022</t>
  </si>
  <si>
    <t>Elpida, o. p. s.</t>
  </si>
  <si>
    <t>MOSTY mezi generacemi 2022 - 2025</t>
  </si>
  <si>
    <t>EUROFILMFEST s.r.o.</t>
  </si>
  <si>
    <t>26.-29. DNY EVROPSKÉHO FILMU</t>
  </si>
  <si>
    <t>Malostranská beseda, a.s.</t>
  </si>
  <si>
    <t>Pořádání kulturních akcí v Malostranské besedě 2016 - 2019</t>
  </si>
  <si>
    <t>Pořádání kulturních akcí v Malostranské besedě 2021 - 2024</t>
  </si>
  <si>
    <t>MEET FACTORY, o. p. s.</t>
  </si>
  <si>
    <t>MeetFactory 2016-2019</t>
  </si>
  <si>
    <t>MeetFactory o.p.s.</t>
  </si>
  <si>
    <t>MeetFactory 2020 - 2023</t>
  </si>
  <si>
    <t>Paradox, o. s.</t>
  </si>
  <si>
    <t>CROSSCLUB 2018 - 2020</t>
  </si>
  <si>
    <t>Paradox, z. s.</t>
  </si>
  <si>
    <t>Crossclub 2022 - 2025</t>
  </si>
  <si>
    <t>Profil Media, s.r.o.</t>
  </si>
  <si>
    <t>Ceny Czech Grand Design</t>
  </si>
  <si>
    <t>Designblok, Prague Design and Fashion Week</t>
  </si>
  <si>
    <t>Profil Media, s. r. o.</t>
  </si>
  <si>
    <t xml:space="preserve">650 000 </t>
  </si>
  <si>
    <t>Signal Productions s.r.o.</t>
  </si>
  <si>
    <t>SIGNAL festival 2018 - 2021</t>
  </si>
  <si>
    <t>UNIJAZZ - sdružení pro podporu kulturních aktivit, z. s.</t>
  </si>
  <si>
    <t>Kaštan – scéna Unijazzu</t>
  </si>
  <si>
    <t>Ostatní celkem</t>
  </si>
  <si>
    <t>Činnost Divadla D21 v letech 2022 - 2023</t>
  </si>
  <si>
    <t>Název projektu</t>
  </si>
  <si>
    <t>Příjemce</t>
  </si>
  <si>
    <t>Obor</t>
  </si>
  <si>
    <t>Celoroční činnost spolku Popmuseum (Muzeum a archiv populární hudby)</t>
  </si>
  <si>
    <t>Mezinárodní hudební festival Letní slavnosti staré hudby 2022 - 2025</t>
  </si>
  <si>
    <t>Činnost PKF - Prague Philharmonia, o. p. s. 2022-2025 v Praze</t>
  </si>
  <si>
    <t>Pražské jaro 2022, Pražské jaro 2023, Pražské jaro 2024, Pražské jaro 2025</t>
  </si>
  <si>
    <t>Fource Entertainment,s.r.o.</t>
  </si>
  <si>
    <t>Bohemia JazzFest 2022 - 2025</t>
  </si>
  <si>
    <t>Celekem</t>
  </si>
  <si>
    <t xml:space="preserve">Prague Sounds (nyní Struny podzimu spol. s r.o. </t>
  </si>
  <si>
    <t>CIRQUEON, o.p.s. (dříve ZAHRADA)</t>
  </si>
  <si>
    <t>ZAHRADA, o.p.s. (nyní CIRQUEON, o.p.s.)</t>
  </si>
  <si>
    <t>Výše dotace 
v Kč 2019</t>
  </si>
  <si>
    <t>Výše dotace 
v Kč 2020</t>
  </si>
  <si>
    <t>Původně schválená výše dotace 
v Kč 2021</t>
  </si>
  <si>
    <t>Snížená dotace o 10 %  
v Kč 2021</t>
  </si>
  <si>
    <t>Výše dotace 
v Kč 2022</t>
  </si>
  <si>
    <t>Výše dotace 
v Kč 2023</t>
  </si>
  <si>
    <t>Výše dotace 
v Kč 2024</t>
  </si>
  <si>
    <t>Výše dotace 
v Kč 2025</t>
  </si>
  <si>
    <t>ALFRED VE DVOŘE 2022 - 2023</t>
  </si>
  <si>
    <t>Divadlo VOSTO5 - celoroční činnosti 2022 - 23</t>
  </si>
  <si>
    <t>Pražský divadelní festival německého jazyka 2022 - 2025</t>
  </si>
  <si>
    <t>Za dveřmi - Pražský festival pouličního divadla 14., 15., 16., 17. ročník</t>
  </si>
  <si>
    <r>
      <t xml:space="preserve">Přehled vázanosti schválených víceletých dotací v oblasti kultury a umění 2019 - 2025 </t>
    </r>
    <r>
      <rPr>
        <sz val="14"/>
        <color theme="1"/>
        <rFont val="Times New Roman"/>
        <family val="1"/>
        <charset val="238"/>
      </rPr>
      <t>(k 12. 2.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</si>
</sst>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trike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3" fontId="0" fillId="0" borderId="0" xfId="0" applyNumberFormat="1"/>
    <xf numFmtId="0" fontId="2" fillId="8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164" fontId="2" fillId="8" borderId="3" xfId="0" applyNumberFormat="1" applyFont="1" applyFill="1" applyBorder="1" applyAlignment="1">
      <alignment horizontal="right" vertical="center" wrapText="1"/>
    </xf>
    <xf numFmtId="164" fontId="2" fillId="8" borderId="1" xfId="0" applyNumberFormat="1" applyFont="1" applyFill="1" applyBorder="1" applyAlignment="1">
      <alignment horizontal="right"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164" fontId="2" fillId="5" borderId="3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2" fillId="7" borderId="1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2" fillId="6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5" fillId="0" borderId="0" xfId="0" applyFont="1"/>
    <xf numFmtId="0" fontId="2" fillId="8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8" fillId="0" borderId="0" xfId="0" applyFont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5" fillId="0" borderId="1" xfId="0" applyFont="1" applyBorder="1"/>
    <xf numFmtId="164" fontId="2" fillId="7" borderId="3" xfId="0" applyNumberFormat="1" applyFont="1" applyFill="1" applyBorder="1" applyAlignment="1">
      <alignment horizontal="right" vertical="center" wrapText="1"/>
    </xf>
    <xf numFmtId="0" fontId="2" fillId="7" borderId="3" xfId="0" applyFont="1" applyFill="1" applyBorder="1" applyAlignment="1">
      <alignment horizontal="left" vertical="center" wrapText="1"/>
    </xf>
    <xf numFmtId="164" fontId="1" fillId="5" borderId="7" xfId="0" applyNumberFormat="1" applyFont="1" applyFill="1" applyBorder="1" applyAlignment="1">
      <alignment horizontal="right" vertical="center" wrapText="1"/>
    </xf>
    <xf numFmtId="164" fontId="8" fillId="5" borderId="8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8" borderId="7" xfId="0" applyNumberFormat="1" applyFont="1" applyFill="1" applyBorder="1" applyAlignment="1">
      <alignment horizontal="right" vertical="center" wrapText="1"/>
    </xf>
    <xf numFmtId="164" fontId="1" fillId="8" borderId="8" xfId="0" applyNumberFormat="1" applyFont="1" applyFill="1" applyBorder="1" applyAlignment="1">
      <alignment horizontal="right" vertical="center" wrapText="1"/>
    </xf>
    <xf numFmtId="164" fontId="2" fillId="7" borderId="2" xfId="0" applyNumberFormat="1" applyFont="1" applyFill="1" applyBorder="1" applyAlignment="1">
      <alignment horizontal="right" vertical="center" wrapText="1"/>
    </xf>
    <xf numFmtId="0" fontId="2" fillId="7" borderId="2" xfId="0" applyFont="1" applyFill="1" applyBorder="1" applyAlignment="1">
      <alignment horizontal="left" vertical="center" wrapText="1"/>
    </xf>
    <xf numFmtId="164" fontId="2" fillId="4" borderId="3" xfId="0" applyNumberFormat="1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left" vertical="center" wrapText="1"/>
    </xf>
    <xf numFmtId="164" fontId="1" fillId="7" borderId="7" xfId="0" applyNumberFormat="1" applyFont="1" applyFill="1" applyBorder="1" applyAlignment="1">
      <alignment horizontal="right" vertical="center" wrapText="1"/>
    </xf>
    <xf numFmtId="164" fontId="1" fillId="7" borderId="8" xfId="0" applyNumberFormat="1" applyFont="1" applyFill="1" applyBorder="1" applyAlignment="1">
      <alignment horizontal="right" vertical="center" wrapText="1"/>
    </xf>
    <xf numFmtId="164" fontId="2" fillId="4" borderId="2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 wrapText="1"/>
    </xf>
    <xf numFmtId="164" fontId="2" fillId="6" borderId="3" xfId="0" applyNumberFormat="1" applyFont="1" applyFill="1" applyBorder="1" applyAlignment="1">
      <alignment horizontal="right" vertical="center" wrapText="1"/>
    </xf>
    <xf numFmtId="0" fontId="2" fillId="6" borderId="3" xfId="0" applyFont="1" applyFill="1" applyBorder="1" applyAlignment="1">
      <alignment horizontal="left" vertical="center" wrapText="1"/>
    </xf>
    <xf numFmtId="164" fontId="1" fillId="4" borderId="7" xfId="0" applyNumberFormat="1" applyFont="1" applyFill="1" applyBorder="1" applyAlignment="1">
      <alignment horizontal="right" vertical="center" wrapText="1"/>
    </xf>
    <xf numFmtId="164" fontId="1" fillId="4" borderId="8" xfId="0" applyNumberFormat="1" applyFont="1" applyFill="1" applyBorder="1" applyAlignment="1">
      <alignment horizontal="right" vertical="center" wrapText="1"/>
    </xf>
    <xf numFmtId="164" fontId="2" fillId="6" borderId="2" xfId="0" applyNumberFormat="1" applyFont="1" applyFill="1" applyBorder="1" applyAlignment="1">
      <alignment horizontal="right" vertical="center" wrapText="1"/>
    </xf>
    <xf numFmtId="0" fontId="2" fillId="6" borderId="2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164" fontId="1" fillId="6" borderId="7" xfId="0" applyNumberFormat="1" applyFont="1" applyFill="1" applyBorder="1" applyAlignment="1">
      <alignment horizontal="right" vertical="center" wrapText="1"/>
    </xf>
    <xf numFmtId="164" fontId="1" fillId="6" borderId="8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right" vertical="center" wrapText="1"/>
    </xf>
    <xf numFmtId="164" fontId="1" fillId="2" borderId="8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1" fillId="3" borderId="7" xfId="0" applyNumberFormat="1" applyFont="1" applyFill="1" applyBorder="1" applyAlignment="1">
      <alignment horizontal="right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164" fontId="1" fillId="8" borderId="6" xfId="0" applyNumberFormat="1" applyFont="1" applyFill="1" applyBorder="1" applyAlignment="1">
      <alignment horizontal="right" vertical="center" wrapText="1"/>
    </xf>
    <xf numFmtId="164" fontId="1" fillId="5" borderId="6" xfId="0" applyNumberFormat="1" applyFont="1" applyFill="1" applyBorder="1" applyAlignment="1">
      <alignment horizontal="right" vertical="center" wrapText="1"/>
    </xf>
    <xf numFmtId="164" fontId="8" fillId="5" borderId="7" xfId="0" applyNumberFormat="1" applyFont="1" applyFill="1" applyBorder="1" applyAlignment="1">
      <alignment horizontal="right" vertical="center" wrapText="1"/>
    </xf>
    <xf numFmtId="164" fontId="1" fillId="7" borderId="6" xfId="0" applyNumberFormat="1" applyFont="1" applyFill="1" applyBorder="1" applyAlignment="1">
      <alignment horizontal="right" vertical="center" wrapText="1"/>
    </xf>
    <xf numFmtId="164" fontId="1" fillId="4" borderId="6" xfId="0" applyNumberFormat="1" applyFont="1" applyFill="1" applyBorder="1" applyAlignment="1">
      <alignment horizontal="right" vertical="center" wrapText="1"/>
    </xf>
    <xf numFmtId="164" fontId="1" fillId="6" borderId="6" xfId="0" applyNumberFormat="1" applyFont="1" applyFill="1" applyBorder="1" applyAlignment="1">
      <alignment horizontal="right"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164" fontId="8" fillId="0" borderId="9" xfId="0" applyNumberFormat="1" applyFont="1" applyBorder="1" applyAlignment="1">
      <alignment horizontal="right" wrapText="1"/>
    </xf>
    <xf numFmtId="164" fontId="8" fillId="0" borderId="10" xfId="0" applyNumberFormat="1" applyFont="1" applyBorder="1" applyAlignment="1">
      <alignment horizontal="right" wrapText="1"/>
    </xf>
    <xf numFmtId="164" fontId="0" fillId="0" borderId="0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164" fontId="1" fillId="0" borderId="5" xfId="0" applyNumberFormat="1" applyFont="1" applyFill="1" applyBorder="1" applyAlignment="1">
      <alignment horizontal="center" vertical="center" wrapText="1"/>
    </xf>
    <xf numFmtId="164" fontId="2" fillId="8" borderId="13" xfId="0" applyNumberFormat="1" applyFont="1" applyFill="1" applyBorder="1" applyAlignment="1">
      <alignment horizontal="right" vertical="center" wrapText="1"/>
    </xf>
    <xf numFmtId="164" fontId="2" fillId="8" borderId="14" xfId="0" applyNumberFormat="1" applyFont="1" applyFill="1" applyBorder="1" applyAlignment="1">
      <alignment horizontal="right" vertical="center" wrapText="1"/>
    </xf>
    <xf numFmtId="164" fontId="2" fillId="5" borderId="13" xfId="0" applyNumberFormat="1" applyFont="1" applyFill="1" applyBorder="1" applyAlignment="1">
      <alignment horizontal="right" vertical="center" wrapText="1"/>
    </xf>
    <xf numFmtId="164" fontId="2" fillId="5" borderId="14" xfId="0" applyNumberFormat="1" applyFont="1" applyFill="1" applyBorder="1" applyAlignment="1">
      <alignment horizontal="right" vertical="center" wrapText="1"/>
    </xf>
    <xf numFmtId="164" fontId="2" fillId="7" borderId="13" xfId="0" applyNumberFormat="1" applyFont="1" applyFill="1" applyBorder="1" applyAlignment="1">
      <alignment horizontal="right" vertical="center" wrapText="1"/>
    </xf>
    <xf numFmtId="164" fontId="2" fillId="7" borderId="14" xfId="0" applyNumberFormat="1" applyFont="1" applyFill="1" applyBorder="1" applyAlignment="1">
      <alignment horizontal="right" vertical="center" wrapText="1"/>
    </xf>
    <xf numFmtId="164" fontId="2" fillId="7" borderId="15" xfId="0" applyNumberFormat="1" applyFont="1" applyFill="1" applyBorder="1" applyAlignment="1">
      <alignment horizontal="right" vertical="center" wrapText="1"/>
    </xf>
    <xf numFmtId="164" fontId="2" fillId="4" borderId="13" xfId="0" applyNumberFormat="1" applyFont="1" applyFill="1" applyBorder="1" applyAlignment="1">
      <alignment horizontal="right" vertical="center" wrapText="1"/>
    </xf>
    <xf numFmtId="164" fontId="2" fillId="4" borderId="14" xfId="0" applyNumberFormat="1" applyFont="1" applyFill="1" applyBorder="1" applyAlignment="1">
      <alignment horizontal="right" vertical="center" wrapText="1"/>
    </xf>
    <xf numFmtId="164" fontId="2" fillId="4" borderId="15" xfId="0" applyNumberFormat="1" applyFont="1" applyFill="1" applyBorder="1" applyAlignment="1">
      <alignment horizontal="right" vertical="center" wrapText="1"/>
    </xf>
    <xf numFmtId="164" fontId="2" fillId="6" borderId="13" xfId="0" applyNumberFormat="1" applyFont="1" applyFill="1" applyBorder="1" applyAlignment="1">
      <alignment horizontal="right" vertical="center" wrapText="1"/>
    </xf>
    <xf numFmtId="164" fontId="2" fillId="6" borderId="14" xfId="0" applyNumberFormat="1" applyFont="1" applyFill="1" applyBorder="1" applyAlignment="1">
      <alignment horizontal="right" vertical="center" wrapText="1"/>
    </xf>
    <xf numFmtId="164" fontId="2" fillId="6" borderId="15" xfId="0" applyNumberFormat="1" applyFont="1" applyFill="1" applyBorder="1" applyAlignment="1">
      <alignment horizontal="right" vertical="center" wrapText="1"/>
    </xf>
    <xf numFmtId="164" fontId="2" fillId="2" borderId="13" xfId="0" applyNumberFormat="1" applyFont="1" applyFill="1" applyBorder="1" applyAlignment="1">
      <alignment horizontal="right" vertical="center" wrapText="1"/>
    </xf>
    <xf numFmtId="164" fontId="2" fillId="2" borderId="14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horizontal="right" vertical="center" wrapText="1"/>
    </xf>
    <xf numFmtId="164" fontId="2" fillId="3" borderId="13" xfId="0" applyNumberFormat="1" applyFont="1" applyFill="1" applyBorder="1" applyAlignment="1">
      <alignment horizontal="right" vertical="center" wrapText="1"/>
    </xf>
    <xf numFmtId="164" fontId="2" fillId="3" borderId="14" xfId="0" applyNumberFormat="1" applyFont="1" applyFill="1" applyBorder="1" applyAlignment="1">
      <alignment horizontal="right" vertical="center" wrapText="1"/>
    </xf>
    <xf numFmtId="164" fontId="2" fillId="3" borderId="15" xfId="0" applyNumberFormat="1" applyFont="1" applyFill="1" applyBorder="1" applyAlignment="1">
      <alignment horizontal="right" vertical="center" wrapText="1"/>
    </xf>
    <xf numFmtId="164" fontId="0" fillId="0" borderId="16" xfId="0" applyNumberFormat="1" applyBorder="1" applyAlignment="1">
      <alignment horizontal="right" wrapText="1"/>
    </xf>
    <xf numFmtId="164" fontId="0" fillId="0" borderId="13" xfId="0" applyNumberFormat="1" applyBorder="1" applyAlignment="1">
      <alignment horizontal="right" wrapText="1"/>
    </xf>
    <xf numFmtId="164" fontId="0" fillId="0" borderId="14" xfId="0" applyNumberFormat="1" applyBorder="1" applyAlignment="1">
      <alignment horizontal="right" wrapText="1"/>
    </xf>
    <xf numFmtId="0" fontId="2" fillId="8" borderId="17" xfId="0" applyFont="1" applyFill="1" applyBorder="1" applyAlignment="1">
      <alignment horizontal="left" vertical="center"/>
    </xf>
    <xf numFmtId="0" fontId="2" fillId="8" borderId="18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7" borderId="17" xfId="0" applyFont="1" applyFill="1" applyBorder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19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6" borderId="17" xfId="0" applyFont="1" applyFill="1" applyBorder="1" applyAlignment="1">
      <alignment horizontal="left" vertical="center"/>
    </xf>
    <xf numFmtId="0" fontId="2" fillId="6" borderId="18" xfId="0" applyFont="1" applyFill="1" applyBorder="1" applyAlignment="1">
      <alignment horizontal="left" vertical="center"/>
    </xf>
    <xf numFmtId="0" fontId="2" fillId="6" borderId="19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18" xfId="0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left" vertical="center"/>
    </xf>
    <xf numFmtId="164" fontId="3" fillId="5" borderId="1" xfId="0" applyNumberFormat="1" applyFont="1" applyFill="1" applyBorder="1" applyAlignment="1">
      <alignment horizontal="right" vertical="center" wrapText="1"/>
    </xf>
    <xf numFmtId="164" fontId="3" fillId="5" borderId="2" xfId="0" applyNumberFormat="1" applyFont="1" applyFill="1" applyBorder="1" applyAlignment="1">
      <alignment horizontal="right" vertical="center" wrapText="1"/>
    </xf>
    <xf numFmtId="164" fontId="3" fillId="5" borderId="14" xfId="0" applyNumberFormat="1" applyFont="1" applyFill="1" applyBorder="1" applyAlignment="1">
      <alignment horizontal="right" vertical="center" wrapText="1"/>
    </xf>
    <xf numFmtId="164" fontId="3" fillId="5" borderId="15" xfId="0" applyNumberFormat="1" applyFont="1" applyFill="1" applyBorder="1" applyAlignment="1">
      <alignment horizontal="right" vertical="center" wrapText="1"/>
    </xf>
    <xf numFmtId="0" fontId="1" fillId="5" borderId="6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left" vertical="center"/>
    </xf>
    <xf numFmtId="0" fontId="1" fillId="7" borderId="7" xfId="0" applyFont="1" applyFill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/>
    </xf>
    <xf numFmtId="164" fontId="2" fillId="5" borderId="1" xfId="0" applyNumberFormat="1" applyFont="1" applyFill="1" applyBorder="1" applyAlignment="1">
      <alignment horizontal="right" vertical="center" wrapText="1"/>
    </xf>
    <xf numFmtId="164" fontId="2" fillId="5" borderId="14" xfId="0" applyNumberFormat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164" fontId="2" fillId="5" borderId="3" xfId="0" applyNumberFormat="1" applyFont="1" applyFill="1" applyBorder="1" applyAlignment="1">
      <alignment horizontal="right" vertical="center" wrapText="1"/>
    </xf>
    <xf numFmtId="0" fontId="2" fillId="8" borderId="18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 wrapText="1"/>
    </xf>
    <xf numFmtId="164" fontId="2" fillId="8" borderId="1" xfId="0" applyNumberFormat="1" applyFont="1" applyFill="1" applyBorder="1" applyAlignment="1">
      <alignment horizontal="right" vertical="center" wrapText="1"/>
    </xf>
    <xf numFmtId="164" fontId="2" fillId="8" borderId="2" xfId="0" applyNumberFormat="1" applyFont="1" applyFill="1" applyBorder="1" applyAlignment="1">
      <alignment horizontal="right" vertical="center" wrapText="1"/>
    </xf>
    <xf numFmtId="164" fontId="2" fillId="8" borderId="3" xfId="0" applyNumberFormat="1" applyFont="1" applyFill="1" applyBorder="1" applyAlignment="1">
      <alignment horizontal="right" vertical="center" wrapText="1"/>
    </xf>
    <xf numFmtId="164" fontId="2" fillId="8" borderId="4" xfId="0" applyNumberFormat="1" applyFont="1" applyFill="1" applyBorder="1" applyAlignment="1">
      <alignment horizontal="right" vertical="center" wrapText="1"/>
    </xf>
    <xf numFmtId="0" fontId="2" fillId="8" borderId="19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left" vertical="center"/>
    </xf>
    <xf numFmtId="164" fontId="2" fillId="5" borderId="4" xfId="0" applyNumberFormat="1" applyFont="1" applyFill="1" applyBorder="1" applyAlignment="1">
      <alignment horizontal="right" vertical="center" wrapText="1"/>
    </xf>
    <xf numFmtId="164" fontId="2" fillId="8" borderId="15" xfId="0" applyNumberFormat="1" applyFont="1" applyFill="1" applyBorder="1" applyAlignment="1">
      <alignment horizontal="right" vertical="center" wrapText="1"/>
    </xf>
    <xf numFmtId="164" fontId="2" fillId="8" borderId="13" xfId="0" applyNumberFormat="1" applyFont="1" applyFill="1" applyBorder="1" applyAlignment="1">
      <alignment horizontal="right" vertical="center" wrapText="1"/>
    </xf>
    <xf numFmtId="164" fontId="2" fillId="8" borderId="14" xfId="0" applyNumberFormat="1" applyFont="1" applyFill="1" applyBorder="1" applyAlignment="1">
      <alignment horizontal="right" vertical="center" wrapText="1"/>
    </xf>
    <xf numFmtId="0" fontId="1" fillId="8" borderId="6" xfId="0" applyFont="1" applyFill="1" applyBorder="1" applyAlignment="1">
      <alignment horizontal="left" vertical="center"/>
    </xf>
    <xf numFmtId="0" fontId="1" fillId="8" borderId="7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CC"/>
      <color rgb="FFFF7C80"/>
      <color rgb="FFCC99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1"/>
  <sheetViews>
    <sheetView tabSelected="1" workbookViewId="0">
      <selection sqref="A1:K1"/>
    </sheetView>
  </sheetViews>
  <sheetFormatPr defaultRowHeight="15" x14ac:dyDescent="0.25"/>
  <cols>
    <col min="1" max="1" width="5.7109375" style="122" customWidth="1"/>
    <col min="2" max="2" width="26" style="23" customWidth="1"/>
    <col min="3" max="3" width="28.42578125" style="23" customWidth="1"/>
    <col min="4" max="4" width="15.28515625" style="76" customWidth="1"/>
    <col min="5" max="10" width="13.5703125" style="76" customWidth="1"/>
    <col min="11" max="11" width="13.5703125" style="101" customWidth="1"/>
  </cols>
  <sheetData>
    <row r="1" spans="1:35" s="28" customFormat="1" ht="19.5" thickBot="1" x14ac:dyDescent="0.35">
      <c r="A1" s="123" t="s">
        <v>288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s="14" customFormat="1" ht="51.75" thickBot="1" x14ac:dyDescent="0.3">
      <c r="A2" s="33" t="s">
        <v>265</v>
      </c>
      <c r="B2" s="34" t="s">
        <v>264</v>
      </c>
      <c r="C2" s="34" t="s">
        <v>263</v>
      </c>
      <c r="D2" s="35" t="s">
        <v>276</v>
      </c>
      <c r="E2" s="35" t="s">
        <v>277</v>
      </c>
      <c r="F2" s="35" t="s">
        <v>278</v>
      </c>
      <c r="G2" s="35" t="s">
        <v>279</v>
      </c>
      <c r="H2" s="35" t="s">
        <v>280</v>
      </c>
      <c r="I2" s="35" t="s">
        <v>281</v>
      </c>
      <c r="J2" s="77" t="s">
        <v>282</v>
      </c>
      <c r="K2" s="79" t="s">
        <v>283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x14ac:dyDescent="0.25">
      <c r="A3" s="102" t="s">
        <v>0</v>
      </c>
      <c r="B3" s="2" t="s">
        <v>1</v>
      </c>
      <c r="C3" s="2" t="s">
        <v>2</v>
      </c>
      <c r="D3" s="4">
        <v>1600000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80">
        <v>0</v>
      </c>
    </row>
    <row r="4" spans="1:35" x14ac:dyDescent="0.25">
      <c r="A4" s="103" t="s">
        <v>0</v>
      </c>
      <c r="B4" s="16" t="s">
        <v>1</v>
      </c>
      <c r="C4" s="16" t="s">
        <v>3</v>
      </c>
      <c r="D4" s="5">
        <v>0</v>
      </c>
      <c r="E4" s="5">
        <v>1800000</v>
      </c>
      <c r="F4" s="5">
        <v>1800000</v>
      </c>
      <c r="G4" s="5">
        <v>1620000</v>
      </c>
      <c r="H4" s="5">
        <v>0</v>
      </c>
      <c r="I4" s="5">
        <v>0</v>
      </c>
      <c r="J4" s="5">
        <v>0</v>
      </c>
      <c r="K4" s="81">
        <v>0</v>
      </c>
    </row>
    <row r="5" spans="1:35" x14ac:dyDescent="0.25">
      <c r="A5" s="103" t="s">
        <v>0</v>
      </c>
      <c r="B5" s="16" t="s">
        <v>1</v>
      </c>
      <c r="C5" s="16" t="s">
        <v>4</v>
      </c>
      <c r="D5" s="5">
        <v>0</v>
      </c>
      <c r="E5" s="5">
        <v>0</v>
      </c>
      <c r="F5" s="5">
        <v>0</v>
      </c>
      <c r="G5" s="5">
        <v>0</v>
      </c>
      <c r="H5" s="5">
        <v>1800000</v>
      </c>
      <c r="I5" s="5">
        <v>1800000</v>
      </c>
      <c r="J5" s="5">
        <v>0</v>
      </c>
      <c r="K5" s="81">
        <v>0</v>
      </c>
    </row>
    <row r="6" spans="1:35" ht="25.5" x14ac:dyDescent="0.25">
      <c r="A6" s="103" t="s">
        <v>0</v>
      </c>
      <c r="B6" s="16" t="s">
        <v>5</v>
      </c>
      <c r="C6" s="16" t="s">
        <v>6</v>
      </c>
      <c r="D6" s="5">
        <v>800000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81">
        <v>0</v>
      </c>
      <c r="L6" s="1"/>
    </row>
    <row r="7" spans="1:35" ht="25.5" x14ac:dyDescent="0.25">
      <c r="A7" s="103" t="s">
        <v>0</v>
      </c>
      <c r="B7" s="16" t="s">
        <v>5</v>
      </c>
      <c r="C7" s="16" t="s">
        <v>7</v>
      </c>
      <c r="D7" s="5">
        <v>0</v>
      </c>
      <c r="E7" s="5">
        <v>1000000</v>
      </c>
      <c r="F7" s="5">
        <v>1000000</v>
      </c>
      <c r="G7" s="5">
        <v>900000</v>
      </c>
      <c r="H7" s="5">
        <v>0</v>
      </c>
      <c r="I7" s="5">
        <v>0</v>
      </c>
      <c r="J7" s="5">
        <v>0</v>
      </c>
      <c r="K7" s="81">
        <v>0</v>
      </c>
    </row>
    <row r="8" spans="1:35" ht="21" customHeight="1" x14ac:dyDescent="0.25">
      <c r="A8" s="172" t="s">
        <v>0</v>
      </c>
      <c r="B8" s="128" t="s">
        <v>5</v>
      </c>
      <c r="C8" s="128" t="s">
        <v>287</v>
      </c>
      <c r="D8" s="169">
        <v>0</v>
      </c>
      <c r="E8" s="169">
        <v>0</v>
      </c>
      <c r="F8" s="169">
        <v>0</v>
      </c>
      <c r="G8" s="169">
        <v>0</v>
      </c>
      <c r="H8" s="169">
        <v>1000000</v>
      </c>
      <c r="I8" s="169">
        <v>1000000</v>
      </c>
      <c r="J8" s="169">
        <v>1200000</v>
      </c>
      <c r="K8" s="176">
        <v>1200000</v>
      </c>
    </row>
    <row r="9" spans="1:35" ht="18" customHeight="1" x14ac:dyDescent="0.25">
      <c r="A9" s="174"/>
      <c r="B9" s="130"/>
      <c r="C9" s="130"/>
      <c r="D9" s="170"/>
      <c r="E9" s="170"/>
      <c r="F9" s="170"/>
      <c r="G9" s="170"/>
      <c r="H9" s="170"/>
      <c r="I9" s="170"/>
      <c r="J9" s="170"/>
      <c r="K9" s="177"/>
    </row>
    <row r="10" spans="1:35" ht="25.5" x14ac:dyDescent="0.25">
      <c r="A10" s="103" t="s">
        <v>0</v>
      </c>
      <c r="B10" s="16" t="s">
        <v>9</v>
      </c>
      <c r="C10" s="16" t="s">
        <v>10</v>
      </c>
      <c r="D10" s="5">
        <v>1400000</v>
      </c>
      <c r="E10" s="5">
        <v>1400000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81">
        <v>0</v>
      </c>
    </row>
    <row r="11" spans="1:35" ht="25.5" x14ac:dyDescent="0.25">
      <c r="A11" s="103" t="s">
        <v>0</v>
      </c>
      <c r="B11" s="16" t="s">
        <v>9</v>
      </c>
      <c r="C11" s="16" t="s">
        <v>11</v>
      </c>
      <c r="D11" s="5">
        <v>0</v>
      </c>
      <c r="E11" s="5">
        <v>0</v>
      </c>
      <c r="F11" s="5">
        <v>1700000</v>
      </c>
      <c r="G11" s="5">
        <v>1530000</v>
      </c>
      <c r="H11" s="5">
        <v>1700000</v>
      </c>
      <c r="I11" s="5">
        <v>1700000</v>
      </c>
      <c r="J11" s="5">
        <v>0</v>
      </c>
      <c r="K11" s="81">
        <v>0</v>
      </c>
    </row>
    <row r="12" spans="1:35" x14ac:dyDescent="0.25">
      <c r="A12" s="103" t="s">
        <v>0</v>
      </c>
      <c r="B12" s="16" t="s">
        <v>12</v>
      </c>
      <c r="C12" s="16" t="s">
        <v>13</v>
      </c>
      <c r="D12" s="5">
        <v>800000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81">
        <v>0</v>
      </c>
    </row>
    <row r="13" spans="1:35" x14ac:dyDescent="0.25">
      <c r="A13" s="103" t="s">
        <v>0</v>
      </c>
      <c r="B13" s="16" t="s">
        <v>12</v>
      </c>
      <c r="C13" s="16" t="s">
        <v>14</v>
      </c>
      <c r="D13" s="5">
        <v>0</v>
      </c>
      <c r="E13" s="5">
        <v>850000</v>
      </c>
      <c r="F13" s="5">
        <v>850000</v>
      </c>
      <c r="G13" s="5">
        <v>765000</v>
      </c>
      <c r="H13" s="5">
        <v>850000</v>
      </c>
      <c r="I13" s="5">
        <v>850000</v>
      </c>
      <c r="J13" s="5">
        <v>0</v>
      </c>
      <c r="K13" s="81">
        <v>0</v>
      </c>
    </row>
    <row r="14" spans="1:35" x14ac:dyDescent="0.25">
      <c r="A14" s="103" t="s">
        <v>0</v>
      </c>
      <c r="B14" s="16" t="s">
        <v>15</v>
      </c>
      <c r="C14" s="16" t="s">
        <v>16</v>
      </c>
      <c r="D14" s="5">
        <v>0</v>
      </c>
      <c r="E14" s="5">
        <v>0</v>
      </c>
      <c r="F14" s="5">
        <v>5000000</v>
      </c>
      <c r="G14" s="5">
        <v>4500000</v>
      </c>
      <c r="H14" s="5">
        <v>5100000</v>
      </c>
      <c r="I14" s="5">
        <v>5200000</v>
      </c>
      <c r="J14" s="5">
        <v>5300000</v>
      </c>
      <c r="K14" s="81">
        <v>0</v>
      </c>
    </row>
    <row r="15" spans="1:35" ht="38.25" x14ac:dyDescent="0.25">
      <c r="A15" s="103" t="s">
        <v>0</v>
      </c>
      <c r="B15" s="16" t="s">
        <v>17</v>
      </c>
      <c r="C15" s="16" t="s">
        <v>18</v>
      </c>
      <c r="D15" s="5">
        <v>20000000</v>
      </c>
      <c r="E15" s="5">
        <v>20000000</v>
      </c>
      <c r="F15" s="5">
        <v>20500000</v>
      </c>
      <c r="G15" s="5">
        <v>18450000</v>
      </c>
      <c r="H15" s="5">
        <v>20500000</v>
      </c>
      <c r="I15" s="5">
        <v>0</v>
      </c>
      <c r="J15" s="5">
        <v>0</v>
      </c>
      <c r="K15" s="81">
        <v>0</v>
      </c>
    </row>
    <row r="16" spans="1:35" x14ac:dyDescent="0.25">
      <c r="A16" s="103" t="s">
        <v>0</v>
      </c>
      <c r="B16" s="16" t="s">
        <v>19</v>
      </c>
      <c r="C16" s="16" t="s">
        <v>20</v>
      </c>
      <c r="D16" s="5">
        <v>0</v>
      </c>
      <c r="E16" s="5">
        <v>0</v>
      </c>
      <c r="F16" s="5">
        <v>0</v>
      </c>
      <c r="G16" s="5">
        <v>0</v>
      </c>
      <c r="H16" s="5">
        <v>1400000</v>
      </c>
      <c r="I16" s="5">
        <v>1600000</v>
      </c>
      <c r="J16" s="5">
        <v>1800000</v>
      </c>
      <c r="K16" s="81">
        <v>0</v>
      </c>
    </row>
    <row r="17" spans="1:11" ht="25.5" x14ac:dyDescent="0.25">
      <c r="A17" s="103" t="s">
        <v>0</v>
      </c>
      <c r="B17" s="16" t="s">
        <v>21</v>
      </c>
      <c r="C17" s="16" t="s">
        <v>22</v>
      </c>
      <c r="D17" s="5">
        <v>15000000</v>
      </c>
      <c r="E17" s="5">
        <v>15500000</v>
      </c>
      <c r="F17" s="5">
        <v>15500000</v>
      </c>
      <c r="G17" s="5">
        <v>13950000</v>
      </c>
      <c r="H17" s="5">
        <v>0</v>
      </c>
      <c r="I17" s="5">
        <v>0</v>
      </c>
      <c r="J17" s="5">
        <v>0</v>
      </c>
      <c r="K17" s="81">
        <v>0</v>
      </c>
    </row>
    <row r="18" spans="1:11" ht="25.5" x14ac:dyDescent="0.25">
      <c r="A18" s="103" t="s">
        <v>0</v>
      </c>
      <c r="B18" s="16" t="s">
        <v>21</v>
      </c>
      <c r="C18" s="16" t="s">
        <v>23</v>
      </c>
      <c r="D18" s="5">
        <v>0</v>
      </c>
      <c r="E18" s="5">
        <v>0</v>
      </c>
      <c r="F18" s="5">
        <v>0</v>
      </c>
      <c r="G18" s="5">
        <v>0</v>
      </c>
      <c r="H18" s="5">
        <v>15500000</v>
      </c>
      <c r="I18" s="5">
        <v>15750000</v>
      </c>
      <c r="J18" s="5">
        <v>16000000</v>
      </c>
      <c r="K18" s="81">
        <v>16500000</v>
      </c>
    </row>
    <row r="19" spans="1:11" x14ac:dyDescent="0.25">
      <c r="A19" s="103" t="s">
        <v>0</v>
      </c>
      <c r="B19" s="16" t="s">
        <v>24</v>
      </c>
      <c r="C19" s="16" t="s">
        <v>25</v>
      </c>
      <c r="D19" s="5">
        <v>0</v>
      </c>
      <c r="E19" s="5">
        <v>19000000</v>
      </c>
      <c r="F19" s="5">
        <v>19000000</v>
      </c>
      <c r="G19" s="5">
        <v>17100000</v>
      </c>
      <c r="H19" s="5">
        <v>0</v>
      </c>
      <c r="I19" s="5">
        <v>0</v>
      </c>
      <c r="J19" s="5">
        <v>0</v>
      </c>
      <c r="K19" s="81">
        <v>0</v>
      </c>
    </row>
    <row r="20" spans="1:11" x14ac:dyDescent="0.25">
      <c r="A20" s="103" t="s">
        <v>0</v>
      </c>
      <c r="B20" s="16" t="s">
        <v>24</v>
      </c>
      <c r="C20" s="16" t="s">
        <v>26</v>
      </c>
      <c r="D20" s="5">
        <v>23000000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81">
        <v>0</v>
      </c>
    </row>
    <row r="21" spans="1:11" x14ac:dyDescent="0.25">
      <c r="A21" s="103" t="s">
        <v>0</v>
      </c>
      <c r="B21" s="16" t="s">
        <v>27</v>
      </c>
      <c r="C21" s="16" t="s">
        <v>28</v>
      </c>
      <c r="D21" s="5"/>
      <c r="E21" s="5"/>
      <c r="F21" s="5"/>
      <c r="G21" s="5"/>
      <c r="H21" s="5">
        <v>18500000</v>
      </c>
      <c r="I21" s="5">
        <v>19000000</v>
      </c>
      <c r="J21" s="5">
        <v>0</v>
      </c>
      <c r="K21" s="81">
        <v>0</v>
      </c>
    </row>
    <row r="22" spans="1:11" ht="25.5" x14ac:dyDescent="0.25">
      <c r="A22" s="103" t="s">
        <v>0</v>
      </c>
      <c r="B22" s="16" t="s">
        <v>29</v>
      </c>
      <c r="C22" s="16" t="s">
        <v>30</v>
      </c>
      <c r="D22" s="5">
        <v>0</v>
      </c>
      <c r="E22" s="5">
        <v>1000000</v>
      </c>
      <c r="F22" s="5">
        <v>1000000</v>
      </c>
      <c r="G22" s="5">
        <v>900000</v>
      </c>
      <c r="H22" s="5">
        <v>0</v>
      </c>
      <c r="I22" s="5">
        <v>0</v>
      </c>
      <c r="J22" s="5">
        <v>0</v>
      </c>
      <c r="K22" s="81">
        <v>0</v>
      </c>
    </row>
    <row r="23" spans="1:11" ht="6" customHeight="1" x14ac:dyDescent="0.25">
      <c r="A23" s="166" t="s">
        <v>0</v>
      </c>
      <c r="B23" s="173" t="s">
        <v>29</v>
      </c>
      <c r="C23" s="128" t="s">
        <v>262</v>
      </c>
      <c r="D23" s="168">
        <v>0</v>
      </c>
      <c r="E23" s="168">
        <v>0</v>
      </c>
      <c r="F23" s="168">
        <v>0</v>
      </c>
      <c r="G23" s="169">
        <v>0</v>
      </c>
      <c r="H23" s="168">
        <v>1000000</v>
      </c>
      <c r="I23" s="168">
        <v>1000000</v>
      </c>
      <c r="J23" s="168">
        <v>0</v>
      </c>
      <c r="K23" s="178">
        <v>0</v>
      </c>
    </row>
    <row r="24" spans="1:11" ht="23.25" customHeight="1" x14ac:dyDescent="0.25">
      <c r="A24" s="166"/>
      <c r="B24" s="173"/>
      <c r="C24" s="130"/>
      <c r="D24" s="168"/>
      <c r="E24" s="168"/>
      <c r="F24" s="168"/>
      <c r="G24" s="170"/>
      <c r="H24" s="168"/>
      <c r="I24" s="168"/>
      <c r="J24" s="168"/>
      <c r="K24" s="178"/>
    </row>
    <row r="25" spans="1:11" x14ac:dyDescent="0.25">
      <c r="A25" s="103" t="s">
        <v>0</v>
      </c>
      <c r="B25" s="16" t="s">
        <v>31</v>
      </c>
      <c r="C25" s="16" t="s">
        <v>32</v>
      </c>
      <c r="D25" s="5">
        <v>2000000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81">
        <v>0</v>
      </c>
    </row>
    <row r="26" spans="1:11" x14ac:dyDescent="0.25">
      <c r="A26" s="103" t="s">
        <v>0</v>
      </c>
      <c r="B26" s="16" t="s">
        <v>31</v>
      </c>
      <c r="C26" s="16" t="s">
        <v>33</v>
      </c>
      <c r="D26" s="5">
        <v>0</v>
      </c>
      <c r="E26" s="5">
        <v>2200000</v>
      </c>
      <c r="F26" s="5">
        <v>2200000</v>
      </c>
      <c r="G26" s="5">
        <v>1980000</v>
      </c>
      <c r="H26" s="5">
        <v>0</v>
      </c>
      <c r="I26" s="5">
        <v>0</v>
      </c>
      <c r="J26" s="5">
        <v>0</v>
      </c>
      <c r="K26" s="81">
        <v>0</v>
      </c>
    </row>
    <row r="27" spans="1:11" x14ac:dyDescent="0.25">
      <c r="A27" s="103" t="s">
        <v>0</v>
      </c>
      <c r="B27" s="16" t="s">
        <v>31</v>
      </c>
      <c r="C27" s="16" t="s">
        <v>34</v>
      </c>
      <c r="D27" s="5">
        <v>0</v>
      </c>
      <c r="E27" s="5">
        <v>0</v>
      </c>
      <c r="F27" s="5">
        <v>0</v>
      </c>
      <c r="G27" s="5">
        <v>0</v>
      </c>
      <c r="H27" s="5">
        <v>1900000</v>
      </c>
      <c r="I27" s="5">
        <v>2000000</v>
      </c>
      <c r="J27" s="5">
        <v>0</v>
      </c>
      <c r="K27" s="81">
        <v>0</v>
      </c>
    </row>
    <row r="28" spans="1:11" ht="25.5" x14ac:dyDescent="0.25">
      <c r="A28" s="103" t="s">
        <v>0</v>
      </c>
      <c r="B28" s="16" t="s">
        <v>35</v>
      </c>
      <c r="C28" s="16" t="s">
        <v>36</v>
      </c>
      <c r="D28" s="5">
        <v>4500000</v>
      </c>
      <c r="E28" s="5">
        <v>4750000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81">
        <v>0</v>
      </c>
    </row>
    <row r="29" spans="1:11" x14ac:dyDescent="0.25">
      <c r="A29" s="103" t="s">
        <v>0</v>
      </c>
      <c r="B29" s="16" t="s">
        <v>35</v>
      </c>
      <c r="C29" s="16" t="s">
        <v>37</v>
      </c>
      <c r="D29" s="5">
        <v>0</v>
      </c>
      <c r="E29" s="5">
        <v>0</v>
      </c>
      <c r="F29" s="5">
        <v>4750000</v>
      </c>
      <c r="G29" s="5">
        <v>4275000</v>
      </c>
      <c r="H29" s="5">
        <v>4800000</v>
      </c>
      <c r="I29" s="5">
        <v>0</v>
      </c>
      <c r="J29" s="5">
        <v>0</v>
      </c>
      <c r="K29" s="81">
        <v>0</v>
      </c>
    </row>
    <row r="30" spans="1:11" ht="25.5" x14ac:dyDescent="0.25">
      <c r="A30" s="103" t="s">
        <v>0</v>
      </c>
      <c r="B30" s="16" t="s">
        <v>38</v>
      </c>
      <c r="C30" s="16" t="s">
        <v>39</v>
      </c>
      <c r="D30" s="5">
        <v>2500000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81">
        <v>0</v>
      </c>
    </row>
    <row r="31" spans="1:11" x14ac:dyDescent="0.25">
      <c r="A31" s="103" t="s">
        <v>0</v>
      </c>
      <c r="B31" s="16" t="s">
        <v>40</v>
      </c>
      <c r="C31" s="16" t="s">
        <v>41</v>
      </c>
      <c r="D31" s="5">
        <v>2450000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81">
        <v>0</v>
      </c>
    </row>
    <row r="32" spans="1:11" x14ac:dyDescent="0.25">
      <c r="A32" s="103" t="s">
        <v>0</v>
      </c>
      <c r="B32" s="16" t="s">
        <v>40</v>
      </c>
      <c r="C32" s="16" t="s">
        <v>42</v>
      </c>
      <c r="D32" s="5">
        <v>0</v>
      </c>
      <c r="E32" s="5">
        <v>2750000</v>
      </c>
      <c r="F32" s="5">
        <v>2750000</v>
      </c>
      <c r="G32" s="5">
        <v>2475000</v>
      </c>
      <c r="H32" s="5">
        <v>2750000</v>
      </c>
      <c r="I32" s="5">
        <v>2750000</v>
      </c>
      <c r="J32" s="5">
        <v>0</v>
      </c>
      <c r="K32" s="81">
        <v>0</v>
      </c>
    </row>
    <row r="33" spans="1:11" ht="30" customHeight="1" x14ac:dyDescent="0.25">
      <c r="A33" s="103" t="s">
        <v>0</v>
      </c>
      <c r="B33" s="16" t="s">
        <v>43</v>
      </c>
      <c r="C33" s="16" t="s">
        <v>44</v>
      </c>
      <c r="D33" s="5">
        <v>700000</v>
      </c>
      <c r="E33" s="5">
        <v>750000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81">
        <v>0</v>
      </c>
    </row>
    <row r="34" spans="1:11" ht="25.5" x14ac:dyDescent="0.25">
      <c r="A34" s="103" t="s">
        <v>0</v>
      </c>
      <c r="B34" s="16" t="s">
        <v>45</v>
      </c>
      <c r="C34" s="16" t="s">
        <v>46</v>
      </c>
      <c r="D34" s="5">
        <v>0</v>
      </c>
      <c r="E34" s="5">
        <v>6500000</v>
      </c>
      <c r="F34" s="5">
        <v>7000000</v>
      </c>
      <c r="G34" s="5">
        <v>6300000</v>
      </c>
      <c r="H34" s="5">
        <v>0</v>
      </c>
      <c r="I34" s="5">
        <v>0</v>
      </c>
      <c r="J34" s="5">
        <v>0</v>
      </c>
      <c r="K34" s="81">
        <v>0</v>
      </c>
    </row>
    <row r="35" spans="1:11" x14ac:dyDescent="0.25">
      <c r="A35" s="103" t="s">
        <v>0</v>
      </c>
      <c r="B35" s="16" t="s">
        <v>47</v>
      </c>
      <c r="C35" s="16" t="s">
        <v>48</v>
      </c>
      <c r="D35" s="5">
        <v>0</v>
      </c>
      <c r="E35" s="5">
        <v>0</v>
      </c>
      <c r="F35" s="5">
        <v>0</v>
      </c>
      <c r="G35" s="5">
        <v>0</v>
      </c>
      <c r="H35" s="5">
        <v>7000000</v>
      </c>
      <c r="I35" s="5">
        <v>7300000</v>
      </c>
      <c r="J35" s="5">
        <v>0</v>
      </c>
      <c r="K35" s="81">
        <v>0</v>
      </c>
    </row>
    <row r="36" spans="1:11" ht="25.5" x14ac:dyDescent="0.25">
      <c r="A36" s="103" t="s">
        <v>0</v>
      </c>
      <c r="B36" s="16" t="s">
        <v>49</v>
      </c>
      <c r="C36" s="16" t="s">
        <v>50</v>
      </c>
      <c r="D36" s="5">
        <v>0</v>
      </c>
      <c r="E36" s="5">
        <v>1800000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81">
        <v>0</v>
      </c>
    </row>
    <row r="37" spans="1:11" ht="25.5" x14ac:dyDescent="0.25">
      <c r="A37" s="103" t="s">
        <v>0</v>
      </c>
      <c r="B37" s="16" t="s">
        <v>51</v>
      </c>
      <c r="C37" s="16" t="s">
        <v>52</v>
      </c>
      <c r="D37" s="5">
        <v>0</v>
      </c>
      <c r="E37" s="5">
        <v>0</v>
      </c>
      <c r="F37" s="5">
        <v>600000</v>
      </c>
      <c r="G37" s="5">
        <v>540000</v>
      </c>
      <c r="H37" s="5">
        <v>600000</v>
      </c>
      <c r="I37" s="5">
        <v>0</v>
      </c>
      <c r="J37" s="5">
        <v>0</v>
      </c>
      <c r="K37" s="81">
        <v>0</v>
      </c>
    </row>
    <row r="38" spans="1:11" ht="25.5" x14ac:dyDescent="0.25">
      <c r="A38" s="103" t="s">
        <v>0</v>
      </c>
      <c r="B38" s="16" t="s">
        <v>53</v>
      </c>
      <c r="C38" s="16" t="s">
        <v>54</v>
      </c>
      <c r="D38" s="5">
        <v>900000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81">
        <v>0</v>
      </c>
    </row>
    <row r="39" spans="1:11" x14ac:dyDescent="0.25">
      <c r="A39" s="103" t="s">
        <v>0</v>
      </c>
      <c r="B39" s="16" t="s">
        <v>55</v>
      </c>
      <c r="C39" s="16" t="s">
        <v>56</v>
      </c>
      <c r="D39" s="5">
        <v>5000000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81">
        <v>0</v>
      </c>
    </row>
    <row r="40" spans="1:11" x14ac:dyDescent="0.25">
      <c r="A40" s="103" t="s">
        <v>0</v>
      </c>
      <c r="B40" s="16" t="s">
        <v>55</v>
      </c>
      <c r="C40" s="16" t="s">
        <v>57</v>
      </c>
      <c r="D40" s="5">
        <v>0</v>
      </c>
      <c r="E40" s="5">
        <v>5000000</v>
      </c>
      <c r="F40" s="5">
        <v>5000000</v>
      </c>
      <c r="G40" s="5">
        <v>4500000</v>
      </c>
      <c r="H40" s="5">
        <v>0</v>
      </c>
      <c r="I40" s="5">
        <v>0</v>
      </c>
      <c r="J40" s="5">
        <v>0</v>
      </c>
      <c r="K40" s="81">
        <v>0</v>
      </c>
    </row>
    <row r="41" spans="1:11" x14ac:dyDescent="0.25">
      <c r="A41" s="103" t="s">
        <v>0</v>
      </c>
      <c r="B41" s="16" t="s">
        <v>55</v>
      </c>
      <c r="C41" s="16" t="s">
        <v>58</v>
      </c>
      <c r="D41" s="5">
        <v>0</v>
      </c>
      <c r="E41" s="5">
        <v>0</v>
      </c>
      <c r="F41" s="5">
        <v>0</v>
      </c>
      <c r="G41" s="5">
        <v>0</v>
      </c>
      <c r="H41" s="5">
        <v>5000000</v>
      </c>
      <c r="I41" s="5">
        <v>5000000</v>
      </c>
      <c r="J41" s="5">
        <v>0</v>
      </c>
      <c r="K41" s="81">
        <v>0</v>
      </c>
    </row>
    <row r="42" spans="1:11" ht="25.5" x14ac:dyDescent="0.25">
      <c r="A42" s="103" t="s">
        <v>0</v>
      </c>
      <c r="B42" s="16" t="s">
        <v>59</v>
      </c>
      <c r="C42" s="16" t="s">
        <v>60</v>
      </c>
      <c r="D42" s="5">
        <v>950000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81"/>
    </row>
    <row r="43" spans="1:11" ht="25.5" x14ac:dyDescent="0.25">
      <c r="A43" s="103" t="s">
        <v>0</v>
      </c>
      <c r="B43" s="16" t="s">
        <v>59</v>
      </c>
      <c r="C43" s="16" t="s">
        <v>61</v>
      </c>
      <c r="D43" s="5">
        <v>0</v>
      </c>
      <c r="E43" s="5">
        <v>900000</v>
      </c>
      <c r="F43" s="5">
        <v>900000</v>
      </c>
      <c r="G43" s="5">
        <v>810000</v>
      </c>
      <c r="H43" s="5">
        <v>0</v>
      </c>
      <c r="I43" s="5">
        <v>0</v>
      </c>
      <c r="J43" s="5">
        <v>0</v>
      </c>
      <c r="K43" s="81">
        <v>0</v>
      </c>
    </row>
    <row r="44" spans="1:11" ht="25.5" x14ac:dyDescent="0.25">
      <c r="A44" s="103" t="s">
        <v>0</v>
      </c>
      <c r="B44" s="16" t="s">
        <v>59</v>
      </c>
      <c r="C44" s="16" t="s">
        <v>62</v>
      </c>
      <c r="D44" s="5">
        <v>0</v>
      </c>
      <c r="E44" s="5">
        <v>0</v>
      </c>
      <c r="F44" s="5">
        <v>0</v>
      </c>
      <c r="G44" s="5">
        <v>0</v>
      </c>
      <c r="H44" s="5">
        <v>900000</v>
      </c>
      <c r="I44" s="5">
        <v>1000000</v>
      </c>
      <c r="J44" s="5">
        <v>0</v>
      </c>
      <c r="K44" s="81">
        <v>0</v>
      </c>
    </row>
    <row r="45" spans="1:11" x14ac:dyDescent="0.25">
      <c r="A45" s="103" t="s">
        <v>0</v>
      </c>
      <c r="B45" s="16" t="s">
        <v>63</v>
      </c>
      <c r="C45" s="16" t="s">
        <v>64</v>
      </c>
      <c r="D45" s="5">
        <v>5000000</v>
      </c>
      <c r="E45" s="5">
        <v>5500000</v>
      </c>
      <c r="F45" s="5">
        <v>6000000</v>
      </c>
      <c r="G45" s="5">
        <v>5400000</v>
      </c>
      <c r="H45" s="5">
        <v>6500000</v>
      </c>
      <c r="I45" s="5">
        <v>0</v>
      </c>
      <c r="J45" s="5">
        <v>0</v>
      </c>
      <c r="K45" s="81">
        <v>0</v>
      </c>
    </row>
    <row r="46" spans="1:11" ht="25.5" x14ac:dyDescent="0.25">
      <c r="A46" s="103" t="s">
        <v>0</v>
      </c>
      <c r="B46" s="16" t="s">
        <v>65</v>
      </c>
      <c r="C46" s="16" t="s">
        <v>66</v>
      </c>
      <c r="D46" s="5">
        <v>3500000</v>
      </c>
      <c r="E46" s="5">
        <v>3750000</v>
      </c>
      <c r="F46" s="5">
        <v>3750000</v>
      </c>
      <c r="G46" s="5">
        <v>3375000</v>
      </c>
      <c r="H46" s="5">
        <v>0</v>
      </c>
      <c r="I46" s="5">
        <v>0</v>
      </c>
      <c r="J46" s="5">
        <v>0</v>
      </c>
      <c r="K46" s="81">
        <v>0</v>
      </c>
    </row>
    <row r="47" spans="1:11" ht="25.5" customHeight="1" x14ac:dyDescent="0.25">
      <c r="A47" s="166" t="s">
        <v>0</v>
      </c>
      <c r="B47" s="167" t="s">
        <v>65</v>
      </c>
      <c r="C47" s="128" t="s">
        <v>286</v>
      </c>
      <c r="D47" s="168">
        <v>0</v>
      </c>
      <c r="E47" s="168">
        <v>0</v>
      </c>
      <c r="F47" s="168">
        <v>0</v>
      </c>
      <c r="G47" s="169">
        <v>0</v>
      </c>
      <c r="H47" s="168">
        <v>3750000</v>
      </c>
      <c r="I47" s="168">
        <v>4000000</v>
      </c>
      <c r="J47" s="168">
        <v>4100000</v>
      </c>
      <c r="K47" s="178">
        <v>4200000</v>
      </c>
    </row>
    <row r="48" spans="1:11" ht="4.5" customHeight="1" x14ac:dyDescent="0.25">
      <c r="A48" s="166"/>
      <c r="B48" s="167"/>
      <c r="C48" s="130"/>
      <c r="D48" s="168"/>
      <c r="E48" s="168"/>
      <c r="F48" s="168"/>
      <c r="G48" s="170"/>
      <c r="H48" s="168"/>
      <c r="I48" s="168"/>
      <c r="J48" s="168"/>
      <c r="K48" s="178"/>
    </row>
    <row r="49" spans="1:11" x14ac:dyDescent="0.25">
      <c r="A49" s="103" t="s">
        <v>0</v>
      </c>
      <c r="B49" s="16" t="s">
        <v>67</v>
      </c>
      <c r="C49" s="16" t="s">
        <v>69</v>
      </c>
      <c r="D49" s="5">
        <v>0</v>
      </c>
      <c r="E49" s="5">
        <v>0</v>
      </c>
      <c r="F49" s="5">
        <v>750000</v>
      </c>
      <c r="G49" s="5">
        <v>675000</v>
      </c>
      <c r="H49" s="5">
        <v>750000</v>
      </c>
      <c r="I49" s="5">
        <v>0</v>
      </c>
      <c r="J49" s="5">
        <v>0</v>
      </c>
      <c r="K49" s="81">
        <v>0</v>
      </c>
    </row>
    <row r="50" spans="1:11" x14ac:dyDescent="0.25">
      <c r="A50" s="103" t="s">
        <v>0</v>
      </c>
      <c r="B50" s="16" t="s">
        <v>67</v>
      </c>
      <c r="C50" s="16" t="s">
        <v>68</v>
      </c>
      <c r="D50" s="5">
        <v>800000</v>
      </c>
      <c r="E50" s="5">
        <v>800000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81">
        <v>0</v>
      </c>
    </row>
    <row r="51" spans="1:11" ht="17.25" customHeight="1" x14ac:dyDescent="0.25">
      <c r="A51" s="103" t="s">
        <v>0</v>
      </c>
      <c r="B51" s="16" t="s">
        <v>70</v>
      </c>
      <c r="C51" s="16" t="s">
        <v>71</v>
      </c>
      <c r="D51" s="5">
        <v>0</v>
      </c>
      <c r="E51" s="5">
        <v>0</v>
      </c>
      <c r="F51" s="5">
        <v>900000</v>
      </c>
      <c r="G51" s="5">
        <v>810000</v>
      </c>
      <c r="H51" s="5">
        <v>950000</v>
      </c>
      <c r="I51" s="5">
        <v>0</v>
      </c>
      <c r="J51" s="5">
        <v>0</v>
      </c>
      <c r="K51" s="81">
        <v>0</v>
      </c>
    </row>
    <row r="52" spans="1:11" x14ac:dyDescent="0.25">
      <c r="A52" s="103" t="s">
        <v>0</v>
      </c>
      <c r="B52" s="16" t="s">
        <v>72</v>
      </c>
      <c r="C52" s="16" t="s">
        <v>73</v>
      </c>
      <c r="D52" s="5">
        <v>1250000</v>
      </c>
      <c r="E52" s="5">
        <v>1250000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81">
        <v>0</v>
      </c>
    </row>
    <row r="53" spans="1:11" ht="25.5" x14ac:dyDescent="0.25">
      <c r="A53" s="103" t="s">
        <v>0</v>
      </c>
      <c r="B53" s="16" t="s">
        <v>72</v>
      </c>
      <c r="C53" s="16" t="s">
        <v>74</v>
      </c>
      <c r="D53" s="5">
        <v>0</v>
      </c>
      <c r="E53" s="5">
        <v>0</v>
      </c>
      <c r="F53" s="5">
        <v>1300000</v>
      </c>
      <c r="G53" s="5">
        <v>1170000</v>
      </c>
      <c r="H53" s="5">
        <v>1350000</v>
      </c>
      <c r="I53" s="5">
        <v>1400000</v>
      </c>
      <c r="J53" s="5">
        <v>1450000</v>
      </c>
      <c r="K53" s="81">
        <v>0</v>
      </c>
    </row>
    <row r="54" spans="1:11" ht="25.5" x14ac:dyDescent="0.25">
      <c r="A54" s="103" t="s">
        <v>0</v>
      </c>
      <c r="B54" s="16" t="s">
        <v>75</v>
      </c>
      <c r="C54" s="16" t="s">
        <v>76</v>
      </c>
      <c r="D54" s="5">
        <v>0</v>
      </c>
      <c r="E54" s="5">
        <v>1700000</v>
      </c>
      <c r="F54" s="5">
        <v>1700000</v>
      </c>
      <c r="G54" s="5">
        <v>1530000</v>
      </c>
      <c r="H54" s="5">
        <v>0</v>
      </c>
      <c r="I54" s="5">
        <v>0</v>
      </c>
      <c r="J54" s="5">
        <v>0</v>
      </c>
      <c r="K54" s="81">
        <v>0</v>
      </c>
    </row>
    <row r="55" spans="1:11" ht="25.5" x14ac:dyDescent="0.25">
      <c r="A55" s="103" t="s">
        <v>0</v>
      </c>
      <c r="B55" s="16" t="s">
        <v>75</v>
      </c>
      <c r="C55" s="16" t="s">
        <v>77</v>
      </c>
      <c r="D55" s="5">
        <v>1450000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81">
        <v>0</v>
      </c>
    </row>
    <row r="56" spans="1:11" ht="25.5" customHeight="1" x14ac:dyDescent="0.25">
      <c r="A56" s="166" t="s">
        <v>0</v>
      </c>
      <c r="B56" s="167" t="s">
        <v>75</v>
      </c>
      <c r="C56" s="128" t="s">
        <v>285</v>
      </c>
      <c r="D56" s="168">
        <v>0</v>
      </c>
      <c r="E56" s="168">
        <v>0</v>
      </c>
      <c r="F56" s="168">
        <v>0</v>
      </c>
      <c r="G56" s="169">
        <v>0</v>
      </c>
      <c r="H56" s="169">
        <v>1900000</v>
      </c>
      <c r="I56" s="168">
        <v>2000000</v>
      </c>
      <c r="J56" s="168">
        <v>0</v>
      </c>
      <c r="K56" s="178">
        <v>0</v>
      </c>
    </row>
    <row r="57" spans="1:11" ht="2.25" customHeight="1" x14ac:dyDescent="0.25">
      <c r="A57" s="166"/>
      <c r="B57" s="167"/>
      <c r="C57" s="130"/>
      <c r="D57" s="168"/>
      <c r="E57" s="168"/>
      <c r="F57" s="168"/>
      <c r="G57" s="170"/>
      <c r="H57" s="170"/>
      <c r="I57" s="168"/>
      <c r="J57" s="168"/>
      <c r="K57" s="178"/>
    </row>
    <row r="58" spans="1:11" x14ac:dyDescent="0.25">
      <c r="A58" s="166" t="s">
        <v>0</v>
      </c>
      <c r="B58" s="167" t="s">
        <v>78</v>
      </c>
      <c r="C58" s="128" t="s">
        <v>284</v>
      </c>
      <c r="D58" s="168">
        <v>0</v>
      </c>
      <c r="E58" s="168">
        <v>0</v>
      </c>
      <c r="F58" s="168">
        <v>0</v>
      </c>
      <c r="G58" s="169">
        <v>0</v>
      </c>
      <c r="H58" s="169">
        <v>3750000</v>
      </c>
      <c r="I58" s="168">
        <v>4000000</v>
      </c>
      <c r="J58" s="168">
        <v>0</v>
      </c>
      <c r="K58" s="178">
        <v>0</v>
      </c>
    </row>
    <row r="59" spans="1:11" ht="6.75" customHeight="1" thickBot="1" x14ac:dyDescent="0.3">
      <c r="A59" s="172"/>
      <c r="B59" s="128"/>
      <c r="C59" s="129"/>
      <c r="D59" s="169"/>
      <c r="E59" s="169"/>
      <c r="F59" s="169"/>
      <c r="G59" s="171"/>
      <c r="H59" s="171"/>
      <c r="I59" s="169"/>
      <c r="J59" s="169"/>
      <c r="K59" s="176"/>
    </row>
    <row r="60" spans="1:11" s="15" customFormat="1" ht="15.75" thickBot="1" x14ac:dyDescent="0.3">
      <c r="A60" s="179" t="s">
        <v>79</v>
      </c>
      <c r="B60" s="180"/>
      <c r="C60" s="181"/>
      <c r="D60" s="66">
        <f>SUM(D3:D59)</f>
        <v>93600000</v>
      </c>
      <c r="E60" s="36">
        <f>SUM(E3:E59)</f>
        <v>98200000</v>
      </c>
      <c r="F60" s="36">
        <f>SUM(F3:F58)</f>
        <v>103950000</v>
      </c>
      <c r="G60" s="36">
        <f>SUM(G3:G59)</f>
        <v>93555000</v>
      </c>
      <c r="H60" s="36">
        <f>SUM(H3:H59)</f>
        <v>109250000</v>
      </c>
      <c r="I60" s="36">
        <f>SUM(I3:I58)</f>
        <v>77350000</v>
      </c>
      <c r="J60" s="36">
        <f>SUM(J3:J58)</f>
        <v>29850000</v>
      </c>
      <c r="K60" s="37">
        <f>SUM(K3:K58)</f>
        <v>21900000</v>
      </c>
    </row>
    <row r="61" spans="1:11" x14ac:dyDescent="0.25">
      <c r="A61" s="104" t="s">
        <v>80</v>
      </c>
      <c r="B61" s="3" t="s">
        <v>81</v>
      </c>
      <c r="C61" s="3" t="s">
        <v>82</v>
      </c>
      <c r="D61" s="7">
        <v>620000</v>
      </c>
      <c r="E61" s="7">
        <v>620000</v>
      </c>
      <c r="F61" s="7">
        <v>620000</v>
      </c>
      <c r="G61" s="7">
        <v>558000</v>
      </c>
      <c r="H61" s="7">
        <v>620000</v>
      </c>
      <c r="I61" s="7">
        <v>0</v>
      </c>
      <c r="J61" s="7">
        <v>0</v>
      </c>
      <c r="K61" s="82">
        <v>0</v>
      </c>
    </row>
    <row r="62" spans="1:11" x14ac:dyDescent="0.25">
      <c r="A62" s="154" t="s">
        <v>80</v>
      </c>
      <c r="B62" s="160" t="s">
        <v>83</v>
      </c>
      <c r="C62" s="160" t="s">
        <v>84</v>
      </c>
      <c r="D62" s="152">
        <v>6200000</v>
      </c>
      <c r="E62" s="152">
        <v>6400000</v>
      </c>
      <c r="F62" s="152">
        <v>6600000</v>
      </c>
      <c r="G62" s="158">
        <v>5940000</v>
      </c>
      <c r="H62" s="152">
        <v>0</v>
      </c>
      <c r="I62" s="152">
        <v>0</v>
      </c>
      <c r="J62" s="152">
        <v>0</v>
      </c>
      <c r="K62" s="153">
        <v>0</v>
      </c>
    </row>
    <row r="63" spans="1:11" x14ac:dyDescent="0.25">
      <c r="A63" s="154"/>
      <c r="B63" s="160"/>
      <c r="C63" s="160"/>
      <c r="D63" s="152"/>
      <c r="E63" s="152"/>
      <c r="F63" s="152"/>
      <c r="G63" s="175"/>
      <c r="H63" s="152"/>
      <c r="I63" s="152"/>
      <c r="J63" s="152"/>
      <c r="K63" s="153"/>
    </row>
    <row r="64" spans="1:11" ht="2.25" customHeight="1" x14ac:dyDescent="0.25">
      <c r="A64" s="154"/>
      <c r="B64" s="160"/>
      <c r="C64" s="160"/>
      <c r="D64" s="152"/>
      <c r="E64" s="152"/>
      <c r="F64" s="152"/>
      <c r="G64" s="165"/>
      <c r="H64" s="152"/>
      <c r="I64" s="152"/>
      <c r="J64" s="152"/>
      <c r="K64" s="153"/>
    </row>
    <row r="65" spans="1:11" x14ac:dyDescent="0.25">
      <c r="A65" s="105" t="s">
        <v>80</v>
      </c>
      <c r="B65" s="17" t="s">
        <v>83</v>
      </c>
      <c r="C65" s="17" t="s">
        <v>85</v>
      </c>
      <c r="D65" s="6">
        <v>0</v>
      </c>
      <c r="E65" s="6">
        <v>0</v>
      </c>
      <c r="F65" s="6">
        <v>0</v>
      </c>
      <c r="G65" s="6">
        <v>0</v>
      </c>
      <c r="H65" s="6">
        <v>7000000</v>
      </c>
      <c r="I65" s="6">
        <v>7500000</v>
      </c>
      <c r="J65" s="6">
        <v>8000000</v>
      </c>
      <c r="K65" s="83">
        <v>8500000</v>
      </c>
    </row>
    <row r="66" spans="1:11" ht="38.25" x14ac:dyDescent="0.25">
      <c r="A66" s="105" t="s">
        <v>80</v>
      </c>
      <c r="B66" s="17" t="s">
        <v>86</v>
      </c>
      <c r="C66" s="17" t="s">
        <v>87</v>
      </c>
      <c r="D66" s="6">
        <v>500000</v>
      </c>
      <c r="E66" s="6">
        <v>500000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83">
        <v>0</v>
      </c>
    </row>
    <row r="67" spans="1:11" ht="25.5" customHeight="1" x14ac:dyDescent="0.25">
      <c r="A67" s="154" t="s">
        <v>80</v>
      </c>
      <c r="B67" s="160" t="s">
        <v>86</v>
      </c>
      <c r="C67" s="162" t="s">
        <v>266</v>
      </c>
      <c r="D67" s="152">
        <v>0</v>
      </c>
      <c r="E67" s="152">
        <v>0</v>
      </c>
      <c r="F67" s="152">
        <v>0</v>
      </c>
      <c r="G67" s="152">
        <v>0</v>
      </c>
      <c r="H67" s="152">
        <v>500000</v>
      </c>
      <c r="I67" s="152">
        <v>500000</v>
      </c>
      <c r="J67" s="152">
        <v>500000</v>
      </c>
      <c r="K67" s="153">
        <v>500000</v>
      </c>
    </row>
    <row r="68" spans="1:11" x14ac:dyDescent="0.25">
      <c r="A68" s="154"/>
      <c r="B68" s="160"/>
      <c r="C68" s="163"/>
      <c r="D68" s="152"/>
      <c r="E68" s="152"/>
      <c r="F68" s="152"/>
      <c r="G68" s="152"/>
      <c r="H68" s="152"/>
      <c r="I68" s="152"/>
      <c r="J68" s="152"/>
      <c r="K68" s="153"/>
    </row>
    <row r="69" spans="1:11" ht="3" customHeight="1" x14ac:dyDescent="0.25">
      <c r="A69" s="154"/>
      <c r="B69" s="160"/>
      <c r="C69" s="164"/>
      <c r="D69" s="152"/>
      <c r="E69" s="152"/>
      <c r="F69" s="152"/>
      <c r="G69" s="152"/>
      <c r="H69" s="152"/>
      <c r="I69" s="152"/>
      <c r="J69" s="152"/>
      <c r="K69" s="153"/>
    </row>
    <row r="70" spans="1:11" ht="38.25" x14ac:dyDescent="0.25">
      <c r="A70" s="105" t="s">
        <v>80</v>
      </c>
      <c r="B70" s="17" t="s">
        <v>88</v>
      </c>
      <c r="C70" s="17" t="s">
        <v>89</v>
      </c>
      <c r="D70" s="6">
        <v>700000</v>
      </c>
      <c r="E70" s="6">
        <v>700000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83">
        <v>0</v>
      </c>
    </row>
    <row r="71" spans="1:11" ht="36" customHeight="1" x14ac:dyDescent="0.25">
      <c r="A71" s="154" t="s">
        <v>80</v>
      </c>
      <c r="B71" s="160" t="s">
        <v>90</v>
      </c>
      <c r="C71" s="160" t="s">
        <v>91</v>
      </c>
      <c r="D71" s="152">
        <v>1600000</v>
      </c>
      <c r="E71" s="152">
        <v>1500000</v>
      </c>
      <c r="F71" s="152">
        <v>1500000</v>
      </c>
      <c r="G71" s="158">
        <v>1350000</v>
      </c>
      <c r="H71" s="152">
        <v>0</v>
      </c>
      <c r="I71" s="152">
        <v>0</v>
      </c>
      <c r="J71" s="152">
        <v>0</v>
      </c>
      <c r="K71" s="153">
        <v>0</v>
      </c>
    </row>
    <row r="72" spans="1:11" ht="3.75" customHeight="1" x14ac:dyDescent="0.25">
      <c r="A72" s="154"/>
      <c r="B72" s="160"/>
      <c r="C72" s="160"/>
      <c r="D72" s="152"/>
      <c r="E72" s="152"/>
      <c r="F72" s="152"/>
      <c r="G72" s="175"/>
      <c r="H72" s="152"/>
      <c r="I72" s="152"/>
      <c r="J72" s="152"/>
      <c r="K72" s="153"/>
    </row>
    <row r="73" spans="1:11" ht="3" customHeight="1" x14ac:dyDescent="0.25">
      <c r="A73" s="154"/>
      <c r="B73" s="160"/>
      <c r="C73" s="160"/>
      <c r="D73" s="152"/>
      <c r="E73" s="152"/>
      <c r="F73" s="152"/>
      <c r="G73" s="165"/>
      <c r="H73" s="152"/>
      <c r="I73" s="152"/>
      <c r="J73" s="152"/>
      <c r="K73" s="153"/>
    </row>
    <row r="74" spans="1:11" ht="25.5" customHeight="1" x14ac:dyDescent="0.25">
      <c r="A74" s="154" t="s">
        <v>80</v>
      </c>
      <c r="B74" s="157" t="s">
        <v>90</v>
      </c>
      <c r="C74" s="162" t="s">
        <v>267</v>
      </c>
      <c r="D74" s="152">
        <v>0</v>
      </c>
      <c r="E74" s="152">
        <v>0</v>
      </c>
      <c r="F74" s="152">
        <v>0</v>
      </c>
      <c r="G74" s="152">
        <v>0</v>
      </c>
      <c r="H74" s="142">
        <v>1500000</v>
      </c>
      <c r="I74" s="142">
        <v>1500000</v>
      </c>
      <c r="J74" s="142">
        <v>1500000</v>
      </c>
      <c r="K74" s="144">
        <v>1500000</v>
      </c>
    </row>
    <row r="75" spans="1:11" ht="10.5" customHeight="1" x14ac:dyDescent="0.25">
      <c r="A75" s="154"/>
      <c r="B75" s="159"/>
      <c r="C75" s="163"/>
      <c r="D75" s="152"/>
      <c r="E75" s="152"/>
      <c r="F75" s="152"/>
      <c r="G75" s="152"/>
      <c r="H75" s="142"/>
      <c r="I75" s="142"/>
      <c r="J75" s="142"/>
      <c r="K75" s="144"/>
    </row>
    <row r="76" spans="1:11" ht="3.75" hidden="1" customHeight="1" x14ac:dyDescent="0.25">
      <c r="A76" s="154"/>
      <c r="B76" s="161"/>
      <c r="C76" s="164"/>
      <c r="D76" s="152"/>
      <c r="E76" s="152"/>
      <c r="F76" s="152"/>
      <c r="G76" s="152"/>
      <c r="H76" s="142"/>
      <c r="I76" s="142"/>
      <c r="J76" s="142"/>
      <c r="K76" s="144"/>
    </row>
    <row r="77" spans="1:11" ht="38.25" x14ac:dyDescent="0.25">
      <c r="A77" s="105" t="s">
        <v>80</v>
      </c>
      <c r="B77" s="17" t="s">
        <v>92</v>
      </c>
      <c r="C77" s="17" t="s">
        <v>93</v>
      </c>
      <c r="D77" s="6">
        <v>300000</v>
      </c>
      <c r="E77" s="6">
        <v>350000</v>
      </c>
      <c r="F77" s="6">
        <v>400000</v>
      </c>
      <c r="G77" s="6">
        <v>360000</v>
      </c>
      <c r="H77" s="6">
        <v>0</v>
      </c>
      <c r="I77" s="6">
        <v>0</v>
      </c>
      <c r="J77" s="6">
        <v>0</v>
      </c>
      <c r="K77" s="83">
        <v>0</v>
      </c>
    </row>
    <row r="78" spans="1:11" ht="38.25" x14ac:dyDescent="0.25">
      <c r="A78" s="105" t="s">
        <v>80</v>
      </c>
      <c r="B78" s="17" t="s">
        <v>94</v>
      </c>
      <c r="C78" s="17" t="s">
        <v>95</v>
      </c>
      <c r="D78" s="6">
        <v>500000</v>
      </c>
      <c r="E78" s="6">
        <v>500000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83">
        <v>0</v>
      </c>
    </row>
    <row r="79" spans="1:11" ht="38.25" x14ac:dyDescent="0.25">
      <c r="A79" s="105" t="s">
        <v>80</v>
      </c>
      <c r="B79" s="17" t="s">
        <v>96</v>
      </c>
      <c r="C79" s="17" t="s">
        <v>97</v>
      </c>
      <c r="D79" s="6">
        <v>0</v>
      </c>
      <c r="E79" s="6">
        <v>0</v>
      </c>
      <c r="F79" s="6">
        <v>1300000</v>
      </c>
      <c r="G79" s="6">
        <v>1170000</v>
      </c>
      <c r="H79" s="6">
        <v>1300000</v>
      </c>
      <c r="I79" s="6">
        <v>1300000</v>
      </c>
      <c r="J79" s="6">
        <v>1300000</v>
      </c>
      <c r="K79" s="83">
        <v>0</v>
      </c>
    </row>
    <row r="80" spans="1:11" ht="25.5" x14ac:dyDescent="0.25">
      <c r="A80" s="105" t="s">
        <v>80</v>
      </c>
      <c r="B80" s="17" t="s">
        <v>98</v>
      </c>
      <c r="C80" s="17" t="s">
        <v>99</v>
      </c>
      <c r="D80" s="6">
        <v>400000</v>
      </c>
      <c r="E80" s="6">
        <v>400000</v>
      </c>
      <c r="F80" s="6">
        <v>400000</v>
      </c>
      <c r="G80" s="6">
        <v>360000</v>
      </c>
      <c r="H80" s="6">
        <v>0</v>
      </c>
      <c r="I80" s="6">
        <v>0</v>
      </c>
      <c r="J80" s="6">
        <v>0</v>
      </c>
      <c r="K80" s="83">
        <v>0</v>
      </c>
    </row>
    <row r="81" spans="1:11" ht="25.5" x14ac:dyDescent="0.25">
      <c r="A81" s="105" t="s">
        <v>80</v>
      </c>
      <c r="B81" s="17" t="s">
        <v>100</v>
      </c>
      <c r="C81" s="17" t="s">
        <v>101</v>
      </c>
      <c r="D81" s="6">
        <v>700000</v>
      </c>
      <c r="E81" s="6">
        <v>750000</v>
      </c>
      <c r="F81" s="6">
        <v>750000</v>
      </c>
      <c r="G81" s="6">
        <v>675000</v>
      </c>
      <c r="H81" s="6">
        <v>0</v>
      </c>
      <c r="I81" s="6">
        <v>0</v>
      </c>
      <c r="J81" s="6">
        <v>0</v>
      </c>
      <c r="K81" s="83">
        <v>0</v>
      </c>
    </row>
    <row r="82" spans="1:11" ht="25.5" x14ac:dyDescent="0.25">
      <c r="A82" s="105" t="s">
        <v>80</v>
      </c>
      <c r="B82" s="17" t="s">
        <v>100</v>
      </c>
      <c r="C82" s="17" t="s">
        <v>102</v>
      </c>
      <c r="D82" s="6">
        <v>0</v>
      </c>
      <c r="E82" s="6">
        <v>0</v>
      </c>
      <c r="F82" s="6">
        <v>0</v>
      </c>
      <c r="G82" s="6">
        <v>0</v>
      </c>
      <c r="H82" s="6">
        <v>750000</v>
      </c>
      <c r="I82" s="6">
        <v>750000</v>
      </c>
      <c r="J82" s="6">
        <v>750000</v>
      </c>
      <c r="K82" s="83">
        <v>750000</v>
      </c>
    </row>
    <row r="83" spans="1:11" x14ac:dyDescent="0.25">
      <c r="A83" s="105" t="s">
        <v>80</v>
      </c>
      <c r="B83" s="17" t="s">
        <v>103</v>
      </c>
      <c r="C83" s="17" t="s">
        <v>104</v>
      </c>
      <c r="D83" s="6">
        <v>0</v>
      </c>
      <c r="E83" s="6">
        <v>0</v>
      </c>
      <c r="F83" s="6">
        <v>1000000</v>
      </c>
      <c r="G83" s="6">
        <v>900000</v>
      </c>
      <c r="H83" s="6">
        <v>800000</v>
      </c>
      <c r="I83" s="6">
        <v>800000</v>
      </c>
      <c r="J83" s="6">
        <v>800000</v>
      </c>
      <c r="K83" s="83"/>
    </row>
    <row r="84" spans="1:11" x14ac:dyDescent="0.25">
      <c r="A84" s="105" t="s">
        <v>80</v>
      </c>
      <c r="B84" s="17" t="s">
        <v>105</v>
      </c>
      <c r="C84" s="17" t="s">
        <v>106</v>
      </c>
      <c r="D84" s="6"/>
      <c r="E84" s="6"/>
      <c r="F84" s="6"/>
      <c r="G84" s="6"/>
      <c r="H84" s="6">
        <v>1300000</v>
      </c>
      <c r="I84" s="6">
        <v>1400000</v>
      </c>
      <c r="J84" s="6">
        <v>1500000</v>
      </c>
      <c r="K84" s="83">
        <v>0</v>
      </c>
    </row>
    <row r="85" spans="1:11" ht="25.5" x14ac:dyDescent="0.25">
      <c r="A85" s="105" t="s">
        <v>80</v>
      </c>
      <c r="B85" s="17" t="s">
        <v>107</v>
      </c>
      <c r="C85" s="17" t="s">
        <v>108</v>
      </c>
      <c r="D85" s="6">
        <v>650000</v>
      </c>
      <c r="E85" s="6">
        <v>650000</v>
      </c>
      <c r="F85" s="8">
        <v>650000</v>
      </c>
      <c r="G85" s="8">
        <v>585000</v>
      </c>
      <c r="H85" s="6">
        <v>0</v>
      </c>
      <c r="I85" s="6">
        <v>0</v>
      </c>
      <c r="J85" s="6">
        <v>0</v>
      </c>
      <c r="K85" s="83">
        <v>0</v>
      </c>
    </row>
    <row r="86" spans="1:11" ht="25.5" x14ac:dyDescent="0.25">
      <c r="A86" s="105" t="s">
        <v>80</v>
      </c>
      <c r="B86" s="17" t="s">
        <v>107</v>
      </c>
      <c r="C86" s="17" t="s">
        <v>109</v>
      </c>
      <c r="D86" s="6">
        <v>0</v>
      </c>
      <c r="E86" s="6">
        <v>0</v>
      </c>
      <c r="F86" s="6">
        <v>3000000</v>
      </c>
      <c r="G86" s="6">
        <v>2700000</v>
      </c>
      <c r="H86" s="6">
        <v>3500000</v>
      </c>
      <c r="I86" s="6">
        <v>0</v>
      </c>
      <c r="J86" s="6">
        <v>0</v>
      </c>
      <c r="K86" s="83">
        <v>0</v>
      </c>
    </row>
    <row r="87" spans="1:11" x14ac:dyDescent="0.25">
      <c r="A87" s="105" t="s">
        <v>80</v>
      </c>
      <c r="B87" s="17" t="s">
        <v>110</v>
      </c>
      <c r="C87" s="17" t="s">
        <v>111</v>
      </c>
      <c r="D87" s="6">
        <v>540000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83">
        <v>0</v>
      </c>
    </row>
    <row r="88" spans="1:11" ht="25.5" x14ac:dyDescent="0.25">
      <c r="A88" s="105" t="s">
        <v>80</v>
      </c>
      <c r="B88" s="17" t="s">
        <v>112</v>
      </c>
      <c r="C88" s="17" t="s">
        <v>113</v>
      </c>
      <c r="D88" s="6">
        <v>4000000</v>
      </c>
      <c r="E88" s="6">
        <v>4500000</v>
      </c>
      <c r="F88" s="6">
        <v>4500000</v>
      </c>
      <c r="G88" s="6">
        <v>4050000</v>
      </c>
      <c r="H88" s="6">
        <v>0</v>
      </c>
      <c r="I88" s="6">
        <v>0</v>
      </c>
      <c r="J88" s="6">
        <v>0</v>
      </c>
      <c r="K88" s="83">
        <v>0</v>
      </c>
    </row>
    <row r="89" spans="1:11" ht="38.25" x14ac:dyDescent="0.25">
      <c r="A89" s="105" t="s">
        <v>80</v>
      </c>
      <c r="B89" s="17" t="s">
        <v>114</v>
      </c>
      <c r="C89" s="17" t="s">
        <v>115</v>
      </c>
      <c r="D89" s="6">
        <v>0</v>
      </c>
      <c r="E89" s="6">
        <v>300000</v>
      </c>
      <c r="F89" s="6">
        <v>300000</v>
      </c>
      <c r="G89" s="6">
        <v>270000</v>
      </c>
      <c r="H89" s="6">
        <v>350000</v>
      </c>
      <c r="I89" s="6">
        <v>300000</v>
      </c>
      <c r="J89" s="6">
        <v>0</v>
      </c>
      <c r="K89" s="83">
        <v>0</v>
      </c>
    </row>
    <row r="90" spans="1:11" x14ac:dyDescent="0.25">
      <c r="A90" s="105" t="s">
        <v>80</v>
      </c>
      <c r="B90" s="17" t="s">
        <v>114</v>
      </c>
      <c r="C90" s="17" t="s">
        <v>116</v>
      </c>
      <c r="D90" s="6">
        <v>1000000</v>
      </c>
      <c r="E90" s="6">
        <v>1000000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83">
        <v>0</v>
      </c>
    </row>
    <row r="91" spans="1:11" x14ac:dyDescent="0.25">
      <c r="A91" s="105" t="s">
        <v>80</v>
      </c>
      <c r="B91" s="17" t="s">
        <v>114</v>
      </c>
      <c r="C91" s="17" t="s">
        <v>117</v>
      </c>
      <c r="D91" s="6">
        <v>0</v>
      </c>
      <c r="E91" s="6">
        <v>0</v>
      </c>
      <c r="F91" s="6">
        <v>1500000</v>
      </c>
      <c r="G91" s="6">
        <v>1350000</v>
      </c>
      <c r="H91" s="6">
        <v>1500000</v>
      </c>
      <c r="I91" s="6">
        <v>1500000</v>
      </c>
      <c r="J91" s="6">
        <v>1500000</v>
      </c>
      <c r="K91" s="83">
        <v>0</v>
      </c>
    </row>
    <row r="92" spans="1:11" ht="25.5" x14ac:dyDescent="0.25">
      <c r="A92" s="105" t="s">
        <v>80</v>
      </c>
      <c r="B92" s="17" t="s">
        <v>118</v>
      </c>
      <c r="C92" s="17" t="s">
        <v>119</v>
      </c>
      <c r="D92" s="6">
        <v>10000000</v>
      </c>
      <c r="E92" s="6">
        <v>10200000</v>
      </c>
      <c r="F92" s="6">
        <v>10400000</v>
      </c>
      <c r="G92" s="6">
        <v>9360000</v>
      </c>
      <c r="H92" s="6">
        <v>0</v>
      </c>
      <c r="I92" s="6">
        <v>0</v>
      </c>
      <c r="J92" s="6">
        <v>0</v>
      </c>
      <c r="K92" s="83">
        <v>0</v>
      </c>
    </row>
    <row r="93" spans="1:11" ht="25.5" customHeight="1" x14ac:dyDescent="0.25">
      <c r="A93" s="154" t="s">
        <v>80</v>
      </c>
      <c r="B93" s="157" t="s">
        <v>118</v>
      </c>
      <c r="C93" s="162" t="s">
        <v>268</v>
      </c>
      <c r="D93" s="152">
        <v>0</v>
      </c>
      <c r="E93" s="152">
        <v>0</v>
      </c>
      <c r="F93" s="152">
        <v>0</v>
      </c>
      <c r="G93" s="152">
        <v>0</v>
      </c>
      <c r="H93" s="152">
        <v>10500000</v>
      </c>
      <c r="I93" s="152">
        <v>11000000</v>
      </c>
      <c r="J93" s="152">
        <v>11500000</v>
      </c>
      <c r="K93" s="153">
        <v>12000000</v>
      </c>
    </row>
    <row r="94" spans="1:11" ht="13.5" customHeight="1" x14ac:dyDescent="0.25">
      <c r="A94" s="154"/>
      <c r="B94" s="159"/>
      <c r="C94" s="163"/>
      <c r="D94" s="152"/>
      <c r="E94" s="152"/>
      <c r="F94" s="152"/>
      <c r="G94" s="152"/>
      <c r="H94" s="152"/>
      <c r="I94" s="152"/>
      <c r="J94" s="152"/>
      <c r="K94" s="153"/>
    </row>
    <row r="95" spans="1:11" ht="1.5" customHeight="1" x14ac:dyDescent="0.25">
      <c r="A95" s="154"/>
      <c r="B95" s="161"/>
      <c r="C95" s="164"/>
      <c r="D95" s="152"/>
      <c r="E95" s="152"/>
      <c r="F95" s="152"/>
      <c r="G95" s="152"/>
      <c r="H95" s="152"/>
      <c r="I95" s="152"/>
      <c r="J95" s="152"/>
      <c r="K95" s="153"/>
    </row>
    <row r="96" spans="1:11" ht="25.5" x14ac:dyDescent="0.25">
      <c r="A96" s="105" t="s">
        <v>80</v>
      </c>
      <c r="B96" s="17" t="s">
        <v>120</v>
      </c>
      <c r="C96" s="17" t="s">
        <v>121</v>
      </c>
      <c r="D96" s="6">
        <v>2000000</v>
      </c>
      <c r="E96" s="6">
        <v>2000000</v>
      </c>
      <c r="F96" s="6">
        <v>2000000</v>
      </c>
      <c r="G96" s="6">
        <v>1800000</v>
      </c>
      <c r="H96" s="6">
        <v>2000000</v>
      </c>
      <c r="I96" s="6">
        <v>0</v>
      </c>
      <c r="J96" s="6">
        <v>0</v>
      </c>
      <c r="K96" s="83">
        <v>0</v>
      </c>
    </row>
    <row r="97" spans="1:11" ht="25.5" x14ac:dyDescent="0.25">
      <c r="A97" s="105" t="s">
        <v>80</v>
      </c>
      <c r="B97" s="17" t="s">
        <v>122</v>
      </c>
      <c r="C97" s="17" t="s">
        <v>123</v>
      </c>
      <c r="D97" s="6">
        <v>0</v>
      </c>
      <c r="E97" s="6">
        <v>0</v>
      </c>
      <c r="F97" s="6">
        <v>800000</v>
      </c>
      <c r="G97" s="6">
        <v>720000</v>
      </c>
      <c r="H97" s="6">
        <v>900000</v>
      </c>
      <c r="I97" s="6">
        <v>950000</v>
      </c>
      <c r="J97" s="6">
        <v>1000000</v>
      </c>
      <c r="K97" s="83">
        <v>0</v>
      </c>
    </row>
    <row r="98" spans="1:11" ht="33.75" customHeight="1" x14ac:dyDescent="0.25">
      <c r="A98" s="154" t="s">
        <v>80</v>
      </c>
      <c r="B98" s="160" t="s">
        <v>122</v>
      </c>
      <c r="C98" s="160" t="s">
        <v>124</v>
      </c>
      <c r="D98" s="152">
        <v>11300000</v>
      </c>
      <c r="E98" s="152">
        <v>11600000</v>
      </c>
      <c r="F98" s="152">
        <v>12000000</v>
      </c>
      <c r="G98" s="158">
        <v>10800000</v>
      </c>
      <c r="H98" s="152">
        <v>0</v>
      </c>
      <c r="I98" s="152">
        <v>0</v>
      </c>
      <c r="J98" s="152">
        <v>0</v>
      </c>
      <c r="K98" s="153">
        <v>0</v>
      </c>
    </row>
    <row r="99" spans="1:11" hidden="1" x14ac:dyDescent="0.25">
      <c r="A99" s="154"/>
      <c r="B99" s="160"/>
      <c r="C99" s="160"/>
      <c r="D99" s="152"/>
      <c r="E99" s="152"/>
      <c r="F99" s="152"/>
      <c r="G99" s="165"/>
      <c r="H99" s="152"/>
      <c r="I99" s="152"/>
      <c r="J99" s="152"/>
      <c r="K99" s="153"/>
    </row>
    <row r="100" spans="1:11" ht="38.25" x14ac:dyDescent="0.25">
      <c r="A100" s="105" t="s">
        <v>80</v>
      </c>
      <c r="B100" s="17" t="s">
        <v>122</v>
      </c>
      <c r="C100" s="17" t="s">
        <v>125</v>
      </c>
      <c r="D100" s="6">
        <v>0</v>
      </c>
      <c r="E100" s="6">
        <v>2000000</v>
      </c>
      <c r="F100" s="6">
        <v>2500000</v>
      </c>
      <c r="G100" s="6">
        <v>2250000</v>
      </c>
      <c r="H100" s="6">
        <v>3000000</v>
      </c>
      <c r="I100" s="6">
        <v>3500000</v>
      </c>
      <c r="J100" s="6">
        <v>0</v>
      </c>
      <c r="K100" s="83">
        <v>0</v>
      </c>
    </row>
    <row r="101" spans="1:11" ht="25.5" customHeight="1" x14ac:dyDescent="0.25">
      <c r="A101" s="154" t="s">
        <v>80</v>
      </c>
      <c r="B101" s="160" t="s">
        <v>122</v>
      </c>
      <c r="C101" s="162" t="s">
        <v>269</v>
      </c>
      <c r="D101" s="152">
        <v>0</v>
      </c>
      <c r="E101" s="152">
        <v>0</v>
      </c>
      <c r="F101" s="152">
        <v>0</v>
      </c>
      <c r="G101" s="152">
        <v>0</v>
      </c>
      <c r="H101" s="152">
        <v>12500000</v>
      </c>
      <c r="I101" s="152">
        <v>13000000</v>
      </c>
      <c r="J101" s="152">
        <v>15000000</v>
      </c>
      <c r="K101" s="153">
        <v>14000000</v>
      </c>
    </row>
    <row r="102" spans="1:11" ht="8.25" customHeight="1" x14ac:dyDescent="0.25">
      <c r="A102" s="154"/>
      <c r="B102" s="160"/>
      <c r="C102" s="163"/>
      <c r="D102" s="152"/>
      <c r="E102" s="152"/>
      <c r="F102" s="152"/>
      <c r="G102" s="152"/>
      <c r="H102" s="152"/>
      <c r="I102" s="152"/>
      <c r="J102" s="152"/>
      <c r="K102" s="153"/>
    </row>
    <row r="103" spans="1:11" hidden="1" x14ac:dyDescent="0.25">
      <c r="A103" s="154"/>
      <c r="B103" s="160"/>
      <c r="C103" s="164"/>
      <c r="D103" s="152"/>
      <c r="E103" s="152"/>
      <c r="F103" s="152"/>
      <c r="G103" s="152"/>
      <c r="H103" s="152"/>
      <c r="I103" s="152"/>
      <c r="J103" s="152"/>
      <c r="K103" s="153"/>
    </row>
    <row r="104" spans="1:11" ht="25.5" x14ac:dyDescent="0.25">
      <c r="A104" s="105" t="s">
        <v>80</v>
      </c>
      <c r="B104" s="17" t="s">
        <v>126</v>
      </c>
      <c r="C104" s="17" t="s">
        <v>127</v>
      </c>
      <c r="D104" s="6">
        <v>2200000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83">
        <v>0</v>
      </c>
    </row>
    <row r="105" spans="1:11" ht="38.25" x14ac:dyDescent="0.25">
      <c r="A105" s="105" t="s">
        <v>80</v>
      </c>
      <c r="B105" s="17" t="s">
        <v>126</v>
      </c>
      <c r="C105" s="17" t="s">
        <v>128</v>
      </c>
      <c r="D105" s="6">
        <v>0</v>
      </c>
      <c r="E105" s="6">
        <v>0</v>
      </c>
      <c r="F105" s="6">
        <v>2500000</v>
      </c>
      <c r="G105" s="6">
        <v>2250000</v>
      </c>
      <c r="H105" s="6">
        <v>2500000</v>
      </c>
      <c r="I105" s="6">
        <v>2500000</v>
      </c>
      <c r="J105" s="6">
        <v>2600000</v>
      </c>
      <c r="K105" s="83">
        <v>0</v>
      </c>
    </row>
    <row r="106" spans="1:11" x14ac:dyDescent="0.25">
      <c r="A106" s="105" t="s">
        <v>80</v>
      </c>
      <c r="B106" s="17" t="s">
        <v>129</v>
      </c>
      <c r="C106" s="17" t="s">
        <v>130</v>
      </c>
      <c r="D106" s="6">
        <v>0</v>
      </c>
      <c r="E106" s="6">
        <v>0</v>
      </c>
      <c r="F106" s="6">
        <v>150000</v>
      </c>
      <c r="G106" s="6">
        <v>135000</v>
      </c>
      <c r="H106" s="6">
        <v>150000</v>
      </c>
      <c r="I106" s="6">
        <v>0</v>
      </c>
      <c r="J106" s="6">
        <v>0</v>
      </c>
      <c r="K106" s="83">
        <v>0</v>
      </c>
    </row>
    <row r="107" spans="1:11" ht="25.5" x14ac:dyDescent="0.25">
      <c r="A107" s="105" t="s">
        <v>80</v>
      </c>
      <c r="B107" s="17" t="s">
        <v>273</v>
      </c>
      <c r="C107" s="17" t="s">
        <v>132</v>
      </c>
      <c r="D107" s="6">
        <v>3400000</v>
      </c>
      <c r="E107" s="6">
        <v>3400000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83">
        <v>0</v>
      </c>
    </row>
    <row r="108" spans="1:11" ht="25.5" x14ac:dyDescent="0.25">
      <c r="A108" s="105" t="s">
        <v>80</v>
      </c>
      <c r="B108" s="17" t="s">
        <v>131</v>
      </c>
      <c r="C108" s="17" t="s">
        <v>133</v>
      </c>
      <c r="D108" s="6">
        <v>0</v>
      </c>
      <c r="E108" s="6">
        <v>0</v>
      </c>
      <c r="F108" s="6">
        <v>4500000</v>
      </c>
      <c r="G108" s="6">
        <v>4050000</v>
      </c>
      <c r="H108" s="6">
        <v>5000000</v>
      </c>
      <c r="I108" s="6">
        <v>5500000</v>
      </c>
      <c r="J108" s="6">
        <v>0</v>
      </c>
      <c r="K108" s="83">
        <v>0</v>
      </c>
    </row>
    <row r="109" spans="1:11" x14ac:dyDescent="0.25">
      <c r="A109" s="154" t="s">
        <v>80</v>
      </c>
      <c r="B109" s="157" t="s">
        <v>270</v>
      </c>
      <c r="C109" s="160" t="s">
        <v>134</v>
      </c>
      <c r="D109" s="152">
        <v>0</v>
      </c>
      <c r="E109" s="152">
        <v>0</v>
      </c>
      <c r="F109" s="152">
        <v>0</v>
      </c>
      <c r="G109" s="152">
        <v>0</v>
      </c>
      <c r="H109" s="152">
        <v>150000</v>
      </c>
      <c r="I109" s="152">
        <v>150000</v>
      </c>
      <c r="J109" s="152">
        <v>0</v>
      </c>
      <c r="K109" s="153">
        <v>0</v>
      </c>
    </row>
    <row r="110" spans="1:11" ht="6.75" customHeight="1" x14ac:dyDescent="0.25">
      <c r="A110" s="154"/>
      <c r="B110" s="161"/>
      <c r="C110" s="160"/>
      <c r="D110" s="152"/>
      <c r="E110" s="152"/>
      <c r="F110" s="152"/>
      <c r="G110" s="152"/>
      <c r="H110" s="152"/>
      <c r="I110" s="152"/>
      <c r="J110" s="152"/>
      <c r="K110" s="153"/>
    </row>
    <row r="111" spans="1:11" x14ac:dyDescent="0.25">
      <c r="A111" s="154" t="s">
        <v>80</v>
      </c>
      <c r="B111" s="156" t="s">
        <v>135</v>
      </c>
      <c r="C111" s="157" t="s">
        <v>271</v>
      </c>
      <c r="D111" s="152">
        <v>0</v>
      </c>
      <c r="E111" s="152">
        <v>0</v>
      </c>
      <c r="F111" s="152">
        <v>0</v>
      </c>
      <c r="G111" s="152">
        <v>0</v>
      </c>
      <c r="H111" s="142">
        <v>350000</v>
      </c>
      <c r="I111" s="142">
        <v>350000</v>
      </c>
      <c r="J111" s="142">
        <v>350000</v>
      </c>
      <c r="K111" s="144">
        <v>350000</v>
      </c>
    </row>
    <row r="112" spans="1:11" ht="9.75" customHeight="1" thickBot="1" x14ac:dyDescent="0.3">
      <c r="A112" s="155"/>
      <c r="B112" s="157"/>
      <c r="C112" s="159"/>
      <c r="D112" s="158"/>
      <c r="E112" s="158"/>
      <c r="F112" s="158"/>
      <c r="G112" s="158"/>
      <c r="H112" s="143"/>
      <c r="I112" s="143"/>
      <c r="J112" s="143"/>
      <c r="K112" s="145"/>
    </row>
    <row r="113" spans="1:11" s="15" customFormat="1" ht="15.75" thickBot="1" x14ac:dyDescent="0.3">
      <c r="A113" s="146" t="s">
        <v>136</v>
      </c>
      <c r="B113" s="147"/>
      <c r="C113" s="148"/>
      <c r="D113" s="67">
        <f t="shared" ref="D113:K113" si="0">SUM(D61:D111)</f>
        <v>46610000</v>
      </c>
      <c r="E113" s="31">
        <f t="shared" si="0"/>
        <v>47370000</v>
      </c>
      <c r="F113" s="31">
        <f t="shared" si="0"/>
        <v>57370000</v>
      </c>
      <c r="G113" s="31">
        <f t="shared" si="0"/>
        <v>51633000</v>
      </c>
      <c r="H113" s="68">
        <f t="shared" si="0"/>
        <v>56170000</v>
      </c>
      <c r="I113" s="68">
        <f t="shared" si="0"/>
        <v>52500000</v>
      </c>
      <c r="J113" s="68">
        <f t="shared" si="0"/>
        <v>46300000</v>
      </c>
      <c r="K113" s="32">
        <f t="shared" si="0"/>
        <v>37600000</v>
      </c>
    </row>
    <row r="114" spans="1:11" ht="25.5" x14ac:dyDescent="0.25">
      <c r="A114" s="106" t="s">
        <v>137</v>
      </c>
      <c r="B114" s="30" t="s">
        <v>138</v>
      </c>
      <c r="C114" s="30" t="s">
        <v>139</v>
      </c>
      <c r="D114" s="29">
        <v>5000000</v>
      </c>
      <c r="E114" s="29">
        <v>5000000</v>
      </c>
      <c r="F114" s="29">
        <v>5000000</v>
      </c>
      <c r="G114" s="29">
        <v>4500000</v>
      </c>
      <c r="H114" s="29">
        <v>0</v>
      </c>
      <c r="I114" s="29">
        <v>0</v>
      </c>
      <c r="J114" s="29">
        <v>0</v>
      </c>
      <c r="K114" s="84">
        <v>0</v>
      </c>
    </row>
    <row r="115" spans="1:11" ht="38.25" x14ac:dyDescent="0.25">
      <c r="A115" s="107" t="s">
        <v>137</v>
      </c>
      <c r="B115" s="18" t="s">
        <v>138</v>
      </c>
      <c r="C115" s="18" t="s">
        <v>140</v>
      </c>
      <c r="D115" s="9">
        <v>0</v>
      </c>
      <c r="E115" s="9">
        <v>0</v>
      </c>
      <c r="F115" s="9">
        <v>0</v>
      </c>
      <c r="G115" s="9">
        <v>0</v>
      </c>
      <c r="H115" s="9">
        <v>5200000</v>
      </c>
      <c r="I115" s="9">
        <v>5300000</v>
      </c>
      <c r="J115" s="9">
        <v>5400000</v>
      </c>
      <c r="K115" s="85">
        <v>5500000</v>
      </c>
    </row>
    <row r="116" spans="1:11" x14ac:dyDescent="0.25">
      <c r="A116" s="107" t="s">
        <v>137</v>
      </c>
      <c r="B116" s="18" t="s">
        <v>141</v>
      </c>
      <c r="C116" s="18" t="s">
        <v>142</v>
      </c>
      <c r="D116" s="9">
        <v>1200000</v>
      </c>
      <c r="E116" s="9">
        <v>1230000</v>
      </c>
      <c r="F116" s="9">
        <v>1230000</v>
      </c>
      <c r="G116" s="9">
        <v>1107000</v>
      </c>
      <c r="H116" s="9">
        <v>1260000</v>
      </c>
      <c r="I116" s="9">
        <v>0</v>
      </c>
      <c r="J116" s="9">
        <v>0</v>
      </c>
      <c r="K116" s="85">
        <v>0</v>
      </c>
    </row>
    <row r="117" spans="1:11" x14ac:dyDescent="0.25">
      <c r="A117" s="107" t="s">
        <v>137</v>
      </c>
      <c r="B117" s="18" t="s">
        <v>143</v>
      </c>
      <c r="C117" s="18" t="s">
        <v>144</v>
      </c>
      <c r="D117" s="9">
        <v>1000000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85">
        <v>0</v>
      </c>
    </row>
    <row r="118" spans="1:11" ht="25.5" x14ac:dyDescent="0.25">
      <c r="A118" s="107" t="s">
        <v>137</v>
      </c>
      <c r="B118" s="18" t="s">
        <v>145</v>
      </c>
      <c r="C118" s="18" t="s">
        <v>146</v>
      </c>
      <c r="D118" s="9">
        <v>1158000</v>
      </c>
      <c r="E118" s="9">
        <v>1195000</v>
      </c>
      <c r="F118" s="9">
        <v>1172000</v>
      </c>
      <c r="G118" s="9">
        <v>1054800</v>
      </c>
      <c r="H118" s="9">
        <v>0</v>
      </c>
      <c r="I118" s="9">
        <v>0</v>
      </c>
      <c r="J118" s="9">
        <v>0</v>
      </c>
      <c r="K118" s="85">
        <v>0</v>
      </c>
    </row>
    <row r="119" spans="1:11" ht="25.5" x14ac:dyDescent="0.25">
      <c r="A119" s="107" t="s">
        <v>137</v>
      </c>
      <c r="B119" s="18" t="s">
        <v>145</v>
      </c>
      <c r="C119" s="18" t="s">
        <v>147</v>
      </c>
      <c r="D119" s="9">
        <v>0</v>
      </c>
      <c r="E119" s="9">
        <v>0</v>
      </c>
      <c r="F119" s="9">
        <v>0</v>
      </c>
      <c r="G119" s="9">
        <v>0</v>
      </c>
      <c r="H119" s="9">
        <v>1500000</v>
      </c>
      <c r="I119" s="9">
        <v>1600000</v>
      </c>
      <c r="J119" s="9">
        <v>1500000</v>
      </c>
      <c r="K119" s="85">
        <v>1600000</v>
      </c>
    </row>
    <row r="120" spans="1:11" ht="25.5" x14ac:dyDescent="0.25">
      <c r="A120" s="107" t="s">
        <v>137</v>
      </c>
      <c r="B120" s="18" t="s">
        <v>9</v>
      </c>
      <c r="C120" s="18" t="s">
        <v>148</v>
      </c>
      <c r="D120" s="9">
        <v>0</v>
      </c>
      <c r="E120" s="9">
        <v>0</v>
      </c>
      <c r="F120" s="9">
        <v>450000</v>
      </c>
      <c r="G120" s="9">
        <v>405000</v>
      </c>
      <c r="H120" s="9">
        <v>450000</v>
      </c>
      <c r="I120" s="9">
        <v>0</v>
      </c>
      <c r="J120" s="9">
        <v>0</v>
      </c>
      <c r="K120" s="85">
        <v>0</v>
      </c>
    </row>
    <row r="121" spans="1:11" ht="38.25" x14ac:dyDescent="0.25">
      <c r="A121" s="107" t="s">
        <v>137</v>
      </c>
      <c r="B121" s="18" t="s">
        <v>149</v>
      </c>
      <c r="C121" s="18" t="s">
        <v>150</v>
      </c>
      <c r="D121" s="9">
        <v>0</v>
      </c>
      <c r="E121" s="9">
        <v>0</v>
      </c>
      <c r="F121" s="9">
        <v>600000</v>
      </c>
      <c r="G121" s="9">
        <v>540000</v>
      </c>
      <c r="H121" s="9">
        <v>650000</v>
      </c>
      <c r="I121" s="9">
        <v>680000</v>
      </c>
      <c r="J121" s="9">
        <v>0</v>
      </c>
      <c r="K121" s="85">
        <v>0</v>
      </c>
    </row>
    <row r="122" spans="1:11" x14ac:dyDescent="0.25">
      <c r="A122" s="107" t="s">
        <v>137</v>
      </c>
      <c r="B122" s="18" t="s">
        <v>15</v>
      </c>
      <c r="C122" s="18" t="s">
        <v>151</v>
      </c>
      <c r="D122" s="9">
        <v>2500000</v>
      </c>
      <c r="E122" s="9">
        <v>2700000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85">
        <v>0</v>
      </c>
    </row>
    <row r="123" spans="1:11" ht="25.5" x14ac:dyDescent="0.25">
      <c r="A123" s="107" t="s">
        <v>137</v>
      </c>
      <c r="B123" s="18" t="s">
        <v>274</v>
      </c>
      <c r="C123" s="18" t="s">
        <v>152</v>
      </c>
      <c r="D123" s="9">
        <v>0</v>
      </c>
      <c r="E123" s="9">
        <v>0</v>
      </c>
      <c r="F123" s="9">
        <v>1300000</v>
      </c>
      <c r="G123" s="9">
        <v>1170000</v>
      </c>
      <c r="H123" s="9">
        <v>1400000</v>
      </c>
      <c r="I123" s="9">
        <v>1500000</v>
      </c>
      <c r="J123" s="9">
        <v>1500000</v>
      </c>
      <c r="K123" s="85">
        <v>0</v>
      </c>
    </row>
    <row r="124" spans="1:11" ht="25.5" x14ac:dyDescent="0.25">
      <c r="A124" s="107" t="s">
        <v>137</v>
      </c>
      <c r="B124" s="18" t="s">
        <v>274</v>
      </c>
      <c r="C124" s="18" t="s">
        <v>153</v>
      </c>
      <c r="D124" s="9">
        <v>0</v>
      </c>
      <c r="E124" s="9">
        <v>0</v>
      </c>
      <c r="F124" s="9">
        <v>550000</v>
      </c>
      <c r="G124" s="9">
        <v>495000</v>
      </c>
      <c r="H124" s="9">
        <v>550000</v>
      </c>
      <c r="I124" s="9">
        <v>0</v>
      </c>
      <c r="J124" s="9">
        <v>0</v>
      </c>
      <c r="K124" s="85">
        <v>0</v>
      </c>
    </row>
    <row r="125" spans="1:11" ht="25.5" x14ac:dyDescent="0.25">
      <c r="A125" s="107" t="s">
        <v>137</v>
      </c>
      <c r="B125" s="18" t="s">
        <v>154</v>
      </c>
      <c r="C125" s="18" t="s">
        <v>155</v>
      </c>
      <c r="D125" s="9">
        <v>0</v>
      </c>
      <c r="E125" s="9">
        <v>0</v>
      </c>
      <c r="F125" s="9">
        <v>0</v>
      </c>
      <c r="G125" s="9">
        <v>0</v>
      </c>
      <c r="H125" s="9">
        <v>1100000</v>
      </c>
      <c r="I125" s="9">
        <v>1200000</v>
      </c>
      <c r="J125" s="9">
        <v>0</v>
      </c>
      <c r="K125" s="85">
        <v>0</v>
      </c>
    </row>
    <row r="126" spans="1:11" ht="25.5" x14ac:dyDescent="0.25">
      <c r="A126" s="107" t="s">
        <v>137</v>
      </c>
      <c r="B126" s="18" t="s">
        <v>156</v>
      </c>
      <c r="C126" s="18" t="s">
        <v>157</v>
      </c>
      <c r="D126" s="9">
        <v>0</v>
      </c>
      <c r="E126" s="9">
        <v>0</v>
      </c>
      <c r="F126" s="9">
        <v>500000</v>
      </c>
      <c r="G126" s="9">
        <v>450000</v>
      </c>
      <c r="H126" s="9">
        <v>500000</v>
      </c>
      <c r="I126" s="9">
        <v>500000</v>
      </c>
      <c r="J126" s="9">
        <v>500000</v>
      </c>
      <c r="K126" s="85">
        <v>0</v>
      </c>
    </row>
    <row r="127" spans="1:11" ht="25.5" x14ac:dyDescent="0.25">
      <c r="A127" s="107" t="s">
        <v>137</v>
      </c>
      <c r="B127" s="18" t="s">
        <v>78</v>
      </c>
      <c r="C127" s="18" t="s">
        <v>158</v>
      </c>
      <c r="D127" s="9">
        <v>3206000</v>
      </c>
      <c r="E127" s="9">
        <v>3206000</v>
      </c>
      <c r="F127" s="9">
        <v>3206000</v>
      </c>
      <c r="G127" s="9">
        <v>2885400</v>
      </c>
      <c r="H127" s="9">
        <v>0</v>
      </c>
      <c r="I127" s="9">
        <v>0</v>
      </c>
      <c r="J127" s="9">
        <v>0</v>
      </c>
      <c r="K127" s="85">
        <v>0</v>
      </c>
    </row>
    <row r="128" spans="1:11" ht="25.5" x14ac:dyDescent="0.25">
      <c r="A128" s="107" t="s">
        <v>137</v>
      </c>
      <c r="B128" s="18" t="s">
        <v>159</v>
      </c>
      <c r="C128" s="18" t="s">
        <v>160</v>
      </c>
      <c r="D128" s="9">
        <v>800000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85">
        <v>0</v>
      </c>
    </row>
    <row r="129" spans="1:11" ht="25.5" x14ac:dyDescent="0.25">
      <c r="A129" s="107" t="s">
        <v>137</v>
      </c>
      <c r="B129" s="18" t="s">
        <v>159</v>
      </c>
      <c r="C129" s="18" t="s">
        <v>161</v>
      </c>
      <c r="D129" s="9">
        <v>0</v>
      </c>
      <c r="E129" s="9">
        <v>800000</v>
      </c>
      <c r="F129" s="9">
        <v>800000</v>
      </c>
      <c r="G129" s="9">
        <v>720000</v>
      </c>
      <c r="H129" s="9">
        <v>0</v>
      </c>
      <c r="I129" s="9">
        <v>0</v>
      </c>
      <c r="J129" s="9">
        <v>0</v>
      </c>
      <c r="K129" s="85">
        <v>0</v>
      </c>
    </row>
    <row r="130" spans="1:11" ht="25.5" x14ac:dyDescent="0.25">
      <c r="A130" s="107" t="s">
        <v>137</v>
      </c>
      <c r="B130" s="18" t="s">
        <v>159</v>
      </c>
      <c r="C130" s="18" t="s">
        <v>162</v>
      </c>
      <c r="D130" s="9">
        <v>0</v>
      </c>
      <c r="E130" s="9">
        <v>0</v>
      </c>
      <c r="F130" s="9">
        <v>0</v>
      </c>
      <c r="G130" s="9">
        <v>0</v>
      </c>
      <c r="H130" s="9">
        <v>800000</v>
      </c>
      <c r="I130" s="9">
        <v>800000</v>
      </c>
      <c r="J130" s="9">
        <v>0</v>
      </c>
      <c r="K130" s="85">
        <v>0</v>
      </c>
    </row>
    <row r="131" spans="1:11" x14ac:dyDescent="0.25">
      <c r="A131" s="107" t="s">
        <v>137</v>
      </c>
      <c r="B131" s="18" t="s">
        <v>163</v>
      </c>
      <c r="C131" s="18" t="s">
        <v>164</v>
      </c>
      <c r="D131" s="9">
        <v>0</v>
      </c>
      <c r="E131" s="9">
        <v>0</v>
      </c>
      <c r="F131" s="9">
        <v>550000</v>
      </c>
      <c r="G131" s="9">
        <v>495000</v>
      </c>
      <c r="H131" s="9">
        <v>550000</v>
      </c>
      <c r="I131" s="9">
        <v>550000</v>
      </c>
      <c r="J131" s="9">
        <v>600000</v>
      </c>
      <c r="K131" s="85">
        <v>0</v>
      </c>
    </row>
    <row r="132" spans="1:11" ht="51" x14ac:dyDescent="0.25">
      <c r="A132" s="107" t="s">
        <v>137</v>
      </c>
      <c r="B132" s="18" t="s">
        <v>163</v>
      </c>
      <c r="C132" s="18" t="s">
        <v>165</v>
      </c>
      <c r="D132" s="9">
        <v>468000</v>
      </c>
      <c r="E132" s="9">
        <v>489000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85">
        <v>0</v>
      </c>
    </row>
    <row r="133" spans="1:11" ht="25.5" x14ac:dyDescent="0.25">
      <c r="A133" s="107" t="s">
        <v>137</v>
      </c>
      <c r="B133" s="18" t="s">
        <v>163</v>
      </c>
      <c r="C133" s="18" t="s">
        <v>166</v>
      </c>
      <c r="D133" s="9">
        <v>5700000</v>
      </c>
      <c r="E133" s="9">
        <v>5800000</v>
      </c>
      <c r="F133" s="9">
        <v>5900000</v>
      </c>
      <c r="G133" s="9">
        <v>5310000</v>
      </c>
      <c r="H133" s="9">
        <v>6000000</v>
      </c>
      <c r="I133" s="9">
        <v>0</v>
      </c>
      <c r="J133" s="9">
        <v>0</v>
      </c>
      <c r="K133" s="85">
        <v>0</v>
      </c>
    </row>
    <row r="134" spans="1:11" ht="25.5" x14ac:dyDescent="0.25">
      <c r="A134" s="107" t="s">
        <v>137</v>
      </c>
      <c r="B134" s="18" t="s">
        <v>163</v>
      </c>
      <c r="C134" s="18" t="s">
        <v>167</v>
      </c>
      <c r="D134" s="9">
        <v>4100000</v>
      </c>
      <c r="E134" s="9">
        <v>4200000</v>
      </c>
      <c r="F134" s="9">
        <v>4250000</v>
      </c>
      <c r="G134" s="9">
        <v>3825000</v>
      </c>
      <c r="H134" s="9">
        <v>4300000</v>
      </c>
      <c r="I134" s="9">
        <v>0</v>
      </c>
      <c r="J134" s="9">
        <v>0</v>
      </c>
      <c r="K134" s="85">
        <v>0</v>
      </c>
    </row>
    <row r="135" spans="1:11" ht="25.5" x14ac:dyDescent="0.25">
      <c r="A135" s="107" t="s">
        <v>137</v>
      </c>
      <c r="B135" s="18" t="s">
        <v>168</v>
      </c>
      <c r="C135" s="18" t="s">
        <v>169</v>
      </c>
      <c r="D135" s="9">
        <v>0</v>
      </c>
      <c r="E135" s="9">
        <v>0</v>
      </c>
      <c r="F135" s="9">
        <v>650000</v>
      </c>
      <c r="G135" s="9">
        <v>585000</v>
      </c>
      <c r="H135" s="9">
        <v>600000</v>
      </c>
      <c r="I135" s="9">
        <v>600000</v>
      </c>
      <c r="J135" s="9">
        <v>0</v>
      </c>
      <c r="K135" s="85">
        <v>0</v>
      </c>
    </row>
    <row r="136" spans="1:11" ht="25.5" x14ac:dyDescent="0.25">
      <c r="A136" s="107" t="s">
        <v>137</v>
      </c>
      <c r="B136" s="18" t="s">
        <v>275</v>
      </c>
      <c r="C136" s="18" t="s">
        <v>170</v>
      </c>
      <c r="D136" s="9">
        <v>500000</v>
      </c>
      <c r="E136" s="9">
        <v>500000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85">
        <v>0</v>
      </c>
    </row>
    <row r="137" spans="1:11" ht="26.25" thickBot="1" x14ac:dyDescent="0.3">
      <c r="A137" s="108" t="s">
        <v>137</v>
      </c>
      <c r="B137" s="39" t="s">
        <v>275</v>
      </c>
      <c r="C137" s="39" t="s">
        <v>171</v>
      </c>
      <c r="D137" s="38">
        <v>1200000</v>
      </c>
      <c r="E137" s="38">
        <v>1200000</v>
      </c>
      <c r="F137" s="38">
        <v>0</v>
      </c>
      <c r="G137" s="38">
        <v>0</v>
      </c>
      <c r="H137" s="38">
        <v>0</v>
      </c>
      <c r="I137" s="38">
        <v>0</v>
      </c>
      <c r="J137" s="38">
        <v>0</v>
      </c>
      <c r="K137" s="86">
        <v>0</v>
      </c>
    </row>
    <row r="138" spans="1:11" s="15" customFormat="1" ht="15.75" thickBot="1" x14ac:dyDescent="0.3">
      <c r="A138" s="149" t="s">
        <v>172</v>
      </c>
      <c r="B138" s="150"/>
      <c r="C138" s="151"/>
      <c r="D138" s="69">
        <f t="shared" ref="D138:K138" si="1">SUM(D114:D137)</f>
        <v>26832000</v>
      </c>
      <c r="E138" s="42">
        <f t="shared" si="1"/>
        <v>26320000</v>
      </c>
      <c r="F138" s="42">
        <f t="shared" si="1"/>
        <v>26158000</v>
      </c>
      <c r="G138" s="42">
        <f t="shared" si="1"/>
        <v>23542200</v>
      </c>
      <c r="H138" s="42">
        <f t="shared" si="1"/>
        <v>24860000</v>
      </c>
      <c r="I138" s="42">
        <f t="shared" si="1"/>
        <v>12730000</v>
      </c>
      <c r="J138" s="42">
        <f t="shared" si="1"/>
        <v>9500000</v>
      </c>
      <c r="K138" s="43">
        <f t="shared" si="1"/>
        <v>7100000</v>
      </c>
    </row>
    <row r="139" spans="1:11" ht="25.5" x14ac:dyDescent="0.25">
      <c r="A139" s="109" t="s">
        <v>173</v>
      </c>
      <c r="B139" s="41" t="s">
        <v>174</v>
      </c>
      <c r="C139" s="41" t="s">
        <v>175</v>
      </c>
      <c r="D139" s="40">
        <v>80000</v>
      </c>
      <c r="E139" s="40">
        <v>80000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87">
        <v>0</v>
      </c>
    </row>
    <row r="140" spans="1:11" ht="25.5" x14ac:dyDescent="0.25">
      <c r="A140" s="110" t="s">
        <v>173</v>
      </c>
      <c r="B140" s="19" t="s">
        <v>174</v>
      </c>
      <c r="C140" s="19" t="s">
        <v>176</v>
      </c>
      <c r="D140" s="10">
        <v>0</v>
      </c>
      <c r="E140" s="10">
        <v>0</v>
      </c>
      <c r="F140" s="10">
        <v>0</v>
      </c>
      <c r="G140" s="10">
        <v>0</v>
      </c>
      <c r="H140" s="10">
        <v>130000</v>
      </c>
      <c r="I140" s="10">
        <v>130000</v>
      </c>
      <c r="J140" s="10">
        <v>130000</v>
      </c>
      <c r="K140" s="88">
        <v>130000</v>
      </c>
    </row>
    <row r="141" spans="1:11" ht="25.5" x14ac:dyDescent="0.25">
      <c r="A141" s="110" t="s">
        <v>173</v>
      </c>
      <c r="B141" s="19" t="s">
        <v>177</v>
      </c>
      <c r="C141" s="19" t="s">
        <v>178</v>
      </c>
      <c r="D141" s="10">
        <v>2500000</v>
      </c>
      <c r="E141" s="10">
        <v>2500000</v>
      </c>
      <c r="F141" s="10">
        <v>2500000</v>
      </c>
      <c r="G141" s="10">
        <v>2250000</v>
      </c>
      <c r="H141" s="10">
        <v>2500000</v>
      </c>
      <c r="I141" s="10">
        <v>0</v>
      </c>
      <c r="J141" s="10">
        <v>0</v>
      </c>
      <c r="K141" s="88">
        <v>0</v>
      </c>
    </row>
    <row r="142" spans="1:11" x14ac:dyDescent="0.25">
      <c r="A142" s="110" t="s">
        <v>173</v>
      </c>
      <c r="B142" s="19" t="s">
        <v>179</v>
      </c>
      <c r="C142" s="19" t="s">
        <v>180</v>
      </c>
      <c r="D142" s="10">
        <v>0</v>
      </c>
      <c r="E142" s="10">
        <v>0</v>
      </c>
      <c r="F142" s="10">
        <v>700000</v>
      </c>
      <c r="G142" s="10">
        <v>630000</v>
      </c>
      <c r="H142" s="10">
        <v>700000</v>
      </c>
      <c r="I142" s="10">
        <v>700000</v>
      </c>
      <c r="J142" s="10">
        <v>0</v>
      </c>
      <c r="K142" s="88">
        <v>0</v>
      </c>
    </row>
    <row r="143" spans="1:11" x14ac:dyDescent="0.25">
      <c r="A143" s="110" t="s">
        <v>173</v>
      </c>
      <c r="B143" s="19" t="s">
        <v>181</v>
      </c>
      <c r="C143" s="19" t="s">
        <v>182</v>
      </c>
      <c r="D143" s="10">
        <v>400000</v>
      </c>
      <c r="E143" s="10">
        <v>400000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88">
        <v>0</v>
      </c>
    </row>
    <row r="144" spans="1:11" ht="25.5" x14ac:dyDescent="0.25">
      <c r="A144" s="110" t="s">
        <v>173</v>
      </c>
      <c r="B144" s="19" t="s">
        <v>181</v>
      </c>
      <c r="C144" s="19" t="s">
        <v>183</v>
      </c>
      <c r="D144" s="10">
        <v>600000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88">
        <v>0</v>
      </c>
    </row>
    <row r="145" spans="1:11" ht="25.5" x14ac:dyDescent="0.25">
      <c r="A145" s="110" t="s">
        <v>173</v>
      </c>
      <c r="B145" s="19" t="s">
        <v>184</v>
      </c>
      <c r="C145" s="19" t="s">
        <v>185</v>
      </c>
      <c r="D145" s="10">
        <v>0</v>
      </c>
      <c r="E145" s="10">
        <v>0</v>
      </c>
      <c r="F145" s="10">
        <v>700000</v>
      </c>
      <c r="G145" s="10">
        <v>630000</v>
      </c>
      <c r="H145" s="10">
        <v>700000</v>
      </c>
      <c r="I145" s="10">
        <v>700000</v>
      </c>
      <c r="J145" s="10">
        <v>700000</v>
      </c>
      <c r="K145" s="88">
        <v>0</v>
      </c>
    </row>
    <row r="146" spans="1:11" ht="25.5" x14ac:dyDescent="0.25">
      <c r="A146" s="110" t="s">
        <v>173</v>
      </c>
      <c r="B146" s="19" t="s">
        <v>186</v>
      </c>
      <c r="C146" s="19" t="s">
        <v>187</v>
      </c>
      <c r="D146" s="10">
        <v>1600000</v>
      </c>
      <c r="E146" s="10">
        <v>1700000</v>
      </c>
      <c r="F146" s="10">
        <v>1800000</v>
      </c>
      <c r="G146" s="10">
        <v>1620000</v>
      </c>
      <c r="H146" s="10">
        <v>0</v>
      </c>
      <c r="I146" s="10">
        <v>0</v>
      </c>
      <c r="J146" s="10">
        <v>0</v>
      </c>
      <c r="K146" s="88">
        <v>0</v>
      </c>
    </row>
    <row r="147" spans="1:11" ht="38.25" x14ac:dyDescent="0.25">
      <c r="A147" s="110" t="s">
        <v>173</v>
      </c>
      <c r="B147" s="19" t="s">
        <v>186</v>
      </c>
      <c r="C147" s="19" t="s">
        <v>188</v>
      </c>
      <c r="D147" s="10">
        <v>0</v>
      </c>
      <c r="E147" s="10">
        <v>0</v>
      </c>
      <c r="F147" s="10">
        <v>0</v>
      </c>
      <c r="G147" s="10">
        <v>0</v>
      </c>
      <c r="H147" s="10">
        <v>1900000</v>
      </c>
      <c r="I147" s="10">
        <v>2000000</v>
      </c>
      <c r="J147" s="10">
        <v>2100000</v>
      </c>
      <c r="K147" s="88">
        <v>2200000</v>
      </c>
    </row>
    <row r="148" spans="1:11" ht="25.5" x14ac:dyDescent="0.25">
      <c r="A148" s="110" t="s">
        <v>173</v>
      </c>
      <c r="B148" s="19" t="s">
        <v>189</v>
      </c>
      <c r="C148" s="19" t="s">
        <v>190</v>
      </c>
      <c r="D148" s="10">
        <v>0</v>
      </c>
      <c r="E148" s="10">
        <v>600000</v>
      </c>
      <c r="F148" s="10">
        <v>600000</v>
      </c>
      <c r="G148" s="10">
        <v>540000</v>
      </c>
      <c r="H148" s="10">
        <v>0</v>
      </c>
      <c r="I148" s="10">
        <v>0</v>
      </c>
      <c r="J148" s="10">
        <v>0</v>
      </c>
      <c r="K148" s="88">
        <v>0</v>
      </c>
    </row>
    <row r="149" spans="1:11" ht="25.5" x14ac:dyDescent="0.25">
      <c r="A149" s="110" t="s">
        <v>173</v>
      </c>
      <c r="B149" s="19" t="s">
        <v>191</v>
      </c>
      <c r="C149" s="19" t="s">
        <v>192</v>
      </c>
      <c r="D149" s="10">
        <v>1100000</v>
      </c>
      <c r="E149" s="10">
        <v>1300000</v>
      </c>
      <c r="F149" s="10">
        <v>1100000</v>
      </c>
      <c r="G149" s="10">
        <v>990000</v>
      </c>
      <c r="H149" s="10">
        <v>0</v>
      </c>
      <c r="I149" s="10">
        <v>0</v>
      </c>
      <c r="J149" s="10">
        <v>0</v>
      </c>
      <c r="K149" s="88">
        <v>0</v>
      </c>
    </row>
    <row r="150" spans="1:11" ht="39" thickBot="1" x14ac:dyDescent="0.3">
      <c r="A150" s="111" t="s">
        <v>173</v>
      </c>
      <c r="B150" s="45" t="s">
        <v>193</v>
      </c>
      <c r="C150" s="45" t="s">
        <v>194</v>
      </c>
      <c r="D150" s="44">
        <v>0</v>
      </c>
      <c r="E150" s="44">
        <v>0</v>
      </c>
      <c r="F150" s="44">
        <v>0</v>
      </c>
      <c r="G150" s="44">
        <v>0</v>
      </c>
      <c r="H150" s="44">
        <v>1000000</v>
      </c>
      <c r="I150" s="44">
        <v>1000000</v>
      </c>
      <c r="J150" s="44">
        <v>1000000</v>
      </c>
      <c r="K150" s="89">
        <v>1100000</v>
      </c>
    </row>
    <row r="151" spans="1:11" s="15" customFormat="1" ht="15.75" thickBot="1" x14ac:dyDescent="0.3">
      <c r="A151" s="136" t="s">
        <v>195</v>
      </c>
      <c r="B151" s="137"/>
      <c r="C151" s="138"/>
      <c r="D151" s="70">
        <f t="shared" ref="D151:K151" si="2">SUM(D139:D150)</f>
        <v>6280000</v>
      </c>
      <c r="E151" s="48">
        <f t="shared" si="2"/>
        <v>6580000</v>
      </c>
      <c r="F151" s="48">
        <f t="shared" si="2"/>
        <v>7400000</v>
      </c>
      <c r="G151" s="48">
        <f t="shared" si="2"/>
        <v>6660000</v>
      </c>
      <c r="H151" s="48">
        <f t="shared" si="2"/>
        <v>6930000</v>
      </c>
      <c r="I151" s="48">
        <f t="shared" si="2"/>
        <v>4530000</v>
      </c>
      <c r="J151" s="48">
        <f t="shared" si="2"/>
        <v>3930000</v>
      </c>
      <c r="K151" s="49">
        <f t="shared" si="2"/>
        <v>3430000</v>
      </c>
    </row>
    <row r="152" spans="1:11" ht="25.5" x14ac:dyDescent="0.25">
      <c r="A152" s="112" t="s">
        <v>196</v>
      </c>
      <c r="B152" s="47" t="s">
        <v>197</v>
      </c>
      <c r="C152" s="47" t="s">
        <v>198</v>
      </c>
      <c r="D152" s="46">
        <v>1000000</v>
      </c>
      <c r="E152" s="46">
        <v>1000000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90">
        <v>0</v>
      </c>
    </row>
    <row r="153" spans="1:11" x14ac:dyDescent="0.25">
      <c r="A153" s="113" t="s">
        <v>196</v>
      </c>
      <c r="B153" s="20" t="s">
        <v>199</v>
      </c>
      <c r="C153" s="20" t="s">
        <v>200</v>
      </c>
      <c r="D153" s="11">
        <v>0</v>
      </c>
      <c r="E153" s="11">
        <v>0</v>
      </c>
      <c r="F153" s="11">
        <v>60000</v>
      </c>
      <c r="G153" s="11">
        <v>54000</v>
      </c>
      <c r="H153" s="11">
        <v>150000</v>
      </c>
      <c r="I153" s="11">
        <v>0</v>
      </c>
      <c r="J153" s="11">
        <v>0</v>
      </c>
      <c r="K153" s="91">
        <v>0</v>
      </c>
    </row>
    <row r="154" spans="1:11" ht="25.5" x14ac:dyDescent="0.25">
      <c r="A154" s="113" t="s">
        <v>196</v>
      </c>
      <c r="B154" s="20" t="s">
        <v>199</v>
      </c>
      <c r="C154" s="20" t="s">
        <v>201</v>
      </c>
      <c r="D154" s="11">
        <v>0</v>
      </c>
      <c r="E154" s="11">
        <v>50000</v>
      </c>
      <c r="F154" s="11">
        <v>100000</v>
      </c>
      <c r="G154" s="11">
        <v>90000</v>
      </c>
      <c r="H154" s="11">
        <v>0</v>
      </c>
      <c r="I154" s="11">
        <v>0</v>
      </c>
      <c r="J154" s="11">
        <v>0</v>
      </c>
      <c r="K154" s="91">
        <v>0</v>
      </c>
    </row>
    <row r="155" spans="1:11" ht="25.5" x14ac:dyDescent="0.25">
      <c r="A155" s="113" t="s">
        <v>196</v>
      </c>
      <c r="B155" s="20" t="s">
        <v>199</v>
      </c>
      <c r="C155" s="20" t="s">
        <v>202</v>
      </c>
      <c r="D155" s="11">
        <v>75000</v>
      </c>
      <c r="E155" s="11">
        <v>208000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91">
        <v>0</v>
      </c>
    </row>
    <row r="156" spans="1:11" ht="25.5" x14ac:dyDescent="0.25">
      <c r="A156" s="113" t="s">
        <v>196</v>
      </c>
      <c r="B156" s="20" t="s">
        <v>203</v>
      </c>
      <c r="C156" s="20" t="s">
        <v>204</v>
      </c>
      <c r="D156" s="11">
        <v>400000</v>
      </c>
      <c r="E156" s="11">
        <v>400000</v>
      </c>
      <c r="F156" s="11">
        <v>400000</v>
      </c>
      <c r="G156" s="11">
        <v>360000</v>
      </c>
      <c r="H156" s="11">
        <v>0</v>
      </c>
      <c r="I156" s="11">
        <v>0</v>
      </c>
      <c r="J156" s="11">
        <v>0</v>
      </c>
      <c r="K156" s="91">
        <v>0</v>
      </c>
    </row>
    <row r="157" spans="1:11" ht="25.5" x14ac:dyDescent="0.25">
      <c r="A157" s="113" t="s">
        <v>196</v>
      </c>
      <c r="B157" s="20" t="s">
        <v>205</v>
      </c>
      <c r="C157" s="20" t="s">
        <v>206</v>
      </c>
      <c r="D157" s="11">
        <v>0</v>
      </c>
      <c r="E157" s="11">
        <v>0</v>
      </c>
      <c r="F157" s="11">
        <v>0</v>
      </c>
      <c r="G157" s="11">
        <v>0</v>
      </c>
      <c r="H157" s="11">
        <v>400000</v>
      </c>
      <c r="I157" s="11">
        <v>400000</v>
      </c>
      <c r="J157" s="11">
        <v>400000</v>
      </c>
      <c r="K157" s="91">
        <v>0</v>
      </c>
    </row>
    <row r="158" spans="1:11" ht="26.25" thickBot="1" x14ac:dyDescent="0.3">
      <c r="A158" s="114" t="s">
        <v>196</v>
      </c>
      <c r="B158" s="51" t="s">
        <v>207</v>
      </c>
      <c r="C158" s="51" t="s">
        <v>208</v>
      </c>
      <c r="D158" s="50">
        <v>2000000</v>
      </c>
      <c r="E158" s="50">
        <v>2000000</v>
      </c>
      <c r="F158" s="50">
        <v>2000000</v>
      </c>
      <c r="G158" s="50">
        <v>1800000</v>
      </c>
      <c r="H158" s="50">
        <v>0</v>
      </c>
      <c r="I158" s="50">
        <v>0</v>
      </c>
      <c r="J158" s="50">
        <v>0</v>
      </c>
      <c r="K158" s="92">
        <v>0</v>
      </c>
    </row>
    <row r="159" spans="1:11" s="15" customFormat="1" ht="15.75" thickBot="1" x14ac:dyDescent="0.3">
      <c r="A159" s="139" t="s">
        <v>209</v>
      </c>
      <c r="B159" s="140"/>
      <c r="C159" s="141"/>
      <c r="D159" s="71">
        <f t="shared" ref="D159:K159" si="3">SUM(D152:D158)</f>
        <v>3475000</v>
      </c>
      <c r="E159" s="54">
        <f t="shared" si="3"/>
        <v>3658000</v>
      </c>
      <c r="F159" s="54">
        <f t="shared" si="3"/>
        <v>2560000</v>
      </c>
      <c r="G159" s="54">
        <f t="shared" si="3"/>
        <v>2304000</v>
      </c>
      <c r="H159" s="54">
        <f t="shared" si="3"/>
        <v>550000</v>
      </c>
      <c r="I159" s="54">
        <f t="shared" si="3"/>
        <v>400000</v>
      </c>
      <c r="J159" s="54">
        <f t="shared" si="3"/>
        <v>400000</v>
      </c>
      <c r="K159" s="55">
        <f t="shared" si="3"/>
        <v>0</v>
      </c>
    </row>
    <row r="160" spans="1:11" ht="38.25" x14ac:dyDescent="0.25">
      <c r="A160" s="115" t="s">
        <v>210</v>
      </c>
      <c r="B160" s="53" t="s">
        <v>211</v>
      </c>
      <c r="C160" s="53" t="s">
        <v>212</v>
      </c>
      <c r="D160" s="52">
        <v>1500000</v>
      </c>
      <c r="E160" s="52">
        <v>0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93">
        <v>0</v>
      </c>
    </row>
    <row r="161" spans="1:11" ht="25.5" x14ac:dyDescent="0.25">
      <c r="A161" s="116" t="s">
        <v>210</v>
      </c>
      <c r="B161" s="21" t="s">
        <v>213</v>
      </c>
      <c r="C161" s="21" t="s">
        <v>214</v>
      </c>
      <c r="D161" s="12">
        <v>7000000</v>
      </c>
      <c r="E161" s="12">
        <v>8000000</v>
      </c>
      <c r="F161" s="12">
        <v>8000000</v>
      </c>
      <c r="G161" s="12">
        <v>7200000</v>
      </c>
      <c r="H161" s="12">
        <v>0</v>
      </c>
      <c r="I161" s="12">
        <v>0</v>
      </c>
      <c r="J161" s="12">
        <v>0</v>
      </c>
      <c r="K161" s="94">
        <v>0</v>
      </c>
    </row>
    <row r="162" spans="1:11" x14ac:dyDescent="0.25">
      <c r="A162" s="116" t="s">
        <v>210</v>
      </c>
      <c r="B162" s="21" t="s">
        <v>215</v>
      </c>
      <c r="C162" s="21" t="s">
        <v>216</v>
      </c>
      <c r="D162" s="12">
        <v>0</v>
      </c>
      <c r="E162" s="12">
        <v>400000</v>
      </c>
      <c r="F162" s="12">
        <v>400000</v>
      </c>
      <c r="G162" s="12">
        <v>360000</v>
      </c>
      <c r="H162" s="12">
        <v>400000</v>
      </c>
      <c r="I162" s="12">
        <v>400000</v>
      </c>
      <c r="J162" s="12">
        <v>0</v>
      </c>
      <c r="K162" s="94">
        <v>0</v>
      </c>
    </row>
    <row r="163" spans="1:11" ht="25.5" x14ac:dyDescent="0.25">
      <c r="A163" s="116" t="s">
        <v>210</v>
      </c>
      <c r="B163" s="21" t="s">
        <v>217</v>
      </c>
      <c r="C163" s="21" t="s">
        <v>218</v>
      </c>
      <c r="D163" s="12">
        <v>0</v>
      </c>
      <c r="E163" s="12">
        <v>0</v>
      </c>
      <c r="F163" s="12">
        <v>0</v>
      </c>
      <c r="G163" s="12">
        <v>0</v>
      </c>
      <c r="H163" s="12">
        <v>600000</v>
      </c>
      <c r="I163" s="12">
        <v>600000</v>
      </c>
      <c r="J163" s="12">
        <v>600000</v>
      </c>
      <c r="K163" s="94">
        <v>600000</v>
      </c>
    </row>
    <row r="164" spans="1:11" ht="25.5" x14ac:dyDescent="0.25">
      <c r="A164" s="116" t="s">
        <v>210</v>
      </c>
      <c r="B164" s="21" t="s">
        <v>219</v>
      </c>
      <c r="C164" s="21" t="s">
        <v>220</v>
      </c>
      <c r="D164" s="12">
        <v>0</v>
      </c>
      <c r="E164" s="12">
        <v>0</v>
      </c>
      <c r="F164" s="12">
        <v>500000</v>
      </c>
      <c r="G164" s="12">
        <v>450000</v>
      </c>
      <c r="H164" s="12">
        <v>500000</v>
      </c>
      <c r="I164" s="12">
        <v>600000</v>
      </c>
      <c r="J164" s="12">
        <v>600000</v>
      </c>
      <c r="K164" s="94">
        <v>0</v>
      </c>
    </row>
    <row r="165" spans="1:11" ht="15.75" thickBot="1" x14ac:dyDescent="0.3">
      <c r="A165" s="117" t="s">
        <v>210</v>
      </c>
      <c r="B165" s="57" t="s">
        <v>219</v>
      </c>
      <c r="C165" s="57" t="s">
        <v>221</v>
      </c>
      <c r="D165" s="56">
        <v>0</v>
      </c>
      <c r="E165" s="56">
        <v>240000</v>
      </c>
      <c r="F165" s="56">
        <v>240000</v>
      </c>
      <c r="G165" s="56">
        <v>216000</v>
      </c>
      <c r="H165" s="56">
        <v>240000</v>
      </c>
      <c r="I165" s="56">
        <v>240000</v>
      </c>
      <c r="J165" s="56">
        <v>0</v>
      </c>
      <c r="K165" s="95">
        <v>0</v>
      </c>
    </row>
    <row r="166" spans="1:11" s="15" customFormat="1" ht="15.75" thickBot="1" x14ac:dyDescent="0.3">
      <c r="A166" s="131" t="s">
        <v>222</v>
      </c>
      <c r="B166" s="132"/>
      <c r="C166" s="133"/>
      <c r="D166" s="72">
        <f t="shared" ref="D166:K166" si="4">SUM(D160:D165)</f>
        <v>8500000</v>
      </c>
      <c r="E166" s="60">
        <f t="shared" si="4"/>
        <v>8640000</v>
      </c>
      <c r="F166" s="60">
        <f t="shared" si="4"/>
        <v>9140000</v>
      </c>
      <c r="G166" s="60">
        <f t="shared" si="4"/>
        <v>8226000</v>
      </c>
      <c r="H166" s="60">
        <f t="shared" si="4"/>
        <v>1740000</v>
      </c>
      <c r="I166" s="60">
        <f t="shared" si="4"/>
        <v>1840000</v>
      </c>
      <c r="J166" s="60">
        <f t="shared" si="4"/>
        <v>1200000</v>
      </c>
      <c r="K166" s="61">
        <f t="shared" si="4"/>
        <v>600000</v>
      </c>
    </row>
    <row r="167" spans="1:11" x14ac:dyDescent="0.25">
      <c r="A167" s="118" t="s">
        <v>223</v>
      </c>
      <c r="B167" s="59" t="s">
        <v>224</v>
      </c>
      <c r="C167" s="59" t="s">
        <v>225</v>
      </c>
      <c r="D167" s="58">
        <v>0</v>
      </c>
      <c r="E167" s="58">
        <v>3500000</v>
      </c>
      <c r="F167" s="58">
        <v>3500000</v>
      </c>
      <c r="G167" s="58">
        <v>3150000</v>
      </c>
      <c r="H167" s="58">
        <v>0</v>
      </c>
      <c r="I167" s="58">
        <v>0</v>
      </c>
      <c r="J167" s="58">
        <v>0</v>
      </c>
      <c r="K167" s="96">
        <v>0</v>
      </c>
    </row>
    <row r="168" spans="1:11" x14ac:dyDescent="0.25">
      <c r="A168" s="119" t="s">
        <v>223</v>
      </c>
      <c r="B168" s="22" t="s">
        <v>224</v>
      </c>
      <c r="C168" s="22" t="s">
        <v>226</v>
      </c>
      <c r="D168" s="13">
        <v>0</v>
      </c>
      <c r="E168" s="13">
        <v>0</v>
      </c>
      <c r="F168" s="13">
        <v>0</v>
      </c>
      <c r="G168" s="13">
        <v>0</v>
      </c>
      <c r="H168" s="13">
        <v>1300000</v>
      </c>
      <c r="I168" s="13">
        <v>1300000</v>
      </c>
      <c r="J168" s="13">
        <v>0</v>
      </c>
      <c r="K168" s="97">
        <v>0</v>
      </c>
    </row>
    <row r="169" spans="1:11" ht="25.5" x14ac:dyDescent="0.25">
      <c r="A169" s="119" t="s">
        <v>223</v>
      </c>
      <c r="B169" s="22" t="s">
        <v>227</v>
      </c>
      <c r="C169" s="22" t="s">
        <v>228</v>
      </c>
      <c r="D169" s="13">
        <v>9000000</v>
      </c>
      <c r="E169" s="13">
        <v>9000000</v>
      </c>
      <c r="F169" s="13">
        <v>0</v>
      </c>
      <c r="G169" s="13">
        <v>7200000</v>
      </c>
      <c r="H169" s="13">
        <v>0</v>
      </c>
      <c r="I169" s="13">
        <v>0</v>
      </c>
      <c r="J169" s="13">
        <v>0</v>
      </c>
      <c r="K169" s="97">
        <v>0</v>
      </c>
    </row>
    <row r="170" spans="1:11" ht="25.5" x14ac:dyDescent="0.25">
      <c r="A170" s="119" t="s">
        <v>223</v>
      </c>
      <c r="B170" s="22" t="s">
        <v>227</v>
      </c>
      <c r="C170" s="22" t="s">
        <v>229</v>
      </c>
      <c r="D170" s="13">
        <v>0</v>
      </c>
      <c r="E170" s="13">
        <v>0</v>
      </c>
      <c r="F170" s="13">
        <v>8000000</v>
      </c>
      <c r="G170" s="13"/>
      <c r="H170" s="13">
        <v>8000000</v>
      </c>
      <c r="I170" s="13">
        <v>8000000</v>
      </c>
      <c r="J170" s="13">
        <v>8000000</v>
      </c>
      <c r="K170" s="97">
        <v>0</v>
      </c>
    </row>
    <row r="171" spans="1:11" x14ac:dyDescent="0.25">
      <c r="A171" s="119" t="s">
        <v>223</v>
      </c>
      <c r="B171" s="22" t="s">
        <v>230</v>
      </c>
      <c r="C171" s="22" t="s">
        <v>231</v>
      </c>
      <c r="D171" s="13">
        <v>400000</v>
      </c>
      <c r="E171" s="13">
        <v>400000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97">
        <v>0</v>
      </c>
    </row>
    <row r="172" spans="1:11" ht="25.5" x14ac:dyDescent="0.25">
      <c r="A172" s="119" t="s">
        <v>223</v>
      </c>
      <c r="B172" s="22" t="s">
        <v>232</v>
      </c>
      <c r="C172" s="22" t="s">
        <v>233</v>
      </c>
      <c r="D172" s="13">
        <v>400000</v>
      </c>
      <c r="E172" s="13">
        <v>400000</v>
      </c>
      <c r="F172" s="13">
        <v>400000</v>
      </c>
      <c r="G172" s="13">
        <v>360000</v>
      </c>
      <c r="H172" s="13">
        <v>0</v>
      </c>
      <c r="I172" s="13">
        <v>0</v>
      </c>
      <c r="J172" s="13">
        <v>0</v>
      </c>
      <c r="K172" s="97">
        <v>0</v>
      </c>
    </row>
    <row r="173" spans="1:11" ht="38.25" x14ac:dyDescent="0.25">
      <c r="A173" s="119" t="s">
        <v>223</v>
      </c>
      <c r="B173" s="22" t="s">
        <v>211</v>
      </c>
      <c r="C173" s="22" t="s">
        <v>212</v>
      </c>
      <c r="D173" s="13">
        <v>0</v>
      </c>
      <c r="E173" s="13">
        <v>2000000</v>
      </c>
      <c r="F173" s="13">
        <v>2000000</v>
      </c>
      <c r="G173" s="13">
        <v>1800000</v>
      </c>
      <c r="H173" s="13">
        <v>2000000</v>
      </c>
      <c r="I173" s="13">
        <v>2000000</v>
      </c>
      <c r="J173" s="13">
        <v>0</v>
      </c>
      <c r="K173" s="97">
        <v>0</v>
      </c>
    </row>
    <row r="174" spans="1:11" ht="38.25" x14ac:dyDescent="0.25">
      <c r="A174" s="119" t="s">
        <v>223</v>
      </c>
      <c r="B174" s="22" t="s">
        <v>234</v>
      </c>
      <c r="C174" s="22" t="s">
        <v>235</v>
      </c>
      <c r="D174" s="13">
        <v>5000000</v>
      </c>
      <c r="E174" s="13">
        <v>5000000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97">
        <v>0</v>
      </c>
    </row>
    <row r="175" spans="1:11" ht="38.25" x14ac:dyDescent="0.25">
      <c r="A175" s="119" t="s">
        <v>223</v>
      </c>
      <c r="B175" s="22" t="s">
        <v>234</v>
      </c>
      <c r="C175" s="22" t="s">
        <v>236</v>
      </c>
      <c r="D175" s="13">
        <v>0</v>
      </c>
      <c r="E175" s="13">
        <v>0</v>
      </c>
      <c r="F175" s="13">
        <v>9000000</v>
      </c>
      <c r="G175" s="13">
        <v>8100000</v>
      </c>
      <c r="H175" s="13">
        <v>9000000</v>
      </c>
      <c r="I175" s="13">
        <v>0</v>
      </c>
      <c r="J175" s="13">
        <v>0</v>
      </c>
      <c r="K175" s="97">
        <v>0</v>
      </c>
    </row>
    <row r="176" spans="1:11" ht="25.5" x14ac:dyDescent="0.25">
      <c r="A176" s="119" t="s">
        <v>223</v>
      </c>
      <c r="B176" s="22" t="s">
        <v>237</v>
      </c>
      <c r="C176" s="22" t="s">
        <v>238</v>
      </c>
      <c r="D176" s="13"/>
      <c r="E176" s="13"/>
      <c r="F176" s="13"/>
      <c r="G176" s="13"/>
      <c r="H176" s="13">
        <v>350000</v>
      </c>
      <c r="I176" s="13">
        <v>400000</v>
      </c>
      <c r="J176" s="13">
        <v>450000</v>
      </c>
      <c r="K176" s="97">
        <v>500000</v>
      </c>
    </row>
    <row r="177" spans="1:11" x14ac:dyDescent="0.25">
      <c r="A177" s="119" t="s">
        <v>223</v>
      </c>
      <c r="B177" s="22" t="s">
        <v>239</v>
      </c>
      <c r="C177" s="22" t="s">
        <v>240</v>
      </c>
      <c r="D177" s="13">
        <v>400000</v>
      </c>
      <c r="E177" s="13">
        <v>400000</v>
      </c>
      <c r="F177" s="13">
        <v>400000</v>
      </c>
      <c r="G177" s="13">
        <v>360000</v>
      </c>
      <c r="H177" s="13">
        <v>400000</v>
      </c>
      <c r="I177" s="13">
        <v>0</v>
      </c>
      <c r="J177" s="13">
        <v>0</v>
      </c>
      <c r="K177" s="97">
        <v>0</v>
      </c>
    </row>
    <row r="178" spans="1:11" ht="25.5" x14ac:dyDescent="0.25">
      <c r="A178" s="119" t="s">
        <v>223</v>
      </c>
      <c r="B178" s="22" t="s">
        <v>241</v>
      </c>
      <c r="C178" s="22" t="s">
        <v>242</v>
      </c>
      <c r="D178" s="13">
        <v>800000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97">
        <v>0</v>
      </c>
    </row>
    <row r="179" spans="1:11" ht="25.5" x14ac:dyDescent="0.25">
      <c r="A179" s="119" t="s">
        <v>223</v>
      </c>
      <c r="B179" s="22" t="s">
        <v>241</v>
      </c>
      <c r="C179" s="22" t="s">
        <v>243</v>
      </c>
      <c r="D179" s="13">
        <v>0</v>
      </c>
      <c r="E179" s="13">
        <v>0</v>
      </c>
      <c r="F179" s="13">
        <v>800000</v>
      </c>
      <c r="G179" s="13">
        <v>720000</v>
      </c>
      <c r="H179" s="13">
        <v>800000</v>
      </c>
      <c r="I179" s="13">
        <v>800000</v>
      </c>
      <c r="J179" s="13">
        <v>800000</v>
      </c>
      <c r="K179" s="97">
        <v>0</v>
      </c>
    </row>
    <row r="180" spans="1:11" x14ac:dyDescent="0.25">
      <c r="A180" s="119" t="s">
        <v>223</v>
      </c>
      <c r="B180" s="22" t="s">
        <v>244</v>
      </c>
      <c r="C180" s="22" t="s">
        <v>245</v>
      </c>
      <c r="D180" s="13">
        <v>10000000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97">
        <v>0</v>
      </c>
    </row>
    <row r="181" spans="1:11" x14ac:dyDescent="0.25">
      <c r="A181" s="119" t="s">
        <v>223</v>
      </c>
      <c r="B181" s="22" t="s">
        <v>246</v>
      </c>
      <c r="C181" s="22" t="s">
        <v>247</v>
      </c>
      <c r="D181" s="13">
        <v>0</v>
      </c>
      <c r="E181" s="13">
        <v>10000000</v>
      </c>
      <c r="F181" s="13">
        <v>10000000</v>
      </c>
      <c r="G181" s="13">
        <v>9000000</v>
      </c>
      <c r="H181" s="13">
        <v>10000000</v>
      </c>
      <c r="I181" s="13">
        <v>10000000</v>
      </c>
      <c r="J181" s="13">
        <v>0</v>
      </c>
      <c r="K181" s="97">
        <v>0</v>
      </c>
    </row>
    <row r="182" spans="1:11" x14ac:dyDescent="0.25">
      <c r="A182" s="119" t="s">
        <v>223</v>
      </c>
      <c r="B182" s="22" t="s">
        <v>248</v>
      </c>
      <c r="C182" s="22" t="s">
        <v>249</v>
      </c>
      <c r="D182" s="13">
        <v>2000000</v>
      </c>
      <c r="E182" s="13">
        <v>2000000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97">
        <v>0</v>
      </c>
    </row>
    <row r="183" spans="1:11" x14ac:dyDescent="0.25">
      <c r="A183" s="119"/>
      <c r="B183" s="22" t="s">
        <v>250</v>
      </c>
      <c r="C183" s="22" t="s">
        <v>251</v>
      </c>
      <c r="D183" s="13">
        <v>0</v>
      </c>
      <c r="E183" s="13">
        <v>0</v>
      </c>
      <c r="F183" s="13">
        <v>0</v>
      </c>
      <c r="G183" s="13">
        <v>0</v>
      </c>
      <c r="H183" s="13">
        <v>1200000</v>
      </c>
      <c r="I183" s="13">
        <v>1300000</v>
      </c>
      <c r="J183" s="13">
        <v>1400000</v>
      </c>
      <c r="K183" s="97">
        <v>1500000</v>
      </c>
    </row>
    <row r="184" spans="1:11" x14ac:dyDescent="0.25">
      <c r="A184" s="119" t="s">
        <v>223</v>
      </c>
      <c r="B184" s="22" t="s">
        <v>252</v>
      </c>
      <c r="C184" s="22" t="s">
        <v>253</v>
      </c>
      <c r="D184" s="13">
        <v>200000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97">
        <v>0</v>
      </c>
    </row>
    <row r="185" spans="1:11" ht="25.5" x14ac:dyDescent="0.25">
      <c r="A185" s="119" t="s">
        <v>223</v>
      </c>
      <c r="B185" s="22" t="s">
        <v>252</v>
      </c>
      <c r="C185" s="22" t="s">
        <v>254</v>
      </c>
      <c r="D185" s="13">
        <v>5000000</v>
      </c>
      <c r="E185" s="13">
        <v>5000000</v>
      </c>
      <c r="F185" s="13">
        <v>5000000</v>
      </c>
      <c r="G185" s="13">
        <v>4500000</v>
      </c>
      <c r="H185" s="13">
        <v>5000000</v>
      </c>
      <c r="I185" s="13">
        <v>0</v>
      </c>
      <c r="J185" s="13">
        <v>0</v>
      </c>
      <c r="K185" s="97">
        <v>0</v>
      </c>
    </row>
    <row r="186" spans="1:11" x14ac:dyDescent="0.25">
      <c r="A186" s="119" t="s">
        <v>223</v>
      </c>
      <c r="B186" s="22" t="s">
        <v>255</v>
      </c>
      <c r="C186" s="22" t="s">
        <v>253</v>
      </c>
      <c r="D186" s="13">
        <v>0</v>
      </c>
      <c r="E186" s="13">
        <v>0</v>
      </c>
      <c r="F186" s="13">
        <v>0</v>
      </c>
      <c r="G186" s="13"/>
      <c r="H186" s="13">
        <v>550000</v>
      </c>
      <c r="I186" s="13">
        <v>600000</v>
      </c>
      <c r="J186" s="13" t="s">
        <v>256</v>
      </c>
      <c r="K186" s="97">
        <v>7000</v>
      </c>
    </row>
    <row r="187" spans="1:11" x14ac:dyDescent="0.25">
      <c r="A187" s="119" t="s">
        <v>223</v>
      </c>
      <c r="B187" s="22" t="s">
        <v>257</v>
      </c>
      <c r="C187" s="22" t="s">
        <v>258</v>
      </c>
      <c r="D187" s="13">
        <v>6200000</v>
      </c>
      <c r="E187" s="13">
        <v>6200000</v>
      </c>
      <c r="F187" s="13">
        <v>6200000</v>
      </c>
      <c r="G187" s="13">
        <v>5580000</v>
      </c>
      <c r="H187" s="13">
        <v>0</v>
      </c>
      <c r="I187" s="13">
        <v>0</v>
      </c>
      <c r="J187" s="13">
        <v>0</v>
      </c>
      <c r="K187" s="97">
        <v>0</v>
      </c>
    </row>
    <row r="188" spans="1:11" ht="25.5" x14ac:dyDescent="0.25">
      <c r="A188" s="119" t="s">
        <v>223</v>
      </c>
      <c r="B188" s="22" t="s">
        <v>259</v>
      </c>
      <c r="C188" s="22" t="s">
        <v>260</v>
      </c>
      <c r="D188" s="13">
        <v>1000000</v>
      </c>
      <c r="E188" s="13">
        <v>1000000</v>
      </c>
      <c r="F188" s="13">
        <v>1000000</v>
      </c>
      <c r="G188" s="13">
        <v>900000</v>
      </c>
      <c r="H188" s="13">
        <v>0</v>
      </c>
      <c r="I188" s="13">
        <v>0</v>
      </c>
      <c r="J188" s="13">
        <v>0</v>
      </c>
      <c r="K188" s="97">
        <v>0</v>
      </c>
    </row>
    <row r="189" spans="1:11" ht="26.25" thickBot="1" x14ac:dyDescent="0.3">
      <c r="A189" s="120" t="s">
        <v>223</v>
      </c>
      <c r="B189" s="62" t="s">
        <v>259</v>
      </c>
      <c r="C189" s="62" t="s">
        <v>260</v>
      </c>
      <c r="D189" s="63">
        <v>0</v>
      </c>
      <c r="E189" s="63">
        <v>0</v>
      </c>
      <c r="F189" s="63">
        <v>0</v>
      </c>
      <c r="G189" s="63">
        <v>0</v>
      </c>
      <c r="H189" s="63">
        <v>1200000</v>
      </c>
      <c r="I189" s="63" t="s">
        <v>8</v>
      </c>
      <c r="J189" s="63" t="s">
        <v>8</v>
      </c>
      <c r="K189" s="98" t="s">
        <v>8</v>
      </c>
    </row>
    <row r="190" spans="1:11" s="15" customFormat="1" ht="15.75" thickBot="1" x14ac:dyDescent="0.3">
      <c r="A190" s="134" t="s">
        <v>261</v>
      </c>
      <c r="B190" s="135"/>
      <c r="C190" s="135"/>
      <c r="D190" s="64">
        <f t="shared" ref="D190:K190" si="5">SUM(D167:D189)</f>
        <v>40400000</v>
      </c>
      <c r="E190" s="64">
        <f t="shared" si="5"/>
        <v>44900000</v>
      </c>
      <c r="F190" s="64">
        <f t="shared" si="5"/>
        <v>46300000</v>
      </c>
      <c r="G190" s="64">
        <f t="shared" si="5"/>
        <v>41670000</v>
      </c>
      <c r="H190" s="64">
        <f t="shared" si="5"/>
        <v>39800000</v>
      </c>
      <c r="I190" s="64">
        <f t="shared" si="5"/>
        <v>24400000</v>
      </c>
      <c r="J190" s="64">
        <f t="shared" si="5"/>
        <v>10650000</v>
      </c>
      <c r="K190" s="65">
        <f t="shared" si="5"/>
        <v>2007000</v>
      </c>
    </row>
    <row r="191" spans="1:11" s="24" customFormat="1" ht="13.5" thickBot="1" x14ac:dyDescent="0.25">
      <c r="A191" s="126" t="s">
        <v>272</v>
      </c>
      <c r="B191" s="127"/>
      <c r="C191" s="127"/>
      <c r="D191" s="73">
        <f>SUM(D190,D166,D159,D151,D138,D113,D60)</f>
        <v>225697000</v>
      </c>
      <c r="E191" s="73">
        <f>SUM(E190,E166,E159,E151,E138,E113,E60,)</f>
        <v>235668000</v>
      </c>
      <c r="F191" s="73">
        <f>SUM(F190,F166,F159,F151,F138,F113,F60)</f>
        <v>252878000</v>
      </c>
      <c r="G191" s="73">
        <f>SUM(G190,G166,G159,G151,G138,G113,G60,)</f>
        <v>227590200</v>
      </c>
      <c r="H191" s="73">
        <f>SUM(H190,H166,H159,H151,H138,H113,H60,)</f>
        <v>239300000</v>
      </c>
      <c r="I191" s="73">
        <f>SUM(I190,I166,I159,I151,I138,I113,I60)</f>
        <v>173750000</v>
      </c>
      <c r="J191" s="73">
        <f>SUM(J190,J166,J159,J151,J138,J113,J60,)</f>
        <v>101830000</v>
      </c>
      <c r="K191" s="74">
        <f>SUM(K60,K113,K138,K151,K159,K166,K190)</f>
        <v>72637000</v>
      </c>
    </row>
    <row r="192" spans="1:11" x14ac:dyDescent="0.25">
      <c r="A192" s="121"/>
      <c r="B192" s="25"/>
      <c r="C192" s="25"/>
      <c r="D192" s="75"/>
      <c r="E192" s="75"/>
      <c r="F192" s="75"/>
      <c r="G192" s="75"/>
      <c r="H192" s="75"/>
      <c r="I192" s="75"/>
      <c r="J192" s="75"/>
      <c r="K192" s="99"/>
    </row>
    <row r="193" spans="1:13" x14ac:dyDescent="0.25">
      <c r="A193" s="121"/>
      <c r="B193" s="25"/>
      <c r="C193" s="25"/>
      <c r="D193" s="75"/>
      <c r="E193" s="75"/>
      <c r="F193" s="75"/>
      <c r="G193" s="75"/>
      <c r="H193" s="75"/>
      <c r="I193" s="75"/>
      <c r="J193" s="75"/>
      <c r="K193" s="99"/>
    </row>
    <row r="194" spans="1:13" x14ac:dyDescent="0.25">
      <c r="A194" s="121"/>
      <c r="B194" s="25"/>
      <c r="C194" s="25"/>
      <c r="D194" s="75"/>
      <c r="E194" s="75"/>
      <c r="F194" s="75"/>
      <c r="G194" s="75"/>
      <c r="H194" s="75"/>
      <c r="I194" s="75"/>
      <c r="J194" s="75"/>
      <c r="K194" s="99"/>
    </row>
    <row r="195" spans="1:13" x14ac:dyDescent="0.25">
      <c r="A195" s="121"/>
      <c r="B195" s="25"/>
      <c r="C195" s="25"/>
      <c r="D195" s="75"/>
      <c r="E195" s="75"/>
      <c r="F195" s="75"/>
      <c r="G195" s="75"/>
      <c r="H195" s="75"/>
      <c r="I195" s="75"/>
      <c r="J195" s="75"/>
      <c r="K195" s="99"/>
    </row>
    <row r="196" spans="1:13" x14ac:dyDescent="0.25">
      <c r="A196" s="121"/>
      <c r="B196" s="25"/>
      <c r="C196" s="25"/>
      <c r="D196" s="75"/>
      <c r="E196" s="75"/>
      <c r="F196" s="75"/>
      <c r="G196" s="75"/>
      <c r="H196" s="75"/>
      <c r="I196" s="75"/>
      <c r="J196" s="75"/>
      <c r="K196" s="99"/>
      <c r="M196" s="26"/>
    </row>
    <row r="197" spans="1:13" x14ac:dyDescent="0.25">
      <c r="A197" s="121"/>
      <c r="B197" s="25"/>
      <c r="C197" s="25"/>
      <c r="D197" s="75"/>
      <c r="E197" s="75"/>
      <c r="F197" s="75"/>
      <c r="G197" s="75"/>
      <c r="H197" s="75"/>
      <c r="I197" s="75"/>
      <c r="J197" s="75"/>
      <c r="K197" s="99"/>
    </row>
    <row r="198" spans="1:13" x14ac:dyDescent="0.25">
      <c r="A198" s="121"/>
      <c r="B198" s="25"/>
      <c r="C198" s="25"/>
      <c r="D198" s="75"/>
      <c r="E198" s="75"/>
      <c r="F198" s="75"/>
      <c r="G198" s="75"/>
      <c r="H198" s="75"/>
      <c r="I198" s="75"/>
      <c r="J198" s="75"/>
      <c r="K198" s="99"/>
    </row>
    <row r="199" spans="1:13" x14ac:dyDescent="0.25">
      <c r="A199" s="121"/>
      <c r="B199" s="25"/>
      <c r="C199" s="25"/>
      <c r="D199" s="75"/>
      <c r="E199" s="75"/>
      <c r="F199" s="75"/>
      <c r="G199" s="75"/>
      <c r="H199" s="75"/>
      <c r="I199" s="75"/>
      <c r="J199" s="75"/>
      <c r="K199" s="99"/>
    </row>
    <row r="200" spans="1:13" x14ac:dyDescent="0.25">
      <c r="A200" s="121"/>
      <c r="B200" s="25"/>
      <c r="C200" s="25"/>
      <c r="D200" s="75"/>
      <c r="E200" s="75"/>
      <c r="F200" s="75"/>
      <c r="G200" s="75"/>
      <c r="H200" s="75"/>
      <c r="I200" s="75"/>
      <c r="J200" s="75"/>
      <c r="K200" s="99"/>
    </row>
    <row r="201" spans="1:13" x14ac:dyDescent="0.25">
      <c r="A201" s="121"/>
      <c r="B201" s="25"/>
      <c r="C201" s="25"/>
      <c r="D201" s="75"/>
      <c r="E201" s="75"/>
      <c r="F201" s="75"/>
      <c r="G201" s="75"/>
      <c r="H201" s="75"/>
      <c r="I201" s="75"/>
      <c r="J201" s="75"/>
      <c r="K201" s="99"/>
    </row>
    <row r="202" spans="1:13" x14ac:dyDescent="0.25">
      <c r="A202" s="121"/>
      <c r="B202" s="25"/>
      <c r="C202" s="25"/>
      <c r="D202" s="75"/>
      <c r="E202" s="75"/>
      <c r="F202" s="75"/>
      <c r="G202" s="75"/>
      <c r="H202" s="75"/>
      <c r="I202" s="75"/>
      <c r="J202" s="75"/>
      <c r="K202" s="99"/>
    </row>
    <row r="203" spans="1:13" x14ac:dyDescent="0.25">
      <c r="A203" s="121"/>
      <c r="B203" s="25"/>
      <c r="C203" s="25"/>
      <c r="D203" s="75"/>
      <c r="E203" s="75"/>
      <c r="F203" s="75"/>
      <c r="G203" s="75"/>
      <c r="H203" s="75"/>
      <c r="I203" s="75"/>
      <c r="J203" s="75"/>
      <c r="K203" s="99"/>
    </row>
    <row r="204" spans="1:13" x14ac:dyDescent="0.25">
      <c r="A204" s="121"/>
      <c r="B204" s="25"/>
      <c r="C204" s="25"/>
      <c r="D204" s="75"/>
      <c r="E204" s="75"/>
      <c r="F204" s="75"/>
      <c r="G204" s="75"/>
      <c r="H204" s="75"/>
      <c r="I204" s="75"/>
      <c r="J204" s="75"/>
      <c r="K204" s="99"/>
    </row>
    <row r="205" spans="1:13" x14ac:dyDescent="0.25">
      <c r="A205" s="121"/>
      <c r="B205" s="25"/>
      <c r="C205" s="25"/>
      <c r="D205" s="75"/>
      <c r="E205" s="75"/>
      <c r="F205" s="75"/>
      <c r="G205" s="75"/>
      <c r="H205" s="75"/>
      <c r="I205" s="75"/>
      <c r="J205" s="75"/>
      <c r="K205" s="99"/>
    </row>
    <row r="206" spans="1:13" x14ac:dyDescent="0.25">
      <c r="A206" s="121"/>
      <c r="B206" s="25"/>
      <c r="C206" s="25"/>
      <c r="D206" s="75"/>
      <c r="E206" s="75"/>
      <c r="F206" s="75"/>
      <c r="G206" s="75"/>
      <c r="H206" s="75"/>
      <c r="I206" s="75"/>
      <c r="J206" s="75"/>
      <c r="K206" s="99"/>
    </row>
    <row r="207" spans="1:13" x14ac:dyDescent="0.25">
      <c r="A207" s="121"/>
      <c r="B207" s="25"/>
      <c r="C207" s="25"/>
      <c r="D207" s="75"/>
      <c r="E207" s="75"/>
      <c r="F207" s="75"/>
      <c r="G207" s="75"/>
      <c r="H207" s="75"/>
      <c r="I207" s="75"/>
      <c r="J207" s="75"/>
      <c r="K207" s="99"/>
    </row>
    <row r="208" spans="1:13" x14ac:dyDescent="0.25">
      <c r="A208" s="121"/>
      <c r="B208" s="25"/>
      <c r="C208" s="25"/>
      <c r="D208" s="75"/>
      <c r="E208" s="75"/>
      <c r="F208" s="75"/>
      <c r="G208" s="75"/>
      <c r="H208" s="75"/>
      <c r="I208" s="75"/>
      <c r="J208" s="75"/>
      <c r="K208" s="99"/>
    </row>
    <row r="209" spans="1:11" x14ac:dyDescent="0.25">
      <c r="A209" s="121"/>
      <c r="B209" s="25"/>
      <c r="C209" s="25"/>
      <c r="D209" s="75"/>
      <c r="E209" s="75"/>
      <c r="F209" s="75"/>
      <c r="G209" s="75"/>
      <c r="H209" s="75"/>
      <c r="I209" s="75"/>
      <c r="J209" s="75"/>
      <c r="K209" s="99"/>
    </row>
    <row r="210" spans="1:11" x14ac:dyDescent="0.25">
      <c r="A210" s="121"/>
      <c r="B210" s="25"/>
      <c r="C210" s="25"/>
      <c r="D210" s="75"/>
      <c r="E210" s="75"/>
      <c r="F210" s="75"/>
      <c r="G210" s="75"/>
      <c r="H210" s="75"/>
      <c r="I210" s="75"/>
      <c r="J210" s="75"/>
      <c r="K210" s="99"/>
    </row>
    <row r="211" spans="1:11" x14ac:dyDescent="0.25">
      <c r="A211" s="121"/>
      <c r="B211" s="25"/>
      <c r="C211" s="25"/>
      <c r="D211" s="75"/>
      <c r="E211" s="75"/>
      <c r="F211" s="75"/>
      <c r="G211" s="75"/>
      <c r="H211" s="75"/>
      <c r="I211" s="75"/>
      <c r="J211" s="75"/>
      <c r="K211" s="99"/>
    </row>
    <row r="212" spans="1:11" x14ac:dyDescent="0.25">
      <c r="A212" s="121"/>
      <c r="B212" s="25"/>
      <c r="C212" s="25"/>
      <c r="D212" s="75"/>
      <c r="E212" s="75"/>
      <c r="F212" s="75"/>
      <c r="G212" s="75"/>
      <c r="H212" s="75"/>
      <c r="I212" s="75"/>
      <c r="J212" s="75"/>
      <c r="K212" s="99"/>
    </row>
    <row r="213" spans="1:11" x14ac:dyDescent="0.25">
      <c r="A213" s="121"/>
      <c r="B213" s="25"/>
      <c r="C213" s="25"/>
      <c r="D213" s="75"/>
      <c r="E213" s="75"/>
      <c r="F213" s="75"/>
      <c r="G213" s="75"/>
      <c r="H213" s="75"/>
      <c r="I213" s="75"/>
      <c r="J213" s="75"/>
      <c r="K213" s="99"/>
    </row>
    <row r="214" spans="1:11" x14ac:dyDescent="0.25">
      <c r="A214" s="121"/>
      <c r="B214" s="25"/>
      <c r="C214" s="25"/>
      <c r="D214" s="75"/>
      <c r="E214" s="75"/>
      <c r="F214" s="75"/>
      <c r="G214" s="75"/>
      <c r="H214" s="75"/>
      <c r="I214" s="75"/>
      <c r="J214" s="75"/>
      <c r="K214" s="99"/>
    </row>
    <row r="215" spans="1:11" x14ac:dyDescent="0.25">
      <c r="A215" s="121"/>
      <c r="B215" s="25"/>
      <c r="C215" s="25"/>
      <c r="D215" s="75"/>
      <c r="E215" s="75"/>
      <c r="F215" s="75"/>
      <c r="G215" s="75"/>
      <c r="H215" s="75"/>
      <c r="I215" s="75"/>
      <c r="J215" s="75"/>
      <c r="K215" s="99"/>
    </row>
    <row r="216" spans="1:11" x14ac:dyDescent="0.25">
      <c r="A216" s="121"/>
      <c r="B216" s="25"/>
      <c r="C216" s="25"/>
      <c r="D216" s="75"/>
      <c r="E216" s="75"/>
      <c r="F216" s="75"/>
      <c r="G216" s="75"/>
      <c r="H216" s="75"/>
      <c r="I216" s="75"/>
      <c r="J216" s="75"/>
      <c r="K216" s="99"/>
    </row>
    <row r="217" spans="1:11" x14ac:dyDescent="0.25">
      <c r="A217" s="121"/>
      <c r="B217" s="25"/>
      <c r="C217" s="25"/>
      <c r="D217" s="75"/>
      <c r="E217" s="75"/>
      <c r="F217" s="75"/>
      <c r="G217" s="75"/>
      <c r="H217" s="75"/>
      <c r="I217" s="75"/>
      <c r="J217" s="75"/>
      <c r="K217" s="99"/>
    </row>
    <row r="218" spans="1:11" x14ac:dyDescent="0.25">
      <c r="A218" s="121"/>
      <c r="B218" s="25"/>
      <c r="C218" s="25"/>
      <c r="D218" s="75"/>
      <c r="E218" s="75"/>
      <c r="F218" s="75"/>
      <c r="G218" s="75"/>
      <c r="H218" s="75"/>
      <c r="I218" s="75"/>
      <c r="J218" s="75"/>
      <c r="K218" s="99"/>
    </row>
    <row r="219" spans="1:11" x14ac:dyDescent="0.25">
      <c r="A219" s="121"/>
      <c r="B219" s="25"/>
      <c r="C219" s="25"/>
      <c r="D219" s="75"/>
      <c r="E219" s="75"/>
      <c r="F219" s="75"/>
      <c r="G219" s="75"/>
      <c r="H219" s="75"/>
      <c r="I219" s="75"/>
      <c r="J219" s="75"/>
      <c r="K219" s="99"/>
    </row>
    <row r="220" spans="1:11" x14ac:dyDescent="0.25">
      <c r="A220" s="121"/>
      <c r="B220" s="25"/>
      <c r="C220" s="25"/>
      <c r="D220" s="75"/>
      <c r="E220" s="75"/>
      <c r="F220" s="75"/>
      <c r="G220" s="75"/>
      <c r="H220" s="75"/>
      <c r="I220" s="75"/>
      <c r="J220" s="75"/>
      <c r="K220" s="99"/>
    </row>
    <row r="221" spans="1:11" x14ac:dyDescent="0.25">
      <c r="A221" s="121"/>
      <c r="B221" s="25"/>
      <c r="C221" s="25"/>
      <c r="D221" s="75"/>
      <c r="E221" s="75"/>
      <c r="F221" s="75"/>
      <c r="G221" s="75"/>
      <c r="H221" s="75"/>
      <c r="I221" s="75"/>
      <c r="J221" s="75"/>
      <c r="K221" s="99"/>
    </row>
    <row r="222" spans="1:11" x14ac:dyDescent="0.25">
      <c r="A222" s="121"/>
      <c r="B222" s="25"/>
      <c r="C222" s="25"/>
      <c r="D222" s="75"/>
      <c r="E222" s="75"/>
      <c r="F222" s="75"/>
      <c r="G222" s="75"/>
      <c r="H222" s="75"/>
      <c r="I222" s="75"/>
      <c r="J222" s="75"/>
      <c r="K222" s="99"/>
    </row>
    <row r="223" spans="1:11" x14ac:dyDescent="0.25">
      <c r="A223" s="121"/>
      <c r="B223" s="25"/>
      <c r="C223" s="25"/>
      <c r="D223" s="75"/>
      <c r="E223" s="75"/>
      <c r="F223" s="75"/>
      <c r="G223" s="75"/>
      <c r="H223" s="75"/>
      <c r="I223" s="75"/>
      <c r="J223" s="75"/>
      <c r="K223" s="99"/>
    </row>
    <row r="224" spans="1:11" x14ac:dyDescent="0.25">
      <c r="A224" s="121"/>
      <c r="B224" s="25"/>
      <c r="C224" s="25"/>
      <c r="D224" s="75"/>
      <c r="E224" s="75"/>
      <c r="F224" s="75"/>
      <c r="G224" s="75"/>
      <c r="H224" s="75"/>
      <c r="I224" s="75"/>
      <c r="J224" s="75"/>
      <c r="K224" s="99"/>
    </row>
    <row r="225" spans="1:11" x14ac:dyDescent="0.25">
      <c r="A225" s="121"/>
      <c r="B225" s="25"/>
      <c r="C225" s="25"/>
      <c r="D225" s="75"/>
      <c r="E225" s="75"/>
      <c r="F225" s="75"/>
      <c r="G225" s="75"/>
      <c r="H225" s="75"/>
      <c r="I225" s="75"/>
      <c r="J225" s="75"/>
      <c r="K225" s="99"/>
    </row>
    <row r="226" spans="1:11" x14ac:dyDescent="0.25">
      <c r="A226" s="121"/>
      <c r="B226" s="25"/>
      <c r="C226" s="25"/>
      <c r="D226" s="75"/>
      <c r="E226" s="75"/>
      <c r="F226" s="75"/>
      <c r="G226" s="75"/>
      <c r="H226" s="75"/>
      <c r="I226" s="75"/>
      <c r="J226" s="75"/>
      <c r="K226" s="99"/>
    </row>
    <row r="227" spans="1:11" x14ac:dyDescent="0.25">
      <c r="A227" s="121"/>
      <c r="B227" s="25"/>
      <c r="C227" s="25"/>
      <c r="D227" s="75"/>
      <c r="E227" s="75"/>
      <c r="F227" s="75"/>
      <c r="G227" s="75"/>
      <c r="H227" s="75"/>
      <c r="I227" s="75"/>
      <c r="J227" s="75"/>
      <c r="K227" s="99"/>
    </row>
    <row r="228" spans="1:11" x14ac:dyDescent="0.25">
      <c r="A228" s="121"/>
      <c r="B228" s="25"/>
      <c r="C228" s="25"/>
      <c r="D228" s="75"/>
      <c r="E228" s="75"/>
      <c r="F228" s="75"/>
      <c r="G228" s="75"/>
      <c r="H228" s="75"/>
      <c r="I228" s="75"/>
      <c r="J228" s="75"/>
      <c r="K228" s="99"/>
    </row>
    <row r="229" spans="1:11" x14ac:dyDescent="0.25">
      <c r="A229" s="121"/>
      <c r="B229" s="25"/>
      <c r="C229" s="25"/>
      <c r="D229" s="75"/>
      <c r="E229" s="75"/>
      <c r="F229" s="75"/>
      <c r="G229" s="75"/>
      <c r="H229" s="75"/>
      <c r="I229" s="75"/>
      <c r="J229" s="75"/>
      <c r="K229" s="99"/>
    </row>
    <row r="230" spans="1:11" x14ac:dyDescent="0.25">
      <c r="A230" s="121"/>
      <c r="B230" s="25"/>
      <c r="C230" s="25"/>
      <c r="D230" s="75"/>
      <c r="E230" s="75"/>
      <c r="F230" s="75"/>
      <c r="G230" s="75"/>
      <c r="H230" s="75"/>
      <c r="I230" s="75"/>
      <c r="J230" s="75"/>
      <c r="K230" s="99"/>
    </row>
    <row r="231" spans="1:11" x14ac:dyDescent="0.25">
      <c r="A231" s="121"/>
      <c r="B231" s="25"/>
      <c r="C231" s="25"/>
      <c r="D231" s="75"/>
      <c r="E231" s="75"/>
      <c r="F231" s="75"/>
      <c r="G231" s="75"/>
      <c r="H231" s="75"/>
      <c r="I231" s="75"/>
      <c r="J231" s="75"/>
      <c r="K231" s="99"/>
    </row>
    <row r="232" spans="1:11" x14ac:dyDescent="0.25">
      <c r="A232" s="121"/>
      <c r="B232" s="25"/>
      <c r="C232" s="25"/>
      <c r="D232" s="75"/>
      <c r="E232" s="75"/>
      <c r="F232" s="75"/>
      <c r="G232" s="75"/>
      <c r="H232" s="75"/>
      <c r="I232" s="75"/>
      <c r="J232" s="75"/>
      <c r="K232" s="99"/>
    </row>
    <row r="233" spans="1:11" x14ac:dyDescent="0.25">
      <c r="A233" s="121"/>
      <c r="B233" s="25"/>
      <c r="C233" s="25"/>
      <c r="D233" s="75"/>
      <c r="E233" s="75"/>
      <c r="F233" s="75"/>
      <c r="G233" s="75"/>
      <c r="H233" s="75"/>
      <c r="I233" s="75"/>
      <c r="J233" s="75"/>
      <c r="K233" s="99"/>
    </row>
    <row r="234" spans="1:11" x14ac:dyDescent="0.25">
      <c r="A234" s="121"/>
      <c r="B234" s="25"/>
      <c r="C234" s="25"/>
      <c r="D234" s="75"/>
      <c r="E234" s="75"/>
      <c r="F234" s="75"/>
      <c r="G234" s="75"/>
      <c r="H234" s="75"/>
      <c r="I234" s="75"/>
      <c r="J234" s="75"/>
      <c r="K234" s="99"/>
    </row>
    <row r="235" spans="1:11" x14ac:dyDescent="0.25">
      <c r="A235" s="121"/>
      <c r="B235" s="25"/>
      <c r="C235" s="25"/>
      <c r="D235" s="75"/>
      <c r="E235" s="75"/>
      <c r="F235" s="75"/>
      <c r="G235" s="75"/>
      <c r="H235" s="75"/>
      <c r="I235" s="75"/>
      <c r="J235" s="75"/>
      <c r="K235" s="99"/>
    </row>
    <row r="236" spans="1:11" x14ac:dyDescent="0.25">
      <c r="A236" s="121"/>
      <c r="B236" s="25"/>
      <c r="C236" s="25"/>
      <c r="D236" s="75"/>
      <c r="E236" s="75"/>
      <c r="F236" s="75"/>
      <c r="G236" s="75"/>
      <c r="H236" s="75"/>
      <c r="I236" s="75"/>
      <c r="J236" s="75"/>
      <c r="K236" s="99"/>
    </row>
    <row r="237" spans="1:11" x14ac:dyDescent="0.25">
      <c r="A237" s="121"/>
      <c r="B237" s="25"/>
      <c r="C237" s="25"/>
      <c r="D237" s="75"/>
      <c r="E237" s="75"/>
      <c r="F237" s="75"/>
      <c r="G237" s="75"/>
      <c r="H237" s="75"/>
      <c r="I237" s="75"/>
      <c r="J237" s="75"/>
      <c r="K237" s="99"/>
    </row>
    <row r="238" spans="1:11" x14ac:dyDescent="0.25">
      <c r="A238" s="121"/>
      <c r="B238" s="25"/>
      <c r="C238" s="25"/>
      <c r="D238" s="75"/>
      <c r="E238" s="75"/>
      <c r="F238" s="75"/>
      <c r="G238" s="75"/>
      <c r="H238" s="75"/>
      <c r="I238" s="75"/>
      <c r="J238" s="75"/>
      <c r="K238" s="99"/>
    </row>
    <row r="239" spans="1:11" x14ac:dyDescent="0.25">
      <c r="A239" s="121"/>
      <c r="B239" s="25"/>
      <c r="C239" s="25"/>
      <c r="D239" s="75"/>
      <c r="E239" s="75"/>
      <c r="F239" s="75"/>
      <c r="G239" s="75"/>
      <c r="H239" s="75"/>
      <c r="I239" s="75"/>
      <c r="J239" s="75"/>
      <c r="K239" s="99"/>
    </row>
    <row r="240" spans="1:11" x14ac:dyDescent="0.25">
      <c r="A240" s="121"/>
      <c r="B240" s="25"/>
      <c r="C240" s="25"/>
      <c r="D240" s="75"/>
      <c r="E240" s="75"/>
      <c r="F240" s="75"/>
      <c r="G240" s="75"/>
      <c r="H240" s="75"/>
      <c r="I240" s="75"/>
      <c r="J240" s="75"/>
      <c r="K240" s="99"/>
    </row>
    <row r="241" spans="1:11" x14ac:dyDescent="0.25">
      <c r="A241" s="121"/>
      <c r="B241" s="25"/>
      <c r="C241" s="25"/>
      <c r="D241" s="75"/>
      <c r="E241" s="75"/>
      <c r="F241" s="75"/>
      <c r="G241" s="75"/>
      <c r="H241" s="75"/>
      <c r="I241" s="75"/>
      <c r="J241" s="75"/>
      <c r="K241" s="99"/>
    </row>
    <row r="242" spans="1:11" x14ac:dyDescent="0.25">
      <c r="A242" s="121"/>
      <c r="B242" s="25"/>
      <c r="C242" s="25"/>
      <c r="D242" s="75"/>
      <c r="E242" s="75"/>
      <c r="F242" s="75"/>
      <c r="G242" s="75"/>
      <c r="H242" s="75"/>
      <c r="I242" s="75"/>
      <c r="J242" s="75"/>
      <c r="K242" s="99"/>
    </row>
    <row r="243" spans="1:11" x14ac:dyDescent="0.25">
      <c r="A243" s="121"/>
      <c r="B243" s="25"/>
      <c r="C243" s="25"/>
      <c r="D243" s="75"/>
      <c r="E243" s="75"/>
      <c r="F243" s="75"/>
      <c r="G243" s="75"/>
      <c r="H243" s="75"/>
      <c r="I243" s="75"/>
      <c r="J243" s="75"/>
      <c r="K243" s="99"/>
    </row>
    <row r="244" spans="1:11" x14ac:dyDescent="0.25">
      <c r="A244" s="121"/>
      <c r="B244" s="25"/>
      <c r="C244" s="25"/>
      <c r="D244" s="75"/>
      <c r="E244" s="75"/>
      <c r="F244" s="75"/>
      <c r="G244" s="75"/>
      <c r="H244" s="75"/>
      <c r="I244" s="75"/>
      <c r="J244" s="75"/>
      <c r="K244" s="99"/>
    </row>
    <row r="245" spans="1:11" x14ac:dyDescent="0.25">
      <c r="A245" s="121"/>
      <c r="B245" s="25"/>
      <c r="C245" s="25"/>
      <c r="D245" s="75"/>
      <c r="E245" s="75"/>
      <c r="F245" s="75"/>
      <c r="G245" s="75"/>
      <c r="H245" s="75"/>
      <c r="I245" s="75"/>
      <c r="J245" s="75"/>
      <c r="K245" s="99"/>
    </row>
    <row r="246" spans="1:11" x14ac:dyDescent="0.25">
      <c r="A246" s="121"/>
      <c r="B246" s="25"/>
      <c r="C246" s="25"/>
      <c r="D246" s="75"/>
      <c r="E246" s="75"/>
      <c r="F246" s="75"/>
      <c r="G246" s="75"/>
      <c r="H246" s="75"/>
      <c r="I246" s="75"/>
      <c r="J246" s="75"/>
      <c r="K246" s="99"/>
    </row>
    <row r="247" spans="1:11" x14ac:dyDescent="0.25">
      <c r="A247" s="121"/>
      <c r="B247" s="25"/>
      <c r="C247" s="25"/>
      <c r="D247" s="75"/>
      <c r="E247" s="75"/>
      <c r="F247" s="75"/>
      <c r="G247" s="75"/>
      <c r="H247" s="75"/>
      <c r="I247" s="75"/>
      <c r="J247" s="75"/>
      <c r="K247" s="99"/>
    </row>
    <row r="248" spans="1:11" x14ac:dyDescent="0.25">
      <c r="A248" s="121"/>
      <c r="B248" s="25"/>
      <c r="C248" s="25"/>
      <c r="D248" s="75"/>
      <c r="E248" s="75"/>
      <c r="F248" s="75"/>
      <c r="G248" s="75"/>
      <c r="H248" s="75"/>
      <c r="I248" s="75"/>
      <c r="J248" s="75"/>
      <c r="K248" s="99"/>
    </row>
    <row r="249" spans="1:11" x14ac:dyDescent="0.25">
      <c r="A249" s="121"/>
      <c r="B249" s="25"/>
      <c r="C249" s="25"/>
      <c r="D249" s="75"/>
      <c r="E249" s="75"/>
      <c r="F249" s="75"/>
      <c r="G249" s="75"/>
      <c r="H249" s="75"/>
      <c r="I249" s="75"/>
      <c r="J249" s="75"/>
      <c r="K249" s="99"/>
    </row>
    <row r="250" spans="1:11" x14ac:dyDescent="0.25">
      <c r="A250" s="121"/>
      <c r="B250" s="25"/>
      <c r="C250" s="25"/>
      <c r="D250" s="75"/>
      <c r="E250" s="75"/>
      <c r="F250" s="75"/>
      <c r="G250" s="75"/>
      <c r="H250" s="75"/>
      <c r="I250" s="75"/>
      <c r="J250" s="75"/>
      <c r="K250" s="99"/>
    </row>
    <row r="251" spans="1:11" x14ac:dyDescent="0.25">
      <c r="A251" s="121"/>
      <c r="B251" s="25"/>
      <c r="C251" s="25"/>
      <c r="D251" s="75"/>
      <c r="E251" s="75"/>
      <c r="F251" s="75"/>
      <c r="G251" s="75"/>
      <c r="H251" s="75"/>
      <c r="I251" s="75"/>
      <c r="J251" s="75"/>
      <c r="K251" s="99"/>
    </row>
    <row r="252" spans="1:11" x14ac:dyDescent="0.25">
      <c r="A252" s="121"/>
      <c r="B252" s="25"/>
      <c r="C252" s="25"/>
      <c r="D252" s="75"/>
      <c r="E252" s="75"/>
      <c r="F252" s="75"/>
      <c r="G252" s="75"/>
      <c r="H252" s="75"/>
      <c r="I252" s="75"/>
      <c r="J252" s="75"/>
      <c r="K252" s="99"/>
    </row>
    <row r="253" spans="1:11" x14ac:dyDescent="0.25">
      <c r="A253" s="121"/>
      <c r="B253" s="25"/>
      <c r="C253" s="25"/>
      <c r="D253" s="75"/>
      <c r="E253" s="75"/>
      <c r="F253" s="75"/>
      <c r="G253" s="75"/>
      <c r="H253" s="75"/>
      <c r="I253" s="75"/>
      <c r="J253" s="75"/>
      <c r="K253" s="99"/>
    </row>
    <row r="254" spans="1:11" x14ac:dyDescent="0.25">
      <c r="A254" s="121"/>
      <c r="B254" s="25"/>
      <c r="C254" s="25"/>
      <c r="D254" s="75"/>
      <c r="E254" s="75"/>
      <c r="F254" s="75"/>
      <c r="G254" s="75"/>
      <c r="H254" s="75"/>
      <c r="I254" s="75"/>
      <c r="J254" s="75"/>
      <c r="K254" s="99"/>
    </row>
    <row r="255" spans="1:11" x14ac:dyDescent="0.25">
      <c r="A255" s="121"/>
      <c r="B255" s="25"/>
      <c r="C255" s="25"/>
      <c r="D255" s="75"/>
      <c r="E255" s="75"/>
      <c r="F255" s="75"/>
      <c r="G255" s="75"/>
      <c r="H255" s="75"/>
      <c r="I255" s="75"/>
      <c r="J255" s="75"/>
      <c r="K255" s="99"/>
    </row>
    <row r="256" spans="1:11" x14ac:dyDescent="0.25">
      <c r="A256" s="121"/>
      <c r="B256" s="25"/>
      <c r="C256" s="25"/>
      <c r="D256" s="75"/>
      <c r="E256" s="75"/>
      <c r="F256" s="75"/>
      <c r="G256" s="75"/>
      <c r="H256" s="75"/>
      <c r="I256" s="75"/>
      <c r="J256" s="75"/>
      <c r="K256" s="99"/>
    </row>
    <row r="257" spans="1:11" x14ac:dyDescent="0.25">
      <c r="A257" s="121"/>
      <c r="B257" s="25"/>
      <c r="C257" s="25"/>
      <c r="D257" s="75"/>
      <c r="E257" s="75"/>
      <c r="F257" s="75"/>
      <c r="G257" s="75"/>
      <c r="H257" s="75"/>
      <c r="I257" s="75"/>
      <c r="J257" s="75"/>
      <c r="K257" s="99"/>
    </row>
    <row r="258" spans="1:11" x14ac:dyDescent="0.25">
      <c r="A258" s="121"/>
      <c r="B258" s="25"/>
      <c r="C258" s="25"/>
      <c r="D258" s="75"/>
      <c r="E258" s="75"/>
      <c r="F258" s="75"/>
      <c r="G258" s="75"/>
      <c r="H258" s="75"/>
      <c r="I258" s="75"/>
      <c r="J258" s="75"/>
      <c r="K258" s="99"/>
    </row>
    <row r="259" spans="1:11" x14ac:dyDescent="0.25">
      <c r="A259" s="121"/>
      <c r="B259" s="25"/>
      <c r="C259" s="25"/>
      <c r="D259" s="75"/>
      <c r="E259" s="75"/>
      <c r="F259" s="75"/>
      <c r="G259" s="75"/>
      <c r="H259" s="75"/>
      <c r="I259" s="75"/>
      <c r="J259" s="75"/>
      <c r="K259" s="99"/>
    </row>
    <row r="260" spans="1:11" x14ac:dyDescent="0.25">
      <c r="A260" s="121"/>
      <c r="B260" s="25"/>
      <c r="C260" s="25"/>
      <c r="D260" s="75"/>
      <c r="E260" s="75"/>
      <c r="F260" s="75"/>
      <c r="G260" s="75"/>
      <c r="H260" s="75"/>
      <c r="I260" s="75"/>
      <c r="J260" s="75"/>
      <c r="K260" s="99"/>
    </row>
    <row r="261" spans="1:11" x14ac:dyDescent="0.25">
      <c r="K261" s="100"/>
    </row>
  </sheetData>
  <mergeCells count="163">
    <mergeCell ref="G62:G64"/>
    <mergeCell ref="C67:C69"/>
    <mergeCell ref="G71:G73"/>
    <mergeCell ref="H8:H9"/>
    <mergeCell ref="I8:I9"/>
    <mergeCell ref="J8:J9"/>
    <mergeCell ref="K8:K9"/>
    <mergeCell ref="H23:H24"/>
    <mergeCell ref="I23:I24"/>
    <mergeCell ref="J23:J24"/>
    <mergeCell ref="K23:K24"/>
    <mergeCell ref="K47:K48"/>
    <mergeCell ref="K58:K59"/>
    <mergeCell ref="A60:C60"/>
    <mergeCell ref="K56:K57"/>
    <mergeCell ref="H62:H64"/>
    <mergeCell ref="I62:I64"/>
    <mergeCell ref="J62:J64"/>
    <mergeCell ref="K62:K64"/>
    <mergeCell ref="A67:A69"/>
    <mergeCell ref="A23:A24"/>
    <mergeCell ref="B23:B24"/>
    <mergeCell ref="D23:D24"/>
    <mergeCell ref="E23:E24"/>
    <mergeCell ref="F23:F24"/>
    <mergeCell ref="G23:G24"/>
    <mergeCell ref="A8:A9"/>
    <mergeCell ref="B8:B9"/>
    <mergeCell ref="D8:D9"/>
    <mergeCell ref="E8:E9"/>
    <mergeCell ref="F8:F9"/>
    <mergeCell ref="G8:G9"/>
    <mergeCell ref="C8:C9"/>
    <mergeCell ref="C23:C24"/>
    <mergeCell ref="A47:A48"/>
    <mergeCell ref="B47:B48"/>
    <mergeCell ref="D47:D48"/>
    <mergeCell ref="E47:E48"/>
    <mergeCell ref="F47:F48"/>
    <mergeCell ref="G47:G48"/>
    <mergeCell ref="H47:H48"/>
    <mergeCell ref="I47:I48"/>
    <mergeCell ref="J47:J48"/>
    <mergeCell ref="G56:G57"/>
    <mergeCell ref="H58:H59"/>
    <mergeCell ref="I58:I59"/>
    <mergeCell ref="J58:J59"/>
    <mergeCell ref="H56:H57"/>
    <mergeCell ref="I56:I57"/>
    <mergeCell ref="J56:J57"/>
    <mergeCell ref="A58:A59"/>
    <mergeCell ref="B58:B59"/>
    <mergeCell ref="D58:D59"/>
    <mergeCell ref="E58:E59"/>
    <mergeCell ref="F58:F59"/>
    <mergeCell ref="G58:G59"/>
    <mergeCell ref="A62:A64"/>
    <mergeCell ref="B62:B64"/>
    <mergeCell ref="C62:C64"/>
    <mergeCell ref="D62:D64"/>
    <mergeCell ref="E62:E64"/>
    <mergeCell ref="F62:F64"/>
    <mergeCell ref="A56:A57"/>
    <mergeCell ref="B56:B57"/>
    <mergeCell ref="D56:D57"/>
    <mergeCell ref="E56:E57"/>
    <mergeCell ref="F56:F57"/>
    <mergeCell ref="H67:H69"/>
    <mergeCell ref="I67:I69"/>
    <mergeCell ref="J67:J69"/>
    <mergeCell ref="K67:K69"/>
    <mergeCell ref="A71:A73"/>
    <mergeCell ref="B71:B73"/>
    <mergeCell ref="C71:C73"/>
    <mergeCell ref="D71:D73"/>
    <mergeCell ref="E71:E73"/>
    <mergeCell ref="F71:F73"/>
    <mergeCell ref="H71:H73"/>
    <mergeCell ref="I71:I73"/>
    <mergeCell ref="J71:J73"/>
    <mergeCell ref="K71:K73"/>
    <mergeCell ref="B67:B69"/>
    <mergeCell ref="D67:D69"/>
    <mergeCell ref="E67:E69"/>
    <mergeCell ref="F67:F69"/>
    <mergeCell ref="G67:G69"/>
    <mergeCell ref="J74:J76"/>
    <mergeCell ref="K74:K76"/>
    <mergeCell ref="A93:A95"/>
    <mergeCell ref="D93:D95"/>
    <mergeCell ref="E93:E95"/>
    <mergeCell ref="F93:F95"/>
    <mergeCell ref="G93:G95"/>
    <mergeCell ref="H93:H95"/>
    <mergeCell ref="I93:I95"/>
    <mergeCell ref="C93:C95"/>
    <mergeCell ref="B93:B95"/>
    <mergeCell ref="J93:J95"/>
    <mergeCell ref="K93:K95"/>
    <mergeCell ref="A74:A76"/>
    <mergeCell ref="D74:D76"/>
    <mergeCell ref="E74:E76"/>
    <mergeCell ref="F74:F76"/>
    <mergeCell ref="G74:G76"/>
    <mergeCell ref="H74:H76"/>
    <mergeCell ref="C74:C76"/>
    <mergeCell ref="B74:B76"/>
    <mergeCell ref="I74:I76"/>
    <mergeCell ref="J98:J99"/>
    <mergeCell ref="K98:K99"/>
    <mergeCell ref="A101:A103"/>
    <mergeCell ref="B101:B103"/>
    <mergeCell ref="D101:D103"/>
    <mergeCell ref="E101:E103"/>
    <mergeCell ref="F101:F103"/>
    <mergeCell ref="G101:G103"/>
    <mergeCell ref="H101:H103"/>
    <mergeCell ref="I101:I103"/>
    <mergeCell ref="C101:C103"/>
    <mergeCell ref="J101:J103"/>
    <mergeCell ref="K101:K103"/>
    <mergeCell ref="A98:A99"/>
    <mergeCell ref="B98:B99"/>
    <mergeCell ref="C98:C99"/>
    <mergeCell ref="D98:D99"/>
    <mergeCell ref="E98:E99"/>
    <mergeCell ref="F98:F99"/>
    <mergeCell ref="H98:H99"/>
    <mergeCell ref="I98:I99"/>
    <mergeCell ref="G98:G99"/>
    <mergeCell ref="A109:A110"/>
    <mergeCell ref="C109:C110"/>
    <mergeCell ref="D109:D110"/>
    <mergeCell ref="E109:E110"/>
    <mergeCell ref="F109:F110"/>
    <mergeCell ref="G109:G110"/>
    <mergeCell ref="H109:H110"/>
    <mergeCell ref="I109:I110"/>
    <mergeCell ref="B109:B110"/>
    <mergeCell ref="A1:K1"/>
    <mergeCell ref="A191:C191"/>
    <mergeCell ref="C58:C59"/>
    <mergeCell ref="C56:C57"/>
    <mergeCell ref="C47:C48"/>
    <mergeCell ref="A166:C166"/>
    <mergeCell ref="A190:C190"/>
    <mergeCell ref="A151:C151"/>
    <mergeCell ref="A159:C159"/>
    <mergeCell ref="J111:J112"/>
    <mergeCell ref="K111:K112"/>
    <mergeCell ref="A113:C113"/>
    <mergeCell ref="A138:C138"/>
    <mergeCell ref="J109:J110"/>
    <mergeCell ref="K109:K110"/>
    <mergeCell ref="A111:A112"/>
    <mergeCell ref="B111:B112"/>
    <mergeCell ref="D111:D112"/>
    <mergeCell ref="E111:E112"/>
    <mergeCell ref="F111:F112"/>
    <mergeCell ref="G111:G112"/>
    <mergeCell ref="H111:H112"/>
    <mergeCell ref="I111:I112"/>
    <mergeCell ref="C111:C112"/>
  </mergeCells>
  <pageMargins left="0.7" right="0.7" top="0.78740157499999996" bottom="0.78740157499999996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Peksová Marie (MHMP, KUC)</dc:creator>
  <cp:lastModifiedBy>Peksová Marie (MHMP, KUC)</cp:lastModifiedBy>
  <cp:lastPrinted>2021-02-12T08:07:41Z</cp:lastPrinted>
  <dcterms:created xsi:type="dcterms:W3CDTF">2021-02-05T12:37:05Z</dcterms:created>
  <dcterms:modified xsi:type="dcterms:W3CDTF">2021-02-12T08:14:43Z</dcterms:modified>
</cp:coreProperties>
</file>