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85" windowHeight="7650" activeTab="0"/>
  </bookViews>
  <sheets>
    <sheet name="Kom7" sheetId="1" r:id="rId1"/>
    <sheet name="Legenda" sheetId="2" r:id="rId2"/>
  </sheets>
  <definedNames>
    <definedName name="_xlnm.Print_Area" localSheetId="0">'Kom7'!$B$1:$U$22</definedName>
  </definedNames>
  <calcPr fullCalcOnLoad="1"/>
</workbook>
</file>

<file path=xl/sharedStrings.xml><?xml version="1.0" encoding="utf-8"?>
<sst xmlns="http://schemas.openxmlformats.org/spreadsheetml/2006/main" count="69" uniqueCount="56">
  <si>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</si>
  <si>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</si>
  <si>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</si>
  <si>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</si>
  <si>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</si>
  <si>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</si>
  <si>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</si>
  <si>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</si>
  <si>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</si>
  <si>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</si>
  <si>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</si>
  <si>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</si>
  <si>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</si>
  <si>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</si>
  <si>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</si>
  <si>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</si>
  <si>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</si>
  <si>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</si>
  <si>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</si>
  <si>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</si>
  <si>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</si>
  <si>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</si>
  <si>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</si>
  <si>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</si>
  <si>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t>r.2003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</si>
  <si>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</si>
  <si>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</si>
  <si>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</si>
  <si>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</si>
  <si>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</si>
  <si>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</si>
  <si>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</si>
  <si>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</si>
  <si>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</si>
  <si>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</si>
  <si>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</si>
  <si>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</si>
  <si>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</si>
  <si>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</si>
  <si>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</si>
  <si>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</si>
  <si>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</si>
  <si>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</si>
  <si>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</si>
  <si>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</si>
  <si>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</si>
  <si>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</si>
  <si>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</si>
  <si>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</si>
  <si>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</si>
  <si>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</si>
  <si>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</si>
  <si>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prům</t>
  </si>
  <si>
    <t>min</t>
  </si>
  <si>
    <t>max</t>
  </si>
  <si>
    <r>
      <t xml:space="preserve">7. </t>
    </r>
    <r>
      <rPr>
        <b/>
        <sz val="10"/>
        <rFont val="Arial CE"/>
        <family val="2"/>
      </rPr>
      <t>KOMOŘANSKÝ potok</t>
    </r>
    <r>
      <rPr>
        <sz val="10"/>
        <rFont val="Arial CE"/>
        <family val="0"/>
      </rPr>
      <t xml:space="preserve"> - ústí do Vltavy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</si>
</sst>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"/>
    <numFmt numFmtId="165" formatCode="0.0"/>
    <numFmt numFmtId="166" formatCode="0.0000"/>
    <numFmt numFmtId="167" formatCode="0.000"/>
    <numFmt numFmtId="168" formatCode="d/mm"/>
    <numFmt numFmtId="169" formatCode="0.00000"/>
    <numFmt numFmtId="170" formatCode="0.000000"/>
    <numFmt numFmtId="171" formatCode="ddmm\l"/>
    <numFmt numFmtId="172" formatCode="dd/mm\l"/>
  </numFmts>
  <fonts count="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left" indent="2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left" indent="2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4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" borderId="6" xfId="0" applyFill="1" applyBorder="1" applyAlignment="1">
      <alignment horizontal="left" indent="2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left" indent="2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5" borderId="19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6" borderId="19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2" fontId="0" fillId="8" borderId="19" xfId="0" applyNumberFormat="1" applyFill="1" applyBorder="1" applyAlignment="1">
      <alignment horizontal="center"/>
    </xf>
    <xf numFmtId="165" fontId="0" fillId="3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65" fontId="0" fillId="5" borderId="21" xfId="0" applyNumberForma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5" fontId="0" fillId="6" borderId="21" xfId="0" applyNumberForma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67" fontId="0" fillId="8" borderId="21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167" fontId="0" fillId="8" borderId="24" xfId="0" applyNumberFormat="1" applyFill="1" applyBorder="1" applyAlignment="1">
      <alignment horizontal="center"/>
    </xf>
    <xf numFmtId="165" fontId="0" fillId="5" borderId="25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showGridLines="0" tabSelected="1" view="pageBreakPreview" zoomScale="75" zoomScaleSheetLayoutView="75" workbookViewId="0" topLeftCell="A1">
      <selection activeCell="J18" sqref="J18"/>
    </sheetView>
  </sheetViews>
  <sheetFormatPr defaultColWidth="9.00390625" defaultRowHeight="12.75"/>
  <cols>
    <col min="1" max="1" width="1.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ht="12.75">
      <c r="B1" t="s">
        <v>24</v>
      </c>
    </row>
    <row r="3" ht="12.75">
      <c r="B3" t="s">
        <v>55</v>
      </c>
    </row>
    <row r="4" spans="20:21" ht="12.75">
      <c r="T4" s="2" t="s">
        <v>25</v>
      </c>
      <c r="U4" s="2"/>
    </row>
    <row r="5" spans="3:21" ht="13.5" thickBot="1">
      <c r="C5" s="2" t="s">
        <v>26</v>
      </c>
      <c r="D5" s="2"/>
      <c r="E5" s="2"/>
      <c r="F5" s="2"/>
      <c r="T5" s="2" t="s">
        <v>27</v>
      </c>
      <c r="U5" s="2"/>
    </row>
    <row r="6" spans="2:22" ht="12.75">
      <c r="B6" s="20" t="s">
        <v>28</v>
      </c>
      <c r="C6" s="21" t="s">
        <v>29</v>
      </c>
      <c r="D6" s="21" t="s">
        <v>30</v>
      </c>
      <c r="E6" s="21" t="s">
        <v>31</v>
      </c>
      <c r="F6" s="21" t="s">
        <v>32</v>
      </c>
      <c r="G6" s="21" t="s">
        <v>33</v>
      </c>
      <c r="H6" s="21" t="s">
        <v>34</v>
      </c>
      <c r="I6" s="21" t="s">
        <v>35</v>
      </c>
      <c r="J6" s="21" t="s">
        <v>36</v>
      </c>
      <c r="K6" s="21" t="s">
        <v>37</v>
      </c>
      <c r="L6" s="22" t="s">
        <v>38</v>
      </c>
      <c r="M6" s="21" t="s">
        <v>39</v>
      </c>
      <c r="N6" s="23" t="s">
        <v>40</v>
      </c>
      <c r="O6" s="21" t="s">
        <v>41</v>
      </c>
      <c r="P6" s="21" t="s">
        <v>42</v>
      </c>
      <c r="Q6" s="22" t="s">
        <v>43</v>
      </c>
      <c r="R6" s="24" t="s">
        <v>44</v>
      </c>
      <c r="S6" s="23" t="s">
        <v>45</v>
      </c>
      <c r="T6" s="21" t="s">
        <v>46</v>
      </c>
      <c r="U6" s="25" t="s">
        <v>47</v>
      </c>
      <c r="V6" s="3"/>
    </row>
    <row r="7" spans="2:22" ht="13.5" thickBot="1">
      <c r="B7" s="26"/>
      <c r="C7" s="27" t="s">
        <v>48</v>
      </c>
      <c r="D7" s="27"/>
      <c r="E7" s="27" t="s">
        <v>49</v>
      </c>
      <c r="F7" s="27" t="s">
        <v>50</v>
      </c>
      <c r="G7" s="27" t="s">
        <v>50</v>
      </c>
      <c r="H7" s="27" t="s">
        <v>50</v>
      </c>
      <c r="I7" s="27" t="s">
        <v>50</v>
      </c>
      <c r="J7" s="27" t="s">
        <v>50</v>
      </c>
      <c r="K7" s="27" t="s">
        <v>50</v>
      </c>
      <c r="L7" s="27" t="s">
        <v>50</v>
      </c>
      <c r="M7" s="27" t="s">
        <v>50</v>
      </c>
      <c r="N7" s="27" t="s">
        <v>50</v>
      </c>
      <c r="O7" s="27" t="s">
        <v>50</v>
      </c>
      <c r="P7" s="27" t="s">
        <v>50</v>
      </c>
      <c r="Q7" s="27" t="s">
        <v>50</v>
      </c>
      <c r="R7" s="27" t="s">
        <v>50</v>
      </c>
      <c r="S7" s="27" t="s">
        <v>50</v>
      </c>
      <c r="T7" s="27" t="s">
        <v>51</v>
      </c>
      <c r="U7" s="28"/>
      <c r="V7" s="3"/>
    </row>
    <row r="8" spans="2:22" ht="15" customHeight="1" thickTop="1">
      <c r="B8" s="29">
        <v>37642</v>
      </c>
      <c r="C8" s="30">
        <v>8.3</v>
      </c>
      <c r="D8" s="30">
        <v>7.64</v>
      </c>
      <c r="E8" s="31">
        <v>97.1</v>
      </c>
      <c r="F8" s="32">
        <v>18.4</v>
      </c>
      <c r="G8" s="33">
        <v>10.98</v>
      </c>
      <c r="H8" s="34">
        <v>11.18</v>
      </c>
      <c r="I8" s="35">
        <v>45.2</v>
      </c>
      <c r="J8" s="36">
        <v>20.8</v>
      </c>
      <c r="K8" s="37">
        <v>1.82</v>
      </c>
      <c r="L8" s="37">
        <v>7.93</v>
      </c>
      <c r="M8" s="36">
        <v>2</v>
      </c>
      <c r="N8" s="32">
        <v>77.7</v>
      </c>
      <c r="O8" s="37">
        <v>205</v>
      </c>
      <c r="P8" s="38">
        <v>0.125</v>
      </c>
      <c r="Q8" s="33">
        <v>0.1</v>
      </c>
      <c r="R8" s="39">
        <v>88.6</v>
      </c>
      <c r="S8" s="32">
        <v>27.2</v>
      </c>
      <c r="T8" s="32">
        <v>1</v>
      </c>
      <c r="U8" s="40"/>
      <c r="V8" s="3"/>
    </row>
    <row r="9" spans="2:22" ht="15" customHeight="1">
      <c r="B9" s="41"/>
      <c r="C9" s="42"/>
      <c r="D9" s="42"/>
      <c r="E9" s="43"/>
      <c r="F9" s="42"/>
      <c r="G9" s="44"/>
      <c r="H9" s="44"/>
      <c r="I9" s="42"/>
      <c r="J9" s="45"/>
      <c r="K9" s="42"/>
      <c r="L9" s="42"/>
      <c r="M9" s="46"/>
      <c r="N9" s="46"/>
      <c r="O9" s="46"/>
      <c r="P9" s="46"/>
      <c r="Q9" s="46"/>
      <c r="R9" s="46"/>
      <c r="S9" s="46"/>
      <c r="T9" s="46"/>
      <c r="U9" s="47"/>
      <c r="V9" s="3"/>
    </row>
    <row r="10" spans="2:22" ht="15" customHeight="1">
      <c r="B10" s="29">
        <v>37699</v>
      </c>
      <c r="C10" s="42">
        <v>10.1</v>
      </c>
      <c r="D10" s="42">
        <v>8.03</v>
      </c>
      <c r="E10" s="48">
        <v>97.5</v>
      </c>
      <c r="F10" s="49">
        <v>39.6</v>
      </c>
      <c r="G10" s="50">
        <v>10.43</v>
      </c>
      <c r="H10" s="51">
        <v>9.85</v>
      </c>
      <c r="I10" s="48">
        <v>40.1</v>
      </c>
      <c r="J10" s="52">
        <v>17.9</v>
      </c>
      <c r="K10" s="53">
        <v>0.07</v>
      </c>
      <c r="L10" s="54">
        <v>10.8</v>
      </c>
      <c r="M10" s="55">
        <v>3.23</v>
      </c>
      <c r="N10" s="53">
        <v>79.6</v>
      </c>
      <c r="O10" s="56">
        <v>194</v>
      </c>
      <c r="P10" s="57">
        <v>0.128</v>
      </c>
      <c r="Q10" s="53">
        <v>0.164</v>
      </c>
      <c r="R10" s="58">
        <v>94.4</v>
      </c>
      <c r="S10" s="53">
        <v>26.8</v>
      </c>
      <c r="T10" s="49">
        <v>98</v>
      </c>
      <c r="U10" s="47"/>
      <c r="V10" s="3"/>
    </row>
    <row r="11" spans="2:22" ht="15" customHeight="1">
      <c r="B11" s="41"/>
      <c r="C11" s="42"/>
      <c r="D11" s="42"/>
      <c r="E11" s="43"/>
      <c r="F11" s="42"/>
      <c r="G11" s="44"/>
      <c r="H11" s="44"/>
      <c r="I11" s="42"/>
      <c r="J11" s="42"/>
      <c r="K11" s="42"/>
      <c r="L11" s="42"/>
      <c r="M11" s="46"/>
      <c r="N11" s="46"/>
      <c r="O11" s="46"/>
      <c r="P11" s="46"/>
      <c r="Q11" s="46"/>
      <c r="R11" s="46"/>
      <c r="S11" s="46"/>
      <c r="T11" s="46"/>
      <c r="U11" s="47"/>
      <c r="V11" s="3"/>
    </row>
    <row r="12" spans="2:22" ht="15" customHeight="1">
      <c r="B12" s="29">
        <v>37767</v>
      </c>
      <c r="C12" s="42">
        <v>17.2</v>
      </c>
      <c r="D12" s="44">
        <v>7.16</v>
      </c>
      <c r="E12" s="48">
        <v>94.6</v>
      </c>
      <c r="F12" s="49">
        <v>28</v>
      </c>
      <c r="G12" s="50">
        <v>7.89</v>
      </c>
      <c r="H12" s="51">
        <v>8.57</v>
      </c>
      <c r="I12" s="52">
        <v>51.4</v>
      </c>
      <c r="J12" s="52">
        <v>16.7</v>
      </c>
      <c r="K12" s="52">
        <v>2.13</v>
      </c>
      <c r="L12" s="55">
        <v>20.7</v>
      </c>
      <c r="M12" s="55">
        <v>3.45</v>
      </c>
      <c r="N12" s="53">
        <v>82</v>
      </c>
      <c r="O12" s="56">
        <v>157</v>
      </c>
      <c r="P12" s="49">
        <v>0.13</v>
      </c>
      <c r="Q12" s="49">
        <v>0.53</v>
      </c>
      <c r="R12" s="53">
        <v>67.2</v>
      </c>
      <c r="S12" s="53">
        <v>22.2</v>
      </c>
      <c r="T12" s="49">
        <v>91</v>
      </c>
      <c r="U12" s="47"/>
      <c r="V12" s="3"/>
    </row>
    <row r="13" spans="2:22" ht="15" customHeight="1">
      <c r="B13" s="29"/>
      <c r="C13" s="42"/>
      <c r="D13" s="42"/>
      <c r="E13" s="43"/>
      <c r="F13" s="42"/>
      <c r="G13" s="44"/>
      <c r="H13" s="44"/>
      <c r="I13" s="42"/>
      <c r="J13" s="42"/>
      <c r="K13" s="42"/>
      <c r="L13" s="42"/>
      <c r="M13" s="46"/>
      <c r="N13" s="42"/>
      <c r="O13" s="42"/>
      <c r="P13" s="42"/>
      <c r="Q13" s="42"/>
      <c r="R13" s="42"/>
      <c r="S13" s="42"/>
      <c r="T13" s="42"/>
      <c r="U13" s="47"/>
      <c r="V13" s="3"/>
    </row>
    <row r="14" spans="2:22" ht="15" customHeight="1">
      <c r="B14" s="29">
        <v>37823</v>
      </c>
      <c r="C14" s="42">
        <v>19.5</v>
      </c>
      <c r="D14" s="42">
        <v>7.22</v>
      </c>
      <c r="E14" s="48">
        <v>107</v>
      </c>
      <c r="F14" s="55">
        <v>384</v>
      </c>
      <c r="G14" s="59">
        <v>5.51</v>
      </c>
      <c r="H14" s="59">
        <v>5.88</v>
      </c>
      <c r="I14" s="56">
        <v>38.9</v>
      </c>
      <c r="J14" s="55">
        <v>200.2</v>
      </c>
      <c r="K14" s="55">
        <v>6.06</v>
      </c>
      <c r="L14" s="55">
        <v>15.9</v>
      </c>
      <c r="M14" s="55">
        <v>8.38</v>
      </c>
      <c r="N14" s="49">
        <v>101.1</v>
      </c>
      <c r="O14" s="56">
        <v>162</v>
      </c>
      <c r="P14" s="53">
        <v>0.08</v>
      </c>
      <c r="Q14" s="49">
        <v>0.92</v>
      </c>
      <c r="R14" s="53">
        <v>88</v>
      </c>
      <c r="S14" s="53">
        <v>26.4</v>
      </c>
      <c r="T14" s="56">
        <v>200</v>
      </c>
      <c r="U14" s="47"/>
      <c r="V14" s="3"/>
    </row>
    <row r="15" spans="2:22" ht="15" customHeight="1">
      <c r="B15" s="29"/>
      <c r="C15" s="42"/>
      <c r="D15" s="42"/>
      <c r="E15" s="43"/>
      <c r="F15" s="42"/>
      <c r="G15" s="44"/>
      <c r="H15" s="44"/>
      <c r="I15" s="42"/>
      <c r="J15" s="42"/>
      <c r="K15" s="42"/>
      <c r="L15" s="42"/>
      <c r="M15" s="46"/>
      <c r="N15" s="42"/>
      <c r="O15" s="42"/>
      <c r="P15" s="42"/>
      <c r="Q15" s="42"/>
      <c r="R15" s="42"/>
      <c r="S15" s="42"/>
      <c r="T15" s="42"/>
      <c r="U15" s="47"/>
      <c r="V15" s="3"/>
    </row>
    <row r="16" spans="2:22" ht="15" customHeight="1">
      <c r="B16" s="29">
        <v>37887</v>
      </c>
      <c r="C16" s="42">
        <v>17.2</v>
      </c>
      <c r="D16" s="44">
        <v>7.14</v>
      </c>
      <c r="E16" s="48">
        <v>94.4</v>
      </c>
      <c r="F16" s="49">
        <v>23</v>
      </c>
      <c r="G16" s="53">
        <v>7.67</v>
      </c>
      <c r="H16" s="49">
        <v>3.83</v>
      </c>
      <c r="I16" s="49">
        <v>24.7</v>
      </c>
      <c r="J16" s="52">
        <v>16.6</v>
      </c>
      <c r="K16" s="60">
        <v>0.39</v>
      </c>
      <c r="L16" s="55">
        <v>25.2</v>
      </c>
      <c r="M16" s="55">
        <v>5.2</v>
      </c>
      <c r="N16" s="58">
        <v>74.1</v>
      </c>
      <c r="O16" s="56">
        <v>160</v>
      </c>
      <c r="P16" s="53">
        <v>0.08</v>
      </c>
      <c r="Q16" s="53">
        <v>0.17</v>
      </c>
      <c r="R16" s="53">
        <v>81.8</v>
      </c>
      <c r="S16" s="53">
        <v>23.2</v>
      </c>
      <c r="T16" s="49">
        <v>95</v>
      </c>
      <c r="U16" s="47"/>
      <c r="V16" s="3"/>
    </row>
    <row r="17" spans="2:22" ht="15" customHeight="1">
      <c r="B17" s="29"/>
      <c r="C17" s="4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2"/>
      <c r="O17" s="42"/>
      <c r="P17" s="42"/>
      <c r="Q17" s="42"/>
      <c r="R17" s="42"/>
      <c r="S17" s="42"/>
      <c r="T17" s="42"/>
      <c r="U17" s="47"/>
      <c r="V17" s="3"/>
    </row>
    <row r="18" spans="2:22" ht="15" customHeight="1">
      <c r="B18" s="29">
        <v>38315</v>
      </c>
      <c r="C18" s="42">
        <v>10.9</v>
      </c>
      <c r="D18" s="42">
        <v>6.93</v>
      </c>
      <c r="E18" s="56">
        <v>92.9</v>
      </c>
      <c r="F18" s="53">
        <v>17</v>
      </c>
      <c r="G18" s="49">
        <v>6.95</v>
      </c>
      <c r="H18" s="56">
        <v>7.91</v>
      </c>
      <c r="I18" s="61">
        <v>32.6</v>
      </c>
      <c r="J18" s="55">
        <v>20.7</v>
      </c>
      <c r="K18" s="56">
        <v>1.77</v>
      </c>
      <c r="L18" s="55">
        <v>21.8</v>
      </c>
      <c r="M18" s="55">
        <v>6.1</v>
      </c>
      <c r="N18" s="53">
        <v>80.2</v>
      </c>
      <c r="O18" s="49">
        <v>146</v>
      </c>
      <c r="P18" s="53">
        <v>0.08</v>
      </c>
      <c r="Q18" s="53">
        <v>0.1</v>
      </c>
      <c r="R18" s="53">
        <v>84.2</v>
      </c>
      <c r="S18" s="53">
        <v>23.2</v>
      </c>
      <c r="T18" s="53">
        <v>32</v>
      </c>
      <c r="U18" s="47"/>
      <c r="V18" s="3"/>
    </row>
    <row r="19" spans="2:22" ht="15" customHeight="1" thickBo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3"/>
    </row>
    <row r="20" spans="2:21" ht="12.75" customHeight="1">
      <c r="B20" s="65" t="s">
        <v>52</v>
      </c>
      <c r="C20" s="66">
        <f aca="true" t="shared" si="0" ref="C20:I20">AVERAGE(C8:C19)</f>
        <v>13.866666666666667</v>
      </c>
      <c r="D20" s="66">
        <f t="shared" si="0"/>
        <v>7.353333333333333</v>
      </c>
      <c r="E20" s="67">
        <f t="shared" si="0"/>
        <v>97.25</v>
      </c>
      <c r="F20" s="68">
        <f t="shared" si="0"/>
        <v>85</v>
      </c>
      <c r="G20" s="66">
        <f t="shared" si="0"/>
        <v>8.238333333333335</v>
      </c>
      <c r="H20" s="66">
        <f t="shared" si="0"/>
        <v>7.87</v>
      </c>
      <c r="I20" s="66">
        <f t="shared" si="0"/>
        <v>38.81666666666667</v>
      </c>
      <c r="J20" s="68"/>
      <c r="K20" s="66">
        <f aca="true" t="shared" si="1" ref="K20:T20">AVERAGE(K8:K19)</f>
        <v>2.0399999999999996</v>
      </c>
      <c r="L20" s="66">
        <f t="shared" si="1"/>
        <v>17.055</v>
      </c>
      <c r="M20" s="69">
        <f t="shared" si="1"/>
        <v>4.726666666666667</v>
      </c>
      <c r="N20" s="68">
        <f t="shared" si="1"/>
        <v>82.45</v>
      </c>
      <c r="O20" s="68">
        <f t="shared" si="1"/>
        <v>170.66666666666666</v>
      </c>
      <c r="P20" s="69">
        <f t="shared" si="1"/>
        <v>0.10383333333333333</v>
      </c>
      <c r="Q20" s="69">
        <f t="shared" si="1"/>
        <v>0.33066666666666666</v>
      </c>
      <c r="R20" s="68">
        <f t="shared" si="1"/>
        <v>84.03333333333333</v>
      </c>
      <c r="S20" s="68">
        <f t="shared" si="1"/>
        <v>24.833333333333332</v>
      </c>
      <c r="T20" s="68">
        <f t="shared" si="1"/>
        <v>86.16666666666667</v>
      </c>
      <c r="U20" s="3"/>
    </row>
    <row r="21" spans="2:20" ht="12.75">
      <c r="B21" s="70" t="s">
        <v>53</v>
      </c>
      <c r="C21" s="71">
        <f aca="true" t="shared" si="2" ref="C21:T21">MIN(C8:C19)</f>
        <v>8.3</v>
      </c>
      <c r="D21" s="71">
        <f t="shared" si="2"/>
        <v>6.93</v>
      </c>
      <c r="E21" s="71">
        <f t="shared" si="2"/>
        <v>92.9</v>
      </c>
      <c r="F21" s="71">
        <f t="shared" si="2"/>
        <v>17</v>
      </c>
      <c r="G21" s="71">
        <f t="shared" si="2"/>
        <v>5.51</v>
      </c>
      <c r="H21" s="71">
        <f t="shared" si="2"/>
        <v>3.83</v>
      </c>
      <c r="I21" s="71">
        <f t="shared" si="2"/>
        <v>24.7</v>
      </c>
      <c r="J21" s="71">
        <f t="shared" si="2"/>
        <v>16.6</v>
      </c>
      <c r="K21" s="71">
        <f t="shared" si="2"/>
        <v>0.07</v>
      </c>
      <c r="L21" s="71">
        <f t="shared" si="2"/>
        <v>7.93</v>
      </c>
      <c r="M21" s="71">
        <f t="shared" si="2"/>
        <v>2</v>
      </c>
      <c r="N21" s="71">
        <f t="shared" si="2"/>
        <v>74.1</v>
      </c>
      <c r="O21" s="71">
        <f t="shared" si="2"/>
        <v>146</v>
      </c>
      <c r="P21" s="72">
        <f t="shared" si="2"/>
        <v>0.08</v>
      </c>
      <c r="Q21" s="71">
        <f t="shared" si="2"/>
        <v>0.1</v>
      </c>
      <c r="R21" s="71">
        <f t="shared" si="2"/>
        <v>67.2</v>
      </c>
      <c r="S21" s="71">
        <f t="shared" si="2"/>
        <v>22.2</v>
      </c>
      <c r="T21" s="71">
        <f t="shared" si="2"/>
        <v>1</v>
      </c>
    </row>
    <row r="22" spans="2:21" ht="12.75">
      <c r="B22" s="70" t="s">
        <v>54</v>
      </c>
      <c r="C22" s="73">
        <f aca="true" t="shared" si="3" ref="C22:T22">MAX(C8:C19)</f>
        <v>19.5</v>
      </c>
      <c r="D22" s="73">
        <f t="shared" si="3"/>
        <v>8.03</v>
      </c>
      <c r="E22" s="73">
        <f t="shared" si="3"/>
        <v>107</v>
      </c>
      <c r="F22" s="73">
        <f t="shared" si="3"/>
        <v>384</v>
      </c>
      <c r="G22" s="73">
        <f t="shared" si="3"/>
        <v>10.98</v>
      </c>
      <c r="H22" s="73">
        <f t="shared" si="3"/>
        <v>11.18</v>
      </c>
      <c r="I22" s="73">
        <f t="shared" si="3"/>
        <v>51.4</v>
      </c>
      <c r="J22" s="73">
        <f t="shared" si="3"/>
        <v>200.2</v>
      </c>
      <c r="K22" s="73">
        <f t="shared" si="3"/>
        <v>6.06</v>
      </c>
      <c r="L22" s="73">
        <f t="shared" si="3"/>
        <v>25.2</v>
      </c>
      <c r="M22" s="73">
        <f t="shared" si="3"/>
        <v>8.38</v>
      </c>
      <c r="N22" s="73">
        <f t="shared" si="3"/>
        <v>101.1</v>
      </c>
      <c r="O22" s="73">
        <f t="shared" si="3"/>
        <v>205</v>
      </c>
      <c r="P22" s="73">
        <f t="shared" si="3"/>
        <v>0.13</v>
      </c>
      <c r="Q22" s="73">
        <f t="shared" si="3"/>
        <v>0.92</v>
      </c>
      <c r="R22" s="73">
        <f t="shared" si="3"/>
        <v>94.4</v>
      </c>
      <c r="S22" s="73">
        <f t="shared" si="3"/>
        <v>27.2</v>
      </c>
      <c r="T22" s="73">
        <f t="shared" si="3"/>
        <v>200</v>
      </c>
      <c r="U22" s="2"/>
    </row>
    <row r="23" spans="2:21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7" ht="12.75">
      <c r="B24" s="2"/>
      <c r="C24" s="2"/>
      <c r="D24" s="2"/>
      <c r="E24" s="2"/>
      <c r="F24" s="2"/>
      <c r="G24" s="2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Q28"/>
  <sheetViews>
    <sheetView zoomScale="82" zoomScaleNormal="82" workbookViewId="0" topLeftCell="A1">
      <selection activeCell="F36" sqref="F36"/>
    </sheetView>
  </sheetViews>
  <sheetFormatPr defaultColWidth="9.00390625" defaultRowHeight="12.75"/>
  <cols>
    <col min="1" max="1" width="3.125" style="0" customWidth="1"/>
    <col min="2" max="2" width="9.125" style="19" customWidth="1"/>
    <col min="16" max="16" width="17.375" style="0" customWidth="1"/>
  </cols>
  <sheetData>
    <row r="1" spans="2:17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2:16" ht="19.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ht="12.7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2:16" ht="12.7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ht="12.75">
      <c r="B5" s="7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2:16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2:16" ht="12.75">
      <c r="B7" s="10" t="s">
        <v>2</v>
      </c>
      <c r="C7" s="11"/>
      <c r="D7" s="8"/>
      <c r="E7" s="8" t="s">
        <v>3</v>
      </c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2:16" ht="12.75">
      <c r="B8" s="10" t="s">
        <v>4</v>
      </c>
      <c r="C8" s="12"/>
      <c r="D8" s="8"/>
      <c r="E8" s="8" t="s">
        <v>5</v>
      </c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2:16" ht="12.75">
      <c r="B9" s="10" t="s">
        <v>6</v>
      </c>
      <c r="C9" s="13"/>
      <c r="D9" s="8"/>
      <c r="E9" s="8" t="s">
        <v>7</v>
      </c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2:16" ht="12.75">
      <c r="B10" s="10" t="s">
        <v>8</v>
      </c>
      <c r="C10" s="14"/>
      <c r="D10" s="8"/>
      <c r="E10" s="8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2:16" ht="12.75">
      <c r="B11" s="10" t="s">
        <v>10</v>
      </c>
      <c r="C11" s="15"/>
      <c r="D11" s="8"/>
      <c r="E11" s="8" t="s">
        <v>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2:16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2:16" ht="12.7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2:16" ht="12.7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2:16" ht="12.75"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2:16" ht="12.75">
      <c r="B16" s="7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2:16" ht="12.75">
      <c r="B17" s="7" t="s">
        <v>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2:16" ht="12.75">
      <c r="B18" s="7" t="s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2:16" ht="12.75">
      <c r="B19" s="7" t="s">
        <v>16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2:16" ht="12.75">
      <c r="B20" s="7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2:16" ht="12.75">
      <c r="B21" s="7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2:16" ht="12.75">
      <c r="B22" s="7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2:16" ht="12.7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2:16" ht="12.75">
      <c r="B24" s="7" t="s">
        <v>20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2:16" ht="12.75">
      <c r="B25" s="7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2:16" ht="12.75" customHeight="1">
      <c r="B26" s="7" t="s">
        <v>22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2:16" ht="12.7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ht="12.75">
      <c r="B28" s="19" t="s">
        <v>23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2005-01-24T08:48:41Z</dcterms:created>
  <dcterms:modified xsi:type="dcterms:W3CDTF">2005-01-24T08:49:01Z</dcterms:modified>
  <cp:category/>
  <cp:version/>
  <cp:contentType/>
  <cp:contentStatus/>
</cp:coreProperties>
</file>