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4745" windowHeight="7410" activeTab="0"/>
  </bookViews>
  <sheets>
    <sheet name="Vrut8" sheetId="1" r:id="rId1"/>
    <sheet name="Legenda" sheetId="2" r:id="rId2"/>
  </sheets>
  <definedNames/>
  <calcPr fullCalcOnLoad="1"/>
</workbook>
</file>

<file path=xl/sharedStrings.xml><?xml version="1.0" encoding="utf-8"?>
<sst xmlns="http://schemas.openxmlformats.org/spreadsheetml/2006/main" count="82" uniqueCount="60">
  <si>
    <t>!! značení pouze orientačně !!</t>
  </si>
  <si>
    <t>ČSN 75 7221 Jakost vod - Klasifikace jakosti vody ( řazení vod do tříd podle jejich jakosti s použitím soustavy mezných hodnot tříd jakosti vody )</t>
  </si>
  <si>
    <t>I. tř.</t>
  </si>
  <si>
    <t>neznečištěná voda</t>
  </si>
  <si>
    <t>II.tř.</t>
  </si>
  <si>
    <t>mírně znečištěná voda</t>
  </si>
  <si>
    <t>III.tř.</t>
  </si>
  <si>
    <t>znečištěná voda</t>
  </si>
  <si>
    <t>IV.tř.</t>
  </si>
  <si>
    <t>silně znečištěná voda</t>
  </si>
  <si>
    <t>V.tř.</t>
  </si>
  <si>
    <t>velmi silně znečištěná voda</t>
  </si>
  <si>
    <t xml:space="preserve">Základní klasifikace vody ( ČSN 75 7221 ) musí být založena  na klasifikaci všech vybraných ukazatelů jakosti vod.  </t>
  </si>
  <si>
    <t xml:space="preserve">Vybranými ukazateli jakosti vod jsou : </t>
  </si>
  <si>
    <t>1) saprobní index makrozoobentosu ( není stanoven, přestože patří do " Minimálního rozsahu ukazatelů pro kontrolu jakosti vod " )</t>
  </si>
  <si>
    <t>2) BSK5 ( biochemická spotřeba kyslíku )</t>
  </si>
  <si>
    <t>3) CHSK - Cr ( chemická spotřeba kyslíku dichromanem )</t>
  </si>
  <si>
    <t>4) N - NO3 ( dusičnanový dusík )</t>
  </si>
  <si>
    <t xml:space="preserve">5) N - NH4 ( amoniakální dusík ) </t>
  </si>
  <si>
    <t>6) celkový P ( fosfor )</t>
  </si>
  <si>
    <t>Výsledná třída se určí podle nejnepříznivějšího zatřídění zjištěného u jednotlivých vybraných ukazatelů.</t>
  </si>
  <si>
    <t xml:space="preserve">Klasifikovat lze vody při nejmenším počtu odběru 11 za období ( zpravidla rok ), je -li k dispozici méně než 11 hodnot ( výsledků ), nelze jakost vody podle této normy </t>
  </si>
  <si>
    <t>klasifikovat.</t>
  </si>
  <si>
    <t xml:space="preserve"> </t>
  </si>
  <si>
    <t>r.2003</t>
  </si>
  <si>
    <t>Mikrobiologické</t>
  </si>
  <si>
    <t>Obecné, fyzikální a chemické ukazatele</t>
  </si>
  <si>
    <t>a biologické ukazatele</t>
  </si>
  <si>
    <t>datum</t>
  </si>
  <si>
    <t>tepl.vody</t>
  </si>
  <si>
    <t>pH</t>
  </si>
  <si>
    <t>vodiv.</t>
  </si>
  <si>
    <t>NL</t>
  </si>
  <si>
    <t>O2</t>
  </si>
  <si>
    <t>BSK5</t>
  </si>
  <si>
    <t>ChSK -Cr</t>
  </si>
  <si>
    <t>TOC</t>
  </si>
  <si>
    <t>N - NH4</t>
  </si>
  <si>
    <t>N - NO3</t>
  </si>
  <si>
    <t>Pc</t>
  </si>
  <si>
    <t>Cl</t>
  </si>
  <si>
    <t>SO4</t>
  </si>
  <si>
    <t>Mn</t>
  </si>
  <si>
    <t>Fe</t>
  </si>
  <si>
    <t>Ca</t>
  </si>
  <si>
    <t>Mg</t>
  </si>
  <si>
    <t>F coli</t>
  </si>
  <si>
    <t>INDBENT</t>
  </si>
  <si>
    <t>°C</t>
  </si>
  <si>
    <t>mS/m</t>
  </si>
  <si>
    <t>mg/l</t>
  </si>
  <si>
    <t>KTJ/ml</t>
  </si>
  <si>
    <t>&lt;0,04</t>
  </si>
  <si>
    <t>&lt;0,03</t>
  </si>
  <si>
    <t>26.5.</t>
  </si>
  <si>
    <t>&lt;0,01</t>
  </si>
  <si>
    <t>prům</t>
  </si>
  <si>
    <t>min</t>
  </si>
  <si>
    <t>max</t>
  </si>
  <si>
    <r>
      <t xml:space="preserve">8. </t>
    </r>
    <r>
      <rPr>
        <b/>
        <sz val="10"/>
        <rFont val="Arial CE"/>
        <family val="2"/>
      </rPr>
      <t>VRUTICE</t>
    </r>
    <r>
      <rPr>
        <sz val="10"/>
        <rFont val="Arial CE"/>
        <family val="0"/>
      </rPr>
      <t xml:space="preserve"> - ústí do Vltavy</t>
    </r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</si>
</sst>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"/>
    <numFmt numFmtId="165" formatCode="0.0"/>
    <numFmt numFmtId="166" formatCode="0.0000"/>
    <numFmt numFmtId="167" formatCode="0.000"/>
    <numFmt numFmtId="168" formatCode="d/mm"/>
    <numFmt numFmtId="169" formatCode="0.00000"/>
    <numFmt numFmtId="170" formatCode="0.000000"/>
    <numFmt numFmtId="171" formatCode="ddmm\l"/>
    <numFmt numFmtId="172" formatCode="dd/mm\l"/>
  </numFmts>
  <fonts count="4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2" borderId="1" xfId="0" applyFont="1" applyFill="1" applyBorder="1" applyAlignment="1">
      <alignment horizontal="left" indent="2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left" indent="2"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2" fillId="2" borderId="4" xfId="0" applyFont="1" applyFill="1" applyBorder="1" applyAlignment="1">
      <alignment horizontal="left" indent="2"/>
    </xf>
    <xf numFmtId="0" fontId="0" fillId="3" borderId="0" xfId="0" applyFill="1" applyBorder="1" applyAlignment="1">
      <alignment/>
    </xf>
    <xf numFmtId="0" fontId="0" fillId="4" borderId="0" xfId="0" applyFill="1" applyBorder="1" applyAlignment="1">
      <alignment/>
    </xf>
    <xf numFmtId="0" fontId="0" fillId="5" borderId="0" xfId="0" applyFill="1" applyBorder="1" applyAlignment="1">
      <alignment/>
    </xf>
    <xf numFmtId="0" fontId="0" fillId="6" borderId="0" xfId="0" applyFill="1" applyBorder="1" applyAlignment="1">
      <alignment/>
    </xf>
    <xf numFmtId="0" fontId="0" fillId="7" borderId="0" xfId="0" applyFill="1" applyBorder="1" applyAlignment="1">
      <alignment/>
    </xf>
    <xf numFmtId="0" fontId="0" fillId="2" borderId="6" xfId="0" applyFill="1" applyBorder="1" applyAlignment="1">
      <alignment horizontal="left" indent="2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0" borderId="0" xfId="0" applyAlignment="1">
      <alignment horizontal="left" indent="2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164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165" fontId="0" fillId="6" borderId="19" xfId="0" applyNumberFormat="1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8" borderId="19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2" fontId="0" fillId="6" borderId="19" xfId="0" applyNumberFormat="1" applyFill="1" applyBorder="1" applyAlignment="1">
      <alignment horizontal="center"/>
    </xf>
    <xf numFmtId="165" fontId="0" fillId="8" borderId="19" xfId="0" applyNumberFormat="1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165" fontId="0" fillId="3" borderId="19" xfId="0" applyNumberForma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 horizontal="center"/>
    </xf>
    <xf numFmtId="2" fontId="0" fillId="0" borderId="21" xfId="0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/>
    </xf>
    <xf numFmtId="165" fontId="0" fillId="6" borderId="21" xfId="0" applyNumberFormat="1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8" borderId="21" xfId="0" applyFill="1" applyBorder="1" applyAlignment="1">
      <alignment horizontal="center"/>
    </xf>
    <xf numFmtId="165" fontId="0" fillId="8" borderId="21" xfId="0" applyNumberFormat="1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2" fontId="0" fillId="6" borderId="21" xfId="0" applyNumberFormat="1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165" fontId="0" fillId="3" borderId="21" xfId="0" applyNumberFormat="1" applyFill="1" applyBorder="1" applyAlignment="1">
      <alignment horizontal="center"/>
    </xf>
    <xf numFmtId="165" fontId="0" fillId="5" borderId="21" xfId="0" applyNumberFormat="1" applyFill="1" applyBorder="1" applyAlignment="1">
      <alignment horizontal="center"/>
    </xf>
    <xf numFmtId="2" fontId="0" fillId="3" borderId="23" xfId="0" applyNumberFormat="1" applyFill="1" applyBorder="1" applyAlignment="1">
      <alignment horizontal="center"/>
    </xf>
    <xf numFmtId="2" fontId="0" fillId="0" borderId="21" xfId="0" applyNumberFormat="1" applyBorder="1" applyAlignment="1">
      <alignment/>
    </xf>
    <xf numFmtId="165" fontId="0" fillId="0" borderId="21" xfId="0" applyNumberFormat="1" applyBorder="1" applyAlignment="1">
      <alignment/>
    </xf>
    <xf numFmtId="0" fontId="0" fillId="7" borderId="21" xfId="0" applyFill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165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24"/>
  <sheetViews>
    <sheetView showGridLines="0" tabSelected="1" view="pageBreakPreview" zoomScale="75" zoomScaleSheetLayoutView="75" workbookViewId="0" topLeftCell="A1">
      <selection activeCell="M14" sqref="M14"/>
    </sheetView>
  </sheetViews>
  <sheetFormatPr defaultColWidth="9.00390625" defaultRowHeight="12.75"/>
  <cols>
    <col min="1" max="1" width="1.625" style="0" customWidth="1"/>
    <col min="2" max="11" width="8.00390625" style="0" customWidth="1"/>
    <col min="12" max="12" width="8.125" style="0" customWidth="1"/>
    <col min="13" max="13" width="8.00390625" style="0" customWidth="1"/>
    <col min="14" max="14" width="7.875" style="0" customWidth="1"/>
    <col min="15" max="19" width="8.00390625" style="0" customWidth="1"/>
    <col min="20" max="20" width="8.25390625" style="0" customWidth="1"/>
    <col min="21" max="21" width="8.125" style="0" customWidth="1"/>
    <col min="22" max="22" width="2.00390625" style="0" customWidth="1"/>
  </cols>
  <sheetData>
    <row r="1" ht="12.75">
      <c r="B1" t="s">
        <v>24</v>
      </c>
    </row>
    <row r="3" ht="12.75">
      <c r="B3" t="s">
        <v>59</v>
      </c>
    </row>
    <row r="4" spans="20:21" ht="12.75">
      <c r="T4" s="2" t="s">
        <v>25</v>
      </c>
      <c r="U4" s="2"/>
    </row>
    <row r="5" spans="3:21" ht="13.5" thickBot="1">
      <c r="C5" s="2" t="s">
        <v>26</v>
      </c>
      <c r="D5" s="2"/>
      <c r="E5" s="2"/>
      <c r="F5" s="2"/>
      <c r="T5" s="2" t="s">
        <v>27</v>
      </c>
      <c r="U5" s="2"/>
    </row>
    <row r="6" spans="2:22" ht="12.75">
      <c r="B6" s="20" t="s">
        <v>28</v>
      </c>
      <c r="C6" s="21" t="s">
        <v>29</v>
      </c>
      <c r="D6" s="21" t="s">
        <v>30</v>
      </c>
      <c r="E6" s="21" t="s">
        <v>31</v>
      </c>
      <c r="F6" s="21" t="s">
        <v>32</v>
      </c>
      <c r="G6" s="21" t="s">
        <v>33</v>
      </c>
      <c r="H6" s="21" t="s">
        <v>34</v>
      </c>
      <c r="I6" s="21" t="s">
        <v>35</v>
      </c>
      <c r="J6" s="21" t="s">
        <v>36</v>
      </c>
      <c r="K6" s="21" t="s">
        <v>37</v>
      </c>
      <c r="L6" s="22" t="s">
        <v>38</v>
      </c>
      <c r="M6" s="21" t="s">
        <v>39</v>
      </c>
      <c r="N6" s="23" t="s">
        <v>40</v>
      </c>
      <c r="O6" s="21" t="s">
        <v>41</v>
      </c>
      <c r="P6" s="21" t="s">
        <v>42</v>
      </c>
      <c r="Q6" s="22" t="s">
        <v>43</v>
      </c>
      <c r="R6" s="24" t="s">
        <v>44</v>
      </c>
      <c r="S6" s="23" t="s">
        <v>45</v>
      </c>
      <c r="T6" s="21" t="s">
        <v>46</v>
      </c>
      <c r="U6" s="25" t="s">
        <v>47</v>
      </c>
      <c r="V6" s="3"/>
    </row>
    <row r="7" spans="2:22" ht="13.5" thickBot="1">
      <c r="B7" s="26"/>
      <c r="C7" s="27" t="s">
        <v>48</v>
      </c>
      <c r="D7" s="27"/>
      <c r="E7" s="27" t="s">
        <v>49</v>
      </c>
      <c r="F7" s="27" t="s">
        <v>50</v>
      </c>
      <c r="G7" s="27" t="s">
        <v>50</v>
      </c>
      <c r="H7" s="27" t="s">
        <v>50</v>
      </c>
      <c r="I7" s="27" t="s">
        <v>50</v>
      </c>
      <c r="J7" s="27" t="s">
        <v>50</v>
      </c>
      <c r="K7" s="27" t="s">
        <v>50</v>
      </c>
      <c r="L7" s="27" t="s">
        <v>50</v>
      </c>
      <c r="M7" s="27" t="s">
        <v>50</v>
      </c>
      <c r="N7" s="27" t="s">
        <v>50</v>
      </c>
      <c r="O7" s="27" t="s">
        <v>50</v>
      </c>
      <c r="P7" s="27" t="s">
        <v>50</v>
      </c>
      <c r="Q7" s="27" t="s">
        <v>50</v>
      </c>
      <c r="R7" s="27" t="s">
        <v>50</v>
      </c>
      <c r="S7" s="27" t="s">
        <v>50</v>
      </c>
      <c r="T7" s="27" t="s">
        <v>51</v>
      </c>
      <c r="U7" s="28"/>
      <c r="V7" s="3"/>
    </row>
    <row r="8" spans="2:22" ht="15" customHeight="1" thickTop="1">
      <c r="B8" s="29">
        <v>37642</v>
      </c>
      <c r="C8" s="30">
        <v>1.4</v>
      </c>
      <c r="D8" s="31">
        <v>8.1</v>
      </c>
      <c r="E8" s="32">
        <v>147.8</v>
      </c>
      <c r="F8" s="33">
        <v>11.6</v>
      </c>
      <c r="G8" s="33">
        <v>14.22</v>
      </c>
      <c r="H8" s="34">
        <v>2.9</v>
      </c>
      <c r="I8" s="33">
        <v>11.3</v>
      </c>
      <c r="J8" s="35">
        <v>14.6</v>
      </c>
      <c r="K8" s="33" t="s">
        <v>52</v>
      </c>
      <c r="L8" s="36">
        <v>10.9</v>
      </c>
      <c r="M8" s="34">
        <v>0.08</v>
      </c>
      <c r="N8" s="37">
        <v>129.1</v>
      </c>
      <c r="O8" s="38">
        <v>358</v>
      </c>
      <c r="P8" s="33">
        <v>0.028</v>
      </c>
      <c r="Q8" s="33">
        <v>0.11</v>
      </c>
      <c r="R8" s="35">
        <v>227</v>
      </c>
      <c r="S8" s="39">
        <v>47</v>
      </c>
      <c r="T8" s="33">
        <v>6</v>
      </c>
      <c r="U8" s="40"/>
      <c r="V8" s="3"/>
    </row>
    <row r="9" spans="2:22" ht="15" customHeight="1">
      <c r="B9" s="41"/>
      <c r="C9" s="42"/>
      <c r="D9" s="43"/>
      <c r="E9" s="44"/>
      <c r="F9" s="42"/>
      <c r="G9" s="42"/>
      <c r="H9" s="42"/>
      <c r="I9" s="42"/>
      <c r="J9" s="42"/>
      <c r="K9" s="45"/>
      <c r="L9" s="42"/>
      <c r="M9" s="42"/>
      <c r="N9" s="44"/>
      <c r="O9" s="42"/>
      <c r="P9" s="46"/>
      <c r="Q9" s="46"/>
      <c r="R9" s="46"/>
      <c r="S9" s="46"/>
      <c r="T9" s="46"/>
      <c r="U9" s="40"/>
      <c r="V9" s="3"/>
    </row>
    <row r="10" spans="2:22" ht="15" customHeight="1">
      <c r="B10" s="29">
        <v>37699</v>
      </c>
      <c r="C10" s="42">
        <v>9.8</v>
      </c>
      <c r="D10" s="43">
        <v>8.1</v>
      </c>
      <c r="E10" s="47">
        <v>141.7</v>
      </c>
      <c r="F10" s="48">
        <v>6.4</v>
      </c>
      <c r="G10" s="48">
        <v>11.79</v>
      </c>
      <c r="H10" s="49">
        <v>2.53</v>
      </c>
      <c r="I10" s="50">
        <v>16</v>
      </c>
      <c r="J10" s="51">
        <v>10.1</v>
      </c>
      <c r="K10" s="48" t="s">
        <v>52</v>
      </c>
      <c r="L10" s="52">
        <v>12.2</v>
      </c>
      <c r="M10" s="48">
        <v>0.044</v>
      </c>
      <c r="N10" s="50">
        <v>128.3</v>
      </c>
      <c r="O10" s="53">
        <v>347</v>
      </c>
      <c r="P10" s="48">
        <v>0.011</v>
      </c>
      <c r="Q10" s="48" t="s">
        <v>53</v>
      </c>
      <c r="R10" s="51">
        <v>204</v>
      </c>
      <c r="S10" s="54">
        <v>45</v>
      </c>
      <c r="T10" s="48">
        <v>13</v>
      </c>
      <c r="U10" s="40"/>
      <c r="V10" s="3"/>
    </row>
    <row r="11" spans="2:22" ht="15" customHeight="1">
      <c r="B11" s="41"/>
      <c r="C11" s="42"/>
      <c r="D11" s="43"/>
      <c r="E11" s="44"/>
      <c r="F11" s="42"/>
      <c r="G11" s="42"/>
      <c r="H11" s="42"/>
      <c r="I11" s="42"/>
      <c r="J11" s="42"/>
      <c r="K11" s="42"/>
      <c r="L11" s="42"/>
      <c r="M11" s="42"/>
      <c r="N11" s="44"/>
      <c r="O11" s="42"/>
      <c r="P11" s="46"/>
      <c r="Q11" s="46"/>
      <c r="R11" s="46"/>
      <c r="S11" s="46"/>
      <c r="T11" s="46"/>
      <c r="U11" s="40"/>
      <c r="V11" s="3"/>
    </row>
    <row r="12" spans="2:22" ht="15" customHeight="1">
      <c r="B12" s="29" t="s">
        <v>54</v>
      </c>
      <c r="C12" s="42">
        <v>18.5</v>
      </c>
      <c r="D12" s="43">
        <v>7.58</v>
      </c>
      <c r="E12" s="47">
        <v>146</v>
      </c>
      <c r="F12" s="49">
        <v>34.4</v>
      </c>
      <c r="G12" s="48">
        <v>9.46</v>
      </c>
      <c r="H12" s="48">
        <v>1.58</v>
      </c>
      <c r="I12" s="50">
        <v>16</v>
      </c>
      <c r="J12" s="49">
        <v>7.9</v>
      </c>
      <c r="K12" s="48" t="s">
        <v>52</v>
      </c>
      <c r="L12" s="53">
        <v>11.5</v>
      </c>
      <c r="M12" s="49">
        <v>0.05</v>
      </c>
      <c r="N12" s="50">
        <v>147.2</v>
      </c>
      <c r="O12" s="53">
        <v>310</v>
      </c>
      <c r="P12" s="48">
        <v>0.03</v>
      </c>
      <c r="Q12" s="48">
        <v>0.13</v>
      </c>
      <c r="R12" s="49">
        <v>178</v>
      </c>
      <c r="S12" s="48">
        <v>46.8</v>
      </c>
      <c r="T12" s="48">
        <v>5</v>
      </c>
      <c r="U12" s="40"/>
      <c r="V12" s="3"/>
    </row>
    <row r="13" spans="2:22" ht="15" customHeight="1">
      <c r="B13" s="29"/>
      <c r="C13" s="42"/>
      <c r="D13" s="43"/>
      <c r="E13" s="44"/>
      <c r="F13" s="42"/>
      <c r="G13" s="42"/>
      <c r="H13" s="42"/>
      <c r="I13" s="42"/>
      <c r="J13" s="42"/>
      <c r="K13" s="42"/>
      <c r="L13" s="42"/>
      <c r="M13" s="42"/>
      <c r="N13" s="44"/>
      <c r="O13" s="42"/>
      <c r="P13" s="42"/>
      <c r="Q13" s="42"/>
      <c r="R13" s="42"/>
      <c r="S13" s="42"/>
      <c r="T13" s="42"/>
      <c r="U13" s="40"/>
      <c r="V13" s="3"/>
    </row>
    <row r="14" spans="2:22" ht="15" customHeight="1">
      <c r="B14" s="29">
        <v>37823</v>
      </c>
      <c r="C14" s="42">
        <v>23.8</v>
      </c>
      <c r="D14" s="43">
        <v>8.05</v>
      </c>
      <c r="E14" s="47">
        <v>129</v>
      </c>
      <c r="F14" s="48">
        <v>4</v>
      </c>
      <c r="G14" s="48">
        <v>9.34</v>
      </c>
      <c r="H14" s="48">
        <v>0.94</v>
      </c>
      <c r="I14" s="48">
        <v>11.2</v>
      </c>
      <c r="J14" s="50">
        <v>7</v>
      </c>
      <c r="K14" s="48" t="s">
        <v>52</v>
      </c>
      <c r="L14" s="53">
        <v>10.5</v>
      </c>
      <c r="M14" s="48">
        <v>0.03</v>
      </c>
      <c r="N14" s="50">
        <v>126.4</v>
      </c>
      <c r="O14" s="53">
        <v>297</v>
      </c>
      <c r="P14" s="48" t="s">
        <v>55</v>
      </c>
      <c r="Q14" s="48">
        <v>0.09</v>
      </c>
      <c r="R14" s="48">
        <v>147</v>
      </c>
      <c r="S14" s="48">
        <v>48</v>
      </c>
      <c r="T14" s="48">
        <v>5</v>
      </c>
      <c r="U14" s="40"/>
      <c r="V14" s="3"/>
    </row>
    <row r="15" spans="2:22" ht="15" customHeight="1">
      <c r="B15" s="29"/>
      <c r="C15" s="42"/>
      <c r="D15" s="43"/>
      <c r="E15" s="44"/>
      <c r="F15" s="42"/>
      <c r="G15" s="42"/>
      <c r="H15" s="42"/>
      <c r="I15" s="42"/>
      <c r="J15" s="42"/>
      <c r="K15" s="42"/>
      <c r="L15" s="42"/>
      <c r="M15" s="42"/>
      <c r="N15" s="44"/>
      <c r="O15" s="42"/>
      <c r="P15" s="42"/>
      <c r="Q15" s="42"/>
      <c r="R15" s="42"/>
      <c r="S15" s="42"/>
      <c r="T15" s="42"/>
      <c r="U15" s="40"/>
      <c r="V15" s="3"/>
    </row>
    <row r="16" spans="2:22" ht="15" customHeight="1">
      <c r="B16" s="29">
        <v>37887</v>
      </c>
      <c r="C16" s="44">
        <v>16</v>
      </c>
      <c r="D16" s="43">
        <v>8.13</v>
      </c>
      <c r="E16" s="47">
        <v>130</v>
      </c>
      <c r="F16" s="48">
        <v>17</v>
      </c>
      <c r="G16" s="48">
        <v>9.88</v>
      </c>
      <c r="H16" s="49">
        <v>3.46</v>
      </c>
      <c r="I16" s="48">
        <v>11.9</v>
      </c>
      <c r="J16" s="55">
        <v>11</v>
      </c>
      <c r="K16" s="56">
        <v>0.07</v>
      </c>
      <c r="L16" s="53">
        <v>12.3</v>
      </c>
      <c r="M16" s="49">
        <v>0.08</v>
      </c>
      <c r="N16" s="50">
        <v>122.9</v>
      </c>
      <c r="O16" s="53">
        <v>278</v>
      </c>
      <c r="P16" s="48" t="s">
        <v>55</v>
      </c>
      <c r="Q16" s="48">
        <v>0.04</v>
      </c>
      <c r="R16" s="49">
        <v>166</v>
      </c>
      <c r="S16" s="48">
        <v>44.2</v>
      </c>
      <c r="T16" s="48">
        <v>24</v>
      </c>
      <c r="U16" s="40"/>
      <c r="V16" s="3"/>
    </row>
    <row r="17" spans="2:22" ht="15" customHeight="1">
      <c r="B17" s="29"/>
      <c r="C17" s="42"/>
      <c r="D17" s="57"/>
      <c r="E17" s="46"/>
      <c r="F17" s="46"/>
      <c r="G17" s="46"/>
      <c r="H17" s="46"/>
      <c r="I17" s="46"/>
      <c r="J17" s="46"/>
      <c r="K17" s="46"/>
      <c r="L17" s="46"/>
      <c r="M17" s="46"/>
      <c r="N17" s="58"/>
      <c r="O17" s="46"/>
      <c r="P17" s="46"/>
      <c r="Q17" s="46"/>
      <c r="R17" s="46"/>
      <c r="S17" s="42"/>
      <c r="T17" s="42"/>
      <c r="U17" s="40"/>
      <c r="V17" s="3"/>
    </row>
    <row r="18" spans="2:22" ht="15" customHeight="1">
      <c r="B18" s="29">
        <v>38312</v>
      </c>
      <c r="C18" s="42">
        <v>6.4</v>
      </c>
      <c r="D18" s="43">
        <v>7.88</v>
      </c>
      <c r="E18" s="59">
        <v>168.6</v>
      </c>
      <c r="F18" s="48">
        <v>2</v>
      </c>
      <c r="G18" s="48">
        <v>11.16</v>
      </c>
      <c r="H18" s="48">
        <v>1.63</v>
      </c>
      <c r="I18" s="48">
        <v>13</v>
      </c>
      <c r="J18" s="48">
        <v>4.27</v>
      </c>
      <c r="K18" s="48" t="s">
        <v>52</v>
      </c>
      <c r="L18" s="53">
        <v>13.1</v>
      </c>
      <c r="M18" s="48">
        <v>0.03</v>
      </c>
      <c r="N18" s="50">
        <v>141.2</v>
      </c>
      <c r="O18" s="53">
        <v>304</v>
      </c>
      <c r="P18" s="48" t="s">
        <v>55</v>
      </c>
      <c r="Q18" s="48" t="s">
        <v>53</v>
      </c>
      <c r="R18" s="49">
        <v>189.3</v>
      </c>
      <c r="S18" s="48">
        <v>38.9</v>
      </c>
      <c r="T18" s="48">
        <v>0</v>
      </c>
      <c r="U18" s="40"/>
      <c r="V18" s="3"/>
    </row>
    <row r="19" spans="2:22" ht="15" customHeight="1" thickBot="1">
      <c r="B19" s="60"/>
      <c r="C19" s="61"/>
      <c r="D19" s="62"/>
      <c r="E19" s="63"/>
      <c r="F19" s="63"/>
      <c r="G19" s="63"/>
      <c r="H19" s="63"/>
      <c r="I19" s="63"/>
      <c r="J19" s="63"/>
      <c r="K19" s="63"/>
      <c r="L19" s="63"/>
      <c r="M19" s="63"/>
      <c r="N19" s="64"/>
      <c r="O19" s="63"/>
      <c r="P19" s="63"/>
      <c r="Q19" s="63"/>
      <c r="R19" s="63"/>
      <c r="S19" s="61"/>
      <c r="T19" s="61"/>
      <c r="U19" s="65"/>
      <c r="V19" s="3"/>
    </row>
    <row r="20" spans="2:21" ht="12.75" customHeight="1">
      <c r="B20" s="66" t="s">
        <v>56</v>
      </c>
      <c r="C20" s="67">
        <f aca="true" t="shared" si="0" ref="C20:I20">AVERAGE(C8:C19)</f>
        <v>12.65</v>
      </c>
      <c r="D20" s="68">
        <f t="shared" si="0"/>
        <v>7.973333333333334</v>
      </c>
      <c r="E20" s="69">
        <f t="shared" si="0"/>
        <v>143.85</v>
      </c>
      <c r="F20" s="70">
        <f t="shared" si="0"/>
        <v>12.566666666666668</v>
      </c>
      <c r="G20" s="68">
        <f t="shared" si="0"/>
        <v>10.975000000000001</v>
      </c>
      <c r="H20" s="68">
        <f t="shared" si="0"/>
        <v>2.1733333333333333</v>
      </c>
      <c r="I20" s="67">
        <f t="shared" si="0"/>
        <v>13.233333333333334</v>
      </c>
      <c r="J20" s="68"/>
      <c r="K20" s="71"/>
      <c r="L20" s="68">
        <f aca="true" t="shared" si="1" ref="L20:T20">AVERAGE(L8:L19)</f>
        <v>11.75</v>
      </c>
      <c r="M20" s="68">
        <f t="shared" si="1"/>
        <v>0.05233333333333332</v>
      </c>
      <c r="N20" s="68">
        <f t="shared" si="1"/>
        <v>132.51666666666665</v>
      </c>
      <c r="O20" s="68">
        <f t="shared" si="1"/>
        <v>315.6666666666667</v>
      </c>
      <c r="P20" s="68">
        <f t="shared" si="1"/>
        <v>0.023000000000000003</v>
      </c>
      <c r="Q20" s="68">
        <f t="shared" si="1"/>
        <v>0.09249999999999999</v>
      </c>
      <c r="R20" s="68">
        <f t="shared" si="1"/>
        <v>185.21666666666667</v>
      </c>
      <c r="S20" s="68">
        <f t="shared" si="1"/>
        <v>44.98333333333333</v>
      </c>
      <c r="T20" s="68">
        <f t="shared" si="1"/>
        <v>8.833333333333334</v>
      </c>
      <c r="U20" s="3"/>
    </row>
    <row r="21" spans="2:20" ht="12.75">
      <c r="B21" s="72" t="s">
        <v>57</v>
      </c>
      <c r="C21" s="73">
        <f aca="true" t="shared" si="2" ref="C21:J21">MIN(C8:C19)</f>
        <v>1.4</v>
      </c>
      <c r="D21" s="73">
        <f t="shared" si="2"/>
        <v>7.58</v>
      </c>
      <c r="E21" s="73">
        <f t="shared" si="2"/>
        <v>129</v>
      </c>
      <c r="F21" s="73">
        <f t="shared" si="2"/>
        <v>2</v>
      </c>
      <c r="G21" s="73">
        <f t="shared" si="2"/>
        <v>9.34</v>
      </c>
      <c r="H21" s="73">
        <f t="shared" si="2"/>
        <v>0.94</v>
      </c>
      <c r="I21" s="73">
        <f t="shared" si="2"/>
        <v>11.2</v>
      </c>
      <c r="J21" s="73">
        <f t="shared" si="2"/>
        <v>4.27</v>
      </c>
      <c r="K21" s="67" t="s">
        <v>52</v>
      </c>
      <c r="L21" s="74">
        <f>MIN(L8:L19)</f>
        <v>10.5</v>
      </c>
      <c r="M21" s="73">
        <f>MIN(M8:M19)</f>
        <v>0.03</v>
      </c>
      <c r="N21" s="73">
        <f>MIN(N8:N19)</f>
        <v>122.9</v>
      </c>
      <c r="O21" s="73">
        <f>MIN(O8:O19)</f>
        <v>278</v>
      </c>
      <c r="P21" s="73">
        <f>MIN(P8:P19)</f>
        <v>0.011</v>
      </c>
      <c r="Q21" s="67" t="s">
        <v>53</v>
      </c>
      <c r="R21" s="73">
        <f>MIN(R8:R19)</f>
        <v>147</v>
      </c>
      <c r="S21" s="73">
        <f>MIN(S8:S19)</f>
        <v>38.9</v>
      </c>
      <c r="T21" s="73">
        <f>MIN(T8:T19)</f>
        <v>0</v>
      </c>
    </row>
    <row r="22" spans="2:21" ht="12.75">
      <c r="B22" s="72" t="s">
        <v>58</v>
      </c>
      <c r="C22" s="75">
        <f aca="true" t="shared" si="3" ref="C22:T22">MAX(C8:C19)</f>
        <v>23.8</v>
      </c>
      <c r="D22" s="75">
        <f t="shared" si="3"/>
        <v>8.13</v>
      </c>
      <c r="E22" s="75">
        <f t="shared" si="3"/>
        <v>168.6</v>
      </c>
      <c r="F22" s="75">
        <f t="shared" si="3"/>
        <v>34.4</v>
      </c>
      <c r="G22" s="75">
        <f t="shared" si="3"/>
        <v>14.22</v>
      </c>
      <c r="H22" s="75">
        <f t="shared" si="3"/>
        <v>3.46</v>
      </c>
      <c r="I22" s="75">
        <f t="shared" si="3"/>
        <v>16</v>
      </c>
      <c r="J22" s="75">
        <f t="shared" si="3"/>
        <v>14.6</v>
      </c>
      <c r="K22" s="75">
        <f t="shared" si="3"/>
        <v>0.07</v>
      </c>
      <c r="L22" s="75">
        <f t="shared" si="3"/>
        <v>13.1</v>
      </c>
      <c r="M22" s="75">
        <f t="shared" si="3"/>
        <v>0.08</v>
      </c>
      <c r="N22" s="75">
        <f t="shared" si="3"/>
        <v>147.2</v>
      </c>
      <c r="O22" s="75">
        <f t="shared" si="3"/>
        <v>358</v>
      </c>
      <c r="P22" s="75">
        <f t="shared" si="3"/>
        <v>0.03</v>
      </c>
      <c r="Q22" s="75">
        <f t="shared" si="3"/>
        <v>0.13</v>
      </c>
      <c r="R22" s="75">
        <f t="shared" si="3"/>
        <v>227</v>
      </c>
      <c r="S22" s="75">
        <f t="shared" si="3"/>
        <v>48</v>
      </c>
      <c r="T22" s="75">
        <f t="shared" si="3"/>
        <v>24</v>
      </c>
      <c r="U22" s="2"/>
    </row>
    <row r="23" spans="2:21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7" ht="12.75">
      <c r="B24" s="2"/>
      <c r="C24" s="2"/>
      <c r="D24" s="2"/>
      <c r="E24" s="2"/>
      <c r="F24" s="2"/>
      <c r="G24" s="2"/>
    </row>
  </sheetData>
  <printOptions/>
  <pageMargins left="0.1968503937007874" right="0.1968503937007874" top="0.984251968503937" bottom="0.984251968503937" header="0.5118110236220472" footer="0.5118110236220472"/>
  <pageSetup horizontalDpi="360" verticalDpi="36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1:Q28"/>
  <sheetViews>
    <sheetView zoomScale="82" zoomScaleNormal="82" workbookViewId="0" topLeftCell="A1">
      <selection activeCell="I37" sqref="I37"/>
    </sheetView>
  </sheetViews>
  <sheetFormatPr defaultColWidth="9.00390625" defaultRowHeight="12.75"/>
  <cols>
    <col min="1" max="1" width="3.125" style="0" customWidth="1"/>
    <col min="2" max="2" width="9.125" style="19" customWidth="1"/>
    <col min="16" max="16" width="17.375" style="0" customWidth="1"/>
  </cols>
  <sheetData>
    <row r="1" spans="2:17" ht="12.75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</row>
    <row r="2" spans="2:16" ht="19.5" customHeight="1">
      <c r="B2" s="4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</row>
    <row r="3" spans="2:16" ht="12.75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</row>
    <row r="4" spans="2:16" ht="12.75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9"/>
    </row>
    <row r="5" spans="2:16" ht="12.75">
      <c r="B5" s="7" t="s">
        <v>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</row>
    <row r="6" spans="2:16" ht="12.75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9"/>
    </row>
    <row r="7" spans="2:16" ht="12.75">
      <c r="B7" s="10" t="s">
        <v>2</v>
      </c>
      <c r="C7" s="11"/>
      <c r="D7" s="8"/>
      <c r="E7" s="8" t="s">
        <v>3</v>
      </c>
      <c r="F7" s="8"/>
      <c r="G7" s="8"/>
      <c r="H7" s="8"/>
      <c r="I7" s="8"/>
      <c r="J7" s="8"/>
      <c r="K7" s="8"/>
      <c r="L7" s="8"/>
      <c r="M7" s="8"/>
      <c r="N7" s="8"/>
      <c r="O7" s="8"/>
      <c r="P7" s="9"/>
    </row>
    <row r="8" spans="2:16" ht="12.75">
      <c r="B8" s="10" t="s">
        <v>4</v>
      </c>
      <c r="C8" s="12"/>
      <c r="D8" s="8"/>
      <c r="E8" s="8" t="s">
        <v>5</v>
      </c>
      <c r="F8" s="8"/>
      <c r="G8" s="8"/>
      <c r="H8" s="8"/>
      <c r="I8" s="8"/>
      <c r="J8" s="8"/>
      <c r="K8" s="8"/>
      <c r="L8" s="8"/>
      <c r="M8" s="8"/>
      <c r="N8" s="8"/>
      <c r="O8" s="8"/>
      <c r="P8" s="9"/>
    </row>
    <row r="9" spans="2:16" ht="12.75">
      <c r="B9" s="10" t="s">
        <v>6</v>
      </c>
      <c r="C9" s="13"/>
      <c r="D9" s="8"/>
      <c r="E9" s="8" t="s">
        <v>7</v>
      </c>
      <c r="F9" s="8"/>
      <c r="G9" s="8"/>
      <c r="H9" s="8"/>
      <c r="I9" s="8"/>
      <c r="J9" s="8"/>
      <c r="K9" s="8"/>
      <c r="L9" s="8"/>
      <c r="M9" s="8"/>
      <c r="N9" s="8"/>
      <c r="O9" s="8"/>
      <c r="P9" s="9"/>
    </row>
    <row r="10" spans="2:16" ht="12.75">
      <c r="B10" s="10" t="s">
        <v>8</v>
      </c>
      <c r="C10" s="14"/>
      <c r="D10" s="8"/>
      <c r="E10" s="8" t="s">
        <v>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</row>
    <row r="11" spans="2:16" ht="12.75">
      <c r="B11" s="10" t="s">
        <v>10</v>
      </c>
      <c r="C11" s="15"/>
      <c r="D11" s="8"/>
      <c r="E11" s="8" t="s">
        <v>11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9"/>
    </row>
    <row r="12" spans="2:16" ht="12.75"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9"/>
    </row>
    <row r="13" spans="2:16" ht="12.75"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9"/>
    </row>
    <row r="14" spans="2:16" ht="12.75"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9"/>
    </row>
    <row r="15" spans="2:16" ht="12.75">
      <c r="B15" s="7" t="s">
        <v>12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9"/>
    </row>
    <row r="16" spans="2:16" ht="12.75">
      <c r="B16" s="7" t="s">
        <v>13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9"/>
    </row>
    <row r="17" spans="2:16" ht="12.75">
      <c r="B17" s="7" t="s">
        <v>14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9"/>
    </row>
    <row r="18" spans="2:16" ht="12.75">
      <c r="B18" s="7" t="s">
        <v>15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9"/>
    </row>
    <row r="19" spans="2:16" ht="12.75">
      <c r="B19" s="7" t="s">
        <v>16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9"/>
    </row>
    <row r="20" spans="2:16" ht="12.75">
      <c r="B20" s="7" t="s">
        <v>17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9"/>
    </row>
    <row r="21" spans="2:16" ht="12.75">
      <c r="B21" s="7" t="s">
        <v>18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9"/>
    </row>
    <row r="22" spans="2:16" ht="12.75">
      <c r="B22" s="7" t="s">
        <v>19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9"/>
    </row>
    <row r="23" spans="2:16" ht="12.75"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9"/>
    </row>
    <row r="24" spans="2:16" ht="12.75">
      <c r="B24" s="7" t="s">
        <v>20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9"/>
    </row>
    <row r="25" spans="2:16" ht="12.75">
      <c r="B25" s="7" t="s">
        <v>21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</row>
    <row r="26" spans="2:16" ht="12.75" customHeight="1">
      <c r="B26" s="7" t="s">
        <v>22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9"/>
    </row>
    <row r="27" spans="2:16" ht="12.75"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/>
    </row>
    <row r="28" ht="12.75">
      <c r="B28" s="19" t="s">
        <v>23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dcterms:created xsi:type="dcterms:W3CDTF">2005-01-24T08:49:18Z</dcterms:created>
  <dcterms:modified xsi:type="dcterms:W3CDTF">2005-01-24T08:53:40Z</dcterms:modified>
  <cp:category/>
  <cp:version/>
  <cp:contentType/>
  <cp:contentStatus/>
</cp:coreProperties>
</file>