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655" activeTab="0"/>
  </bookViews>
  <sheets>
    <sheet name="ZÁTIŠSKÝ potok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<sst xmlns="http://schemas.openxmlformats.org/spreadsheetml/2006/main" count="75" uniqueCount="60">
  <si>
    <t>r.2001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</si>
  <si>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</si>
  <si>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</si>
  <si>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</si>
  <si>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</si>
  <si>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</si>
  <si>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</si>
  <si>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</si>
  <si>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</si>
  <si>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</si>
  <si>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</si>
  <si>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</si>
  <si>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</si>
  <si>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</si>
  <si>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</si>
  <si>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</si>
  <si>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</si>
  <si>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</si>
  <si>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</si>
  <si>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</si>
  <si>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</si>
  <si>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</si>
  <si>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</si>
  <si>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</si>
  <si>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</si>
  <si>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</si>
  <si>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</si>
  <si>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</si>
  <si>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10.01.</t>
  </si>
  <si>
    <t>07.03.</t>
  </si>
  <si>
    <t>&lt;0,040</t>
  </si>
  <si>
    <t>&lt;0,04</t>
  </si>
  <si>
    <t>prům</t>
  </si>
  <si>
    <t>min</t>
  </si>
  <si>
    <t>max</t>
  </si>
  <si>
    <r>
      <t>ZÁTIŠSKÝ potok</t>
    </r>
    <r>
      <rPr>
        <sz val="10"/>
        <rFont val="Arial CE"/>
        <family val="0"/>
      </rPr>
      <t xml:space="preserve"> - ústí do Vltavy</t>
    </r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</si>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</sst>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"/>
    <numFmt numFmtId="166" formatCode="0.000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2" fontId="0" fillId="6" borderId="0" xfId="0" applyNumberFormat="1" applyFill="1" applyBorder="1" applyAlignment="1">
      <alignment/>
    </xf>
    <xf numFmtId="164" fontId="0" fillId="6" borderId="0" xfId="0" applyNumberFormat="1" applyFill="1" applyBorder="1" applyAlignment="1">
      <alignment/>
    </xf>
    <xf numFmtId="166" fontId="0" fillId="6" borderId="0" xfId="0" applyNumberFormat="1" applyFill="1" applyBorder="1" applyAlignment="1">
      <alignment/>
    </xf>
    <xf numFmtId="0" fontId="3" fillId="6" borderId="0" xfId="0" applyFont="1" applyFill="1" applyAlignment="1">
      <alignment/>
    </xf>
    <xf numFmtId="2" fontId="0" fillId="6" borderId="0" xfId="0" applyNumberFormat="1" applyFill="1" applyAlignment="1">
      <alignment/>
    </xf>
    <xf numFmtId="0" fontId="0" fillId="6" borderId="0" xfId="0" applyFont="1" applyFill="1" applyAlignment="1">
      <alignment/>
    </xf>
    <xf numFmtId="2" fontId="0" fillId="6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0" borderId="0" xfId="0" applyFont="1" applyAlignment="1">
      <alignment horizontal="left" indent="2"/>
    </xf>
    <xf numFmtId="0" fontId="1" fillId="6" borderId="19" xfId="0" applyFont="1" applyFill="1" applyBorder="1" applyAlignment="1">
      <alignment horizontal="left" indent="2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 horizontal="left" indent="2"/>
    </xf>
    <xf numFmtId="0" fontId="0" fillId="6" borderId="23" xfId="0" applyFill="1" applyBorder="1" applyAlignment="1">
      <alignment/>
    </xf>
    <xf numFmtId="0" fontId="1" fillId="6" borderId="22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6" borderId="24" xfId="0" applyFill="1" applyBorder="1" applyAlignment="1">
      <alignment horizontal="left" indent="2"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0" borderId="0" xfId="0" applyAlignment="1">
      <alignment horizontal="left" indent="2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82" zoomScaleNormal="82" workbookViewId="0" topLeftCell="A1">
      <selection activeCell="S36" sqref="S36"/>
    </sheetView>
  </sheetViews>
  <sheetFormatPr defaultColWidth="9.00390625" defaultRowHeight="12.75"/>
  <cols>
    <col min="1" max="1" width="2.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spans="1:23" ht="12.75">
      <c r="A1" s="46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>
      <c r="A3" s="46"/>
      <c r="B3" s="57" t="s">
        <v>35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56" t="s">
        <v>1</v>
      </c>
      <c r="U4" s="56"/>
      <c r="V4" s="46"/>
      <c r="W4" s="46"/>
    </row>
    <row r="5" spans="1:23" ht="13.5" thickBot="1">
      <c r="A5" s="46"/>
      <c r="B5" s="46"/>
      <c r="C5" s="56" t="s">
        <v>2</v>
      </c>
      <c r="D5" s="56"/>
      <c r="E5" s="56"/>
      <c r="F5" s="5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56" t="s">
        <v>3</v>
      </c>
      <c r="U5" s="56"/>
      <c r="V5" s="46"/>
      <c r="W5" s="46"/>
    </row>
    <row r="6" spans="1:23" ht="12.75">
      <c r="A6" s="46"/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4" t="s">
        <v>14</v>
      </c>
      <c r="M6" s="3" t="s">
        <v>15</v>
      </c>
      <c r="N6" s="5" t="s">
        <v>16</v>
      </c>
      <c r="O6" s="3" t="s">
        <v>17</v>
      </c>
      <c r="P6" s="3" t="s">
        <v>18</v>
      </c>
      <c r="Q6" s="4" t="s">
        <v>19</v>
      </c>
      <c r="R6" s="6" t="s">
        <v>20</v>
      </c>
      <c r="S6" s="5" t="s">
        <v>21</v>
      </c>
      <c r="T6" s="3" t="s">
        <v>22</v>
      </c>
      <c r="U6" s="7" t="s">
        <v>23</v>
      </c>
      <c r="V6" s="48"/>
      <c r="W6" s="46"/>
    </row>
    <row r="7" spans="1:23" ht="13.5" thickBot="1">
      <c r="A7" s="46"/>
      <c r="B7" s="9"/>
      <c r="C7" s="10" t="s">
        <v>24</v>
      </c>
      <c r="D7" s="10"/>
      <c r="E7" s="10" t="s">
        <v>25</v>
      </c>
      <c r="F7" s="10" t="s">
        <v>26</v>
      </c>
      <c r="G7" s="10" t="s">
        <v>26</v>
      </c>
      <c r="H7" s="10" t="s">
        <v>26</v>
      </c>
      <c r="I7" s="10" t="s">
        <v>26</v>
      </c>
      <c r="J7" s="10" t="s">
        <v>26</v>
      </c>
      <c r="K7" s="10" t="s">
        <v>26</v>
      </c>
      <c r="L7" s="10" t="s">
        <v>26</v>
      </c>
      <c r="M7" s="10" t="s">
        <v>26</v>
      </c>
      <c r="N7" s="10" t="s">
        <v>26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27</v>
      </c>
      <c r="U7" s="11"/>
      <c r="V7" s="48"/>
      <c r="W7" s="46"/>
    </row>
    <row r="8" spans="1:23" ht="15" customHeight="1" thickTop="1">
      <c r="A8" s="46"/>
      <c r="B8" s="12" t="s">
        <v>28</v>
      </c>
      <c r="C8" s="13"/>
      <c r="D8" s="14">
        <v>8.4</v>
      </c>
      <c r="E8" s="15">
        <v>114</v>
      </c>
      <c r="F8" s="16">
        <v>98.8</v>
      </c>
      <c r="G8" s="17">
        <v>13.45</v>
      </c>
      <c r="H8" s="18">
        <v>2.4</v>
      </c>
      <c r="I8" s="19">
        <v>13.7</v>
      </c>
      <c r="J8" s="20">
        <v>12</v>
      </c>
      <c r="K8" s="21">
        <v>0.054</v>
      </c>
      <c r="L8" s="18">
        <v>5.58</v>
      </c>
      <c r="M8" s="20">
        <v>0.161</v>
      </c>
      <c r="N8" s="22">
        <v>177</v>
      </c>
      <c r="O8" s="20">
        <v>164</v>
      </c>
      <c r="P8" s="20">
        <v>0.477</v>
      </c>
      <c r="Q8" s="20">
        <v>1.54</v>
      </c>
      <c r="R8" s="21">
        <v>81.3</v>
      </c>
      <c r="S8" s="21">
        <v>20.6</v>
      </c>
      <c r="T8" s="21">
        <v>8</v>
      </c>
      <c r="U8" s="23"/>
      <c r="V8" s="48"/>
      <c r="W8" s="46"/>
    </row>
    <row r="9" spans="1:23" ht="15" customHeight="1">
      <c r="A9" s="46"/>
      <c r="B9" s="24"/>
      <c r="C9" s="25"/>
      <c r="D9" s="25"/>
      <c r="E9" s="25"/>
      <c r="F9" s="26"/>
      <c r="G9" s="26"/>
      <c r="H9" s="25"/>
      <c r="I9" s="27"/>
      <c r="J9" s="25"/>
      <c r="K9" s="25"/>
      <c r="L9" s="26"/>
      <c r="M9" s="25"/>
      <c r="N9" s="25"/>
      <c r="O9" s="25"/>
      <c r="P9" s="25"/>
      <c r="Q9" s="25"/>
      <c r="R9" s="25"/>
      <c r="S9" s="25"/>
      <c r="T9" s="25"/>
      <c r="U9" s="28"/>
      <c r="V9" s="48"/>
      <c r="W9" s="46"/>
    </row>
    <row r="10" spans="1:23" ht="15" customHeight="1">
      <c r="A10" s="46"/>
      <c r="B10" s="29" t="s">
        <v>29</v>
      </c>
      <c r="C10" s="30">
        <v>5.9</v>
      </c>
      <c r="D10" s="30">
        <v>8.97</v>
      </c>
      <c r="E10" s="31">
        <v>104</v>
      </c>
      <c r="F10" s="32">
        <v>3.2</v>
      </c>
      <c r="G10" s="32">
        <v>12.6</v>
      </c>
      <c r="H10" s="33">
        <v>3.27</v>
      </c>
      <c r="I10" s="34">
        <v>10</v>
      </c>
      <c r="J10" s="33">
        <v>8.8</v>
      </c>
      <c r="K10" s="35" t="s">
        <v>30</v>
      </c>
      <c r="L10" s="36">
        <v>4.7</v>
      </c>
      <c r="M10" s="33">
        <v>0.0717</v>
      </c>
      <c r="N10" s="33">
        <v>159</v>
      </c>
      <c r="O10" s="31">
        <v>162</v>
      </c>
      <c r="P10" s="35">
        <v>0.0258</v>
      </c>
      <c r="Q10" s="35">
        <v>0.0612</v>
      </c>
      <c r="R10" s="35">
        <v>83.8</v>
      </c>
      <c r="S10" s="35">
        <v>22.9</v>
      </c>
      <c r="T10" s="35">
        <v>0</v>
      </c>
      <c r="U10" s="28"/>
      <c r="V10" s="48"/>
      <c r="W10" s="46"/>
    </row>
    <row r="11" spans="1:23" ht="15" customHeight="1">
      <c r="A11" s="46"/>
      <c r="B11" s="37"/>
      <c r="C11" s="30"/>
      <c r="D11" s="30"/>
      <c r="E11" s="30"/>
      <c r="F11" s="38"/>
      <c r="G11" s="38"/>
      <c r="H11" s="30"/>
      <c r="I11" s="39"/>
      <c r="J11" s="30"/>
      <c r="K11" s="30"/>
      <c r="L11" s="38"/>
      <c r="M11" s="30"/>
      <c r="N11" s="30"/>
      <c r="O11" s="30"/>
      <c r="P11" s="30"/>
      <c r="Q11" s="30"/>
      <c r="R11" s="30"/>
      <c r="S11" s="30"/>
      <c r="T11" s="30"/>
      <c r="U11" s="28"/>
      <c r="V11" s="48"/>
      <c r="W11" s="46"/>
    </row>
    <row r="12" spans="1:23" ht="15" customHeight="1">
      <c r="A12" s="46"/>
      <c r="B12" s="29">
        <v>37027</v>
      </c>
      <c r="C12" s="30">
        <v>19.9</v>
      </c>
      <c r="D12" s="30">
        <v>8.77</v>
      </c>
      <c r="E12" s="31">
        <v>73.4</v>
      </c>
      <c r="F12" s="34">
        <v>10</v>
      </c>
      <c r="G12" s="32">
        <v>9.31</v>
      </c>
      <c r="H12" s="31">
        <v>6.24</v>
      </c>
      <c r="I12" s="40">
        <v>26.1</v>
      </c>
      <c r="J12" s="33">
        <v>7.7</v>
      </c>
      <c r="K12" s="35">
        <v>0.065</v>
      </c>
      <c r="L12" s="36">
        <v>4.01</v>
      </c>
      <c r="M12" s="33">
        <v>0.102</v>
      </c>
      <c r="N12" s="35">
        <v>58.6</v>
      </c>
      <c r="O12" s="31">
        <v>157</v>
      </c>
      <c r="P12" s="35">
        <v>0.0492</v>
      </c>
      <c r="Q12" s="35">
        <v>0.13</v>
      </c>
      <c r="R12" s="35">
        <v>82.8</v>
      </c>
      <c r="S12" s="34">
        <v>21</v>
      </c>
      <c r="T12" s="35">
        <v>25</v>
      </c>
      <c r="U12" s="28"/>
      <c r="V12" s="48"/>
      <c r="W12" s="46"/>
    </row>
    <row r="13" spans="1:23" ht="15" customHeight="1">
      <c r="A13" s="46"/>
      <c r="B13" s="29"/>
      <c r="C13" s="30"/>
      <c r="D13" s="30"/>
      <c r="E13" s="30"/>
      <c r="F13" s="38"/>
      <c r="G13" s="38"/>
      <c r="H13" s="30"/>
      <c r="I13" s="39"/>
      <c r="J13" s="30"/>
      <c r="K13" s="30"/>
      <c r="L13" s="38"/>
      <c r="M13" s="30"/>
      <c r="N13" s="30"/>
      <c r="O13" s="30"/>
      <c r="P13" s="30"/>
      <c r="Q13" s="30"/>
      <c r="R13" s="30"/>
      <c r="S13" s="30"/>
      <c r="T13" s="30"/>
      <c r="U13" s="28"/>
      <c r="V13" s="48"/>
      <c r="W13" s="46"/>
    </row>
    <row r="14" spans="1:23" ht="15" customHeight="1">
      <c r="A14" s="46"/>
      <c r="B14" s="29">
        <v>37083</v>
      </c>
      <c r="C14" s="30">
        <v>19.2</v>
      </c>
      <c r="D14" s="30">
        <v>9.06</v>
      </c>
      <c r="E14" s="33">
        <v>47.3</v>
      </c>
      <c r="F14" s="32">
        <v>4.4</v>
      </c>
      <c r="G14" s="32">
        <v>11.3</v>
      </c>
      <c r="H14" s="33">
        <v>2.36</v>
      </c>
      <c r="I14" s="41">
        <v>15.8</v>
      </c>
      <c r="J14" s="34">
        <v>6</v>
      </c>
      <c r="K14" s="35" t="s">
        <v>30</v>
      </c>
      <c r="L14" s="32">
        <v>2.43</v>
      </c>
      <c r="M14" s="31">
        <v>0.198</v>
      </c>
      <c r="N14" s="35">
        <v>35.5</v>
      </c>
      <c r="O14" s="33">
        <v>85.4</v>
      </c>
      <c r="P14" s="35">
        <v>0.0223</v>
      </c>
      <c r="Q14" s="35">
        <v>0.0817</v>
      </c>
      <c r="R14" s="34">
        <v>55</v>
      </c>
      <c r="S14" s="34">
        <v>12</v>
      </c>
      <c r="T14" s="35">
        <v>0</v>
      </c>
      <c r="U14" s="28"/>
      <c r="V14" s="48"/>
      <c r="W14" s="46"/>
    </row>
    <row r="15" spans="1:23" ht="15" customHeight="1">
      <c r="A15" s="46"/>
      <c r="B15" s="29"/>
      <c r="C15" s="30"/>
      <c r="D15" s="30"/>
      <c r="E15" s="30"/>
      <c r="F15" s="38"/>
      <c r="G15" s="38"/>
      <c r="H15" s="30"/>
      <c r="I15" s="39"/>
      <c r="J15" s="30"/>
      <c r="K15" s="30"/>
      <c r="L15" s="38"/>
      <c r="M15" s="30"/>
      <c r="N15" s="30"/>
      <c r="O15" s="30"/>
      <c r="P15" s="30"/>
      <c r="Q15" s="30"/>
      <c r="R15" s="30"/>
      <c r="S15" s="30"/>
      <c r="T15" s="30"/>
      <c r="U15" s="28"/>
      <c r="V15" s="48"/>
      <c r="W15" s="46"/>
    </row>
    <row r="16" spans="1:23" ht="15" customHeight="1">
      <c r="A16" s="46"/>
      <c r="B16" s="29">
        <v>37153</v>
      </c>
      <c r="C16" s="30">
        <v>14.3</v>
      </c>
      <c r="D16" s="30">
        <v>8.96</v>
      </c>
      <c r="E16" s="33">
        <v>53.4</v>
      </c>
      <c r="F16" s="32">
        <v>4.4</v>
      </c>
      <c r="G16" s="32">
        <v>10.56</v>
      </c>
      <c r="H16" s="33">
        <v>2.56</v>
      </c>
      <c r="I16" s="41">
        <v>18.6</v>
      </c>
      <c r="J16" s="30"/>
      <c r="K16" s="35" t="s">
        <v>31</v>
      </c>
      <c r="L16" s="32">
        <v>1.96</v>
      </c>
      <c r="M16" s="33">
        <v>0.0977</v>
      </c>
      <c r="N16" s="35">
        <v>43.9</v>
      </c>
      <c r="O16" s="33">
        <v>105</v>
      </c>
      <c r="P16" s="35">
        <v>0.0141</v>
      </c>
      <c r="Q16" s="35">
        <v>0.122</v>
      </c>
      <c r="R16" s="35">
        <v>54.1</v>
      </c>
      <c r="S16" s="35">
        <v>14.2</v>
      </c>
      <c r="T16" s="35">
        <v>10</v>
      </c>
      <c r="U16" s="42"/>
      <c r="V16" s="48"/>
      <c r="W16" s="46"/>
    </row>
    <row r="17" spans="1:23" ht="15" customHeight="1">
      <c r="A17" s="46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8"/>
      <c r="V17" s="48"/>
      <c r="W17" s="46"/>
    </row>
    <row r="18" spans="1:23" ht="15" customHeight="1">
      <c r="A18" s="46"/>
      <c r="B18" s="29">
        <v>37589</v>
      </c>
      <c r="C18" s="30">
        <v>4.8</v>
      </c>
      <c r="D18" s="30">
        <v>8.57</v>
      </c>
      <c r="E18" s="31">
        <v>71.9</v>
      </c>
      <c r="F18" s="35">
        <v>2.4</v>
      </c>
      <c r="G18" s="35">
        <v>11.12</v>
      </c>
      <c r="H18" s="35">
        <v>1.95</v>
      </c>
      <c r="I18" s="35">
        <v>9.1</v>
      </c>
      <c r="J18" s="30"/>
      <c r="K18" s="35" t="s">
        <v>31</v>
      </c>
      <c r="L18" s="33">
        <v>5.18</v>
      </c>
      <c r="M18" s="31">
        <v>0.21</v>
      </c>
      <c r="N18" s="35">
        <v>64.1</v>
      </c>
      <c r="O18" s="33">
        <v>138</v>
      </c>
      <c r="P18" s="35">
        <v>0.02</v>
      </c>
      <c r="Q18" s="35">
        <v>0.18</v>
      </c>
      <c r="R18" s="35">
        <v>76.4</v>
      </c>
      <c r="S18" s="35">
        <v>19.9</v>
      </c>
      <c r="T18" s="35">
        <v>0</v>
      </c>
      <c r="U18" s="28"/>
      <c r="V18" s="48"/>
      <c r="W18" s="46"/>
    </row>
    <row r="19" spans="1:23" ht="15" customHeight="1" thickBot="1">
      <c r="A19" s="46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8"/>
      <c r="W19" s="46"/>
    </row>
    <row r="20" spans="1:23" ht="15" customHeight="1">
      <c r="A20" s="46"/>
      <c r="B20" s="47" t="s">
        <v>32</v>
      </c>
      <c r="C20" s="48">
        <f>AVERAGE(C8:C19)</f>
        <v>12.819999999999999</v>
      </c>
      <c r="D20" s="49">
        <f aca="true" t="shared" si="0" ref="D20:J20">AVERAGE(D8:D19)</f>
        <v>8.788333333333334</v>
      </c>
      <c r="E20" s="50">
        <f t="shared" si="0"/>
        <v>77.33333333333333</v>
      </c>
      <c r="F20" s="49">
        <f t="shared" si="0"/>
        <v>20.533333333333335</v>
      </c>
      <c r="G20" s="49">
        <f t="shared" si="0"/>
        <v>11.39</v>
      </c>
      <c r="H20" s="48">
        <f t="shared" si="0"/>
        <v>3.1299999999999994</v>
      </c>
      <c r="I20" s="48">
        <f t="shared" si="0"/>
        <v>15.549999999999997</v>
      </c>
      <c r="J20" s="48">
        <f t="shared" si="0"/>
        <v>8.625</v>
      </c>
      <c r="K20" s="48"/>
      <c r="L20" s="49">
        <f aca="true" t="shared" si="1" ref="L20:T20">AVERAGE(L8:L19)</f>
        <v>3.976666666666667</v>
      </c>
      <c r="M20" s="51">
        <f t="shared" si="1"/>
        <v>0.14006666666666664</v>
      </c>
      <c r="N20" s="50">
        <f t="shared" si="1"/>
        <v>89.68333333333334</v>
      </c>
      <c r="O20" s="48">
        <f t="shared" si="1"/>
        <v>135.23333333333332</v>
      </c>
      <c r="P20" s="48">
        <f t="shared" si="1"/>
        <v>0.1014</v>
      </c>
      <c r="Q20" s="51">
        <f t="shared" si="1"/>
        <v>0.3524833333333333</v>
      </c>
      <c r="R20" s="50">
        <f t="shared" si="1"/>
        <v>72.23333333333333</v>
      </c>
      <c r="S20" s="48">
        <f t="shared" si="1"/>
        <v>18.433333333333334</v>
      </c>
      <c r="T20" s="48">
        <f t="shared" si="1"/>
        <v>7.166666666666667</v>
      </c>
      <c r="U20" s="48"/>
      <c r="V20" s="46"/>
      <c r="W20" s="46"/>
    </row>
    <row r="21" spans="1:23" ht="12.75">
      <c r="A21" s="46"/>
      <c r="B21" s="52" t="s">
        <v>33</v>
      </c>
      <c r="C21" s="46">
        <f>MIN(C8:C19)</f>
        <v>4.8</v>
      </c>
      <c r="D21" s="46">
        <f aca="true" t="shared" si="2" ref="D21:J21">MIN(D8:D19)</f>
        <v>8.4</v>
      </c>
      <c r="E21" s="46">
        <f t="shared" si="2"/>
        <v>47.3</v>
      </c>
      <c r="F21" s="53">
        <f t="shared" si="2"/>
        <v>2.4</v>
      </c>
      <c r="G21" s="46">
        <f t="shared" si="2"/>
        <v>9.31</v>
      </c>
      <c r="H21" s="46">
        <f t="shared" si="2"/>
        <v>1.95</v>
      </c>
      <c r="I21" s="46">
        <f t="shared" si="2"/>
        <v>9.1</v>
      </c>
      <c r="J21" s="46">
        <f t="shared" si="2"/>
        <v>6</v>
      </c>
      <c r="K21" s="46"/>
      <c r="L21" s="46">
        <f aca="true" t="shared" si="3" ref="L21:T21">MIN(L8:L19)</f>
        <v>1.96</v>
      </c>
      <c r="M21" s="46">
        <f t="shared" si="3"/>
        <v>0.0717</v>
      </c>
      <c r="N21" s="46">
        <f t="shared" si="3"/>
        <v>35.5</v>
      </c>
      <c r="O21" s="46">
        <f t="shared" si="3"/>
        <v>85.4</v>
      </c>
      <c r="P21" s="46">
        <f t="shared" si="3"/>
        <v>0.0141</v>
      </c>
      <c r="Q21" s="46">
        <f t="shared" si="3"/>
        <v>0.0612</v>
      </c>
      <c r="R21" s="46">
        <f t="shared" si="3"/>
        <v>54.1</v>
      </c>
      <c r="S21" s="46">
        <f t="shared" si="3"/>
        <v>12</v>
      </c>
      <c r="T21" s="46">
        <f t="shared" si="3"/>
        <v>0</v>
      </c>
      <c r="U21" s="46"/>
      <c r="V21" s="46"/>
      <c r="W21" s="46"/>
    </row>
    <row r="22" spans="1:23" ht="12.75">
      <c r="A22" s="46"/>
      <c r="B22" s="52" t="s">
        <v>34</v>
      </c>
      <c r="C22" s="54">
        <f>MAX(C8:C19)</f>
        <v>19.9</v>
      </c>
      <c r="D22" s="54">
        <f aca="true" t="shared" si="4" ref="D22:J22">MAX(D8:D19)</f>
        <v>9.06</v>
      </c>
      <c r="E22" s="54">
        <f t="shared" si="4"/>
        <v>114</v>
      </c>
      <c r="F22" s="55">
        <f t="shared" si="4"/>
        <v>98.8</v>
      </c>
      <c r="G22" s="54">
        <f t="shared" si="4"/>
        <v>13.45</v>
      </c>
      <c r="H22" s="54">
        <f t="shared" si="4"/>
        <v>6.24</v>
      </c>
      <c r="I22" s="54">
        <f t="shared" si="4"/>
        <v>26.1</v>
      </c>
      <c r="J22" s="54">
        <f t="shared" si="4"/>
        <v>12</v>
      </c>
      <c r="K22" s="56"/>
      <c r="L22" s="54">
        <f aca="true" t="shared" si="5" ref="L22:T22">MAX(L8:L19)</f>
        <v>5.58</v>
      </c>
      <c r="M22" s="54">
        <f t="shared" si="5"/>
        <v>0.21</v>
      </c>
      <c r="N22" s="54">
        <f t="shared" si="5"/>
        <v>177</v>
      </c>
      <c r="O22" s="54">
        <f t="shared" si="5"/>
        <v>164</v>
      </c>
      <c r="P22" s="54">
        <f t="shared" si="5"/>
        <v>0.477</v>
      </c>
      <c r="Q22" s="54">
        <f t="shared" si="5"/>
        <v>1.54</v>
      </c>
      <c r="R22" s="54">
        <f t="shared" si="5"/>
        <v>83.8</v>
      </c>
      <c r="S22" s="54">
        <f t="shared" si="5"/>
        <v>22.9</v>
      </c>
      <c r="T22" s="54">
        <f t="shared" si="5"/>
        <v>25</v>
      </c>
      <c r="U22" s="56"/>
      <c r="V22" s="46"/>
      <c r="W22" s="46"/>
    </row>
    <row r="23" spans="1:23" ht="12.75">
      <c r="A23" s="4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46"/>
      <c r="W23" s="46"/>
    </row>
    <row r="24" spans="1:23" ht="12.75">
      <c r="A24" s="46"/>
      <c r="B24" s="56"/>
      <c r="C24" s="56"/>
      <c r="D24" s="56"/>
      <c r="E24" s="56"/>
      <c r="F24" s="56"/>
      <c r="G24" s="5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="82" zoomScaleNormal="82" workbookViewId="0" topLeftCell="A1">
      <selection activeCell="P34" sqref="P34"/>
    </sheetView>
  </sheetViews>
  <sheetFormatPr defaultColWidth="9.00390625" defaultRowHeight="12.75"/>
  <cols>
    <col min="1" max="1" width="3.125" style="0" customWidth="1"/>
    <col min="2" max="2" width="9.125" style="73" customWidth="1"/>
    <col min="16" max="16" width="17.375" style="0" customWidth="1"/>
  </cols>
  <sheetData>
    <row r="1" spans="2:17" ht="12.75">
      <c r="B1" s="5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"/>
      <c r="Q1" s="8"/>
    </row>
    <row r="2" spans="2:16" ht="19.5" customHeight="1">
      <c r="B2" s="59" t="s">
        <v>36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2:16" ht="12.75">
      <c r="B3" s="62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63"/>
    </row>
    <row r="4" spans="2:16" ht="12.75">
      <c r="B4" s="62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63"/>
    </row>
    <row r="5" spans="2:16" ht="12.75">
      <c r="B5" s="62" t="s">
        <v>37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63"/>
    </row>
    <row r="6" spans="2:16" ht="12.75">
      <c r="B6" s="6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63"/>
    </row>
    <row r="7" spans="2:16" ht="12.75">
      <c r="B7" s="64" t="s">
        <v>38</v>
      </c>
      <c r="C7" s="65"/>
      <c r="D7" s="48"/>
      <c r="E7" s="48" t="s">
        <v>39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63"/>
    </row>
    <row r="8" spans="2:16" ht="12.75">
      <c r="B8" s="64" t="s">
        <v>40</v>
      </c>
      <c r="C8" s="66"/>
      <c r="D8" s="48"/>
      <c r="E8" s="48" t="s">
        <v>41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63"/>
    </row>
    <row r="9" spans="2:16" ht="12.75">
      <c r="B9" s="64" t="s">
        <v>42</v>
      </c>
      <c r="C9" s="67"/>
      <c r="D9" s="48"/>
      <c r="E9" s="48" t="s">
        <v>43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63"/>
    </row>
    <row r="10" spans="2:16" ht="12.75">
      <c r="B10" s="64" t="s">
        <v>44</v>
      </c>
      <c r="C10" s="68"/>
      <c r="D10" s="48"/>
      <c r="E10" s="48" t="s">
        <v>45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63"/>
    </row>
    <row r="11" spans="2:16" ht="12.75">
      <c r="B11" s="64" t="s">
        <v>46</v>
      </c>
      <c r="C11" s="69"/>
      <c r="D11" s="48"/>
      <c r="E11" s="48" t="s">
        <v>47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63"/>
    </row>
    <row r="12" spans="2:16" ht="12.75">
      <c r="B12" s="62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63"/>
    </row>
    <row r="13" spans="2:16" ht="12.75">
      <c r="B13" s="62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63"/>
    </row>
    <row r="14" spans="2:16" ht="12.75">
      <c r="B14" s="62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63"/>
    </row>
    <row r="15" spans="2:16" ht="12.75">
      <c r="B15" s="62" t="s">
        <v>48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63"/>
    </row>
    <row r="16" spans="2:16" ht="12.75">
      <c r="B16" s="62" t="s">
        <v>49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63"/>
    </row>
    <row r="17" spans="2:16" ht="12.75">
      <c r="B17" s="62" t="s">
        <v>50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63"/>
    </row>
    <row r="18" spans="2:16" ht="12.75">
      <c r="B18" s="62" t="s">
        <v>51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63"/>
    </row>
    <row r="19" spans="2:16" ht="12.75">
      <c r="B19" s="62" t="s">
        <v>52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63"/>
    </row>
    <row r="20" spans="2:16" ht="12.75">
      <c r="B20" s="62" t="s">
        <v>53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63"/>
    </row>
    <row r="21" spans="2:16" ht="12.75">
      <c r="B21" s="62" t="s">
        <v>54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63"/>
    </row>
    <row r="22" spans="2:16" ht="12.75">
      <c r="B22" s="62" t="s">
        <v>55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63"/>
    </row>
    <row r="23" spans="2:16" ht="12.75">
      <c r="B23" s="62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63"/>
    </row>
    <row r="24" spans="2:16" ht="12.75">
      <c r="B24" s="62" t="s">
        <v>56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63"/>
    </row>
    <row r="25" spans="2:16" ht="12.75">
      <c r="B25" s="62" t="s">
        <v>57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3"/>
    </row>
    <row r="26" spans="2:16" ht="12.75" customHeight="1">
      <c r="B26" s="62" t="s">
        <v>58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63"/>
    </row>
    <row r="27" spans="2:16" ht="12.7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ht="12.75">
      <c r="B28" s="73" t="s">
        <v>59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2004-10-26T14:36:41Z</dcterms:created>
  <dcterms:modified xsi:type="dcterms:W3CDTF">2004-10-26T14:38:19Z</dcterms:modified>
  <cp:category/>
  <cp:version/>
  <cp:contentType/>
  <cp:contentStatus/>
</cp:coreProperties>
</file>