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pocet" sheetId="1" r:id="rId1"/>
    <sheet name="Vykaz" sheetId="2" r:id="rId2"/>
  </sheets>
  <definedNames>
    <definedName name="_xlnm.Print_Area" localSheetId="0">'Propocet'!$A$1:$J$69</definedName>
    <definedName name="_xlnm.Print_Titles" localSheetId="0">'Propocet'!$4:$6</definedName>
    <definedName name="_xlnm.Print_Area" localSheetId="1">'Vykaz'!$A$1:$J$71</definedName>
    <definedName name="Excel_BuiltIn_Print_Area_1_1">'Propocet'!$A$1:$J$71</definedName>
    <definedName name="Excel_BuiltIn_Print_Area_1_11">'Propocet'!$A$1:$J$70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<sst xmlns="http://schemas.openxmlformats.org/spreadsheetml/2006/main" count="258" uniqueCount="89">
  <si>
    <t>Obnova zahrady Kinských v Praze 5 Dětské hřiště II a obnova jeho okolí</t>
  </si>
  <si>
    <t>Orientační propočet – Zařízení silnoproudé Elektroinstalace</t>
  </si>
  <si>
    <t>Základní materiál</t>
  </si>
  <si>
    <t>MATERIÁL</t>
  </si>
  <si>
    <t>MONTÁŽE</t>
  </si>
  <si>
    <t>Poř.č.</t>
  </si>
  <si>
    <t>Kód</t>
  </si>
  <si>
    <t xml:space="preserve">Popis </t>
  </si>
  <si>
    <t>Parametry</t>
  </si>
  <si>
    <t>jedn.</t>
  </si>
  <si>
    <t>množ.</t>
  </si>
  <si>
    <t>jed.cena</t>
  </si>
  <si>
    <t>cena materiálu</t>
  </si>
  <si>
    <t>jed. cena</t>
  </si>
  <si>
    <t>cena montáže</t>
  </si>
  <si>
    <t>Kabely</t>
  </si>
  <si>
    <t>Kabel CYKY-J 3x1,5</t>
  </si>
  <si>
    <t>m</t>
  </si>
  <si>
    <t>Kabel CYKY-J 3x2,5</t>
  </si>
  <si>
    <t>Kabel CYKY-J 4x16</t>
  </si>
  <si>
    <t>Vodič CY4 z/žl</t>
  </si>
  <si>
    <t>Přístroje</t>
  </si>
  <si>
    <t xml:space="preserve">Vypínač řaz. 1 </t>
  </si>
  <si>
    <t>3553-01289 (ABB)</t>
  </si>
  <si>
    <t>kus</t>
  </si>
  <si>
    <t>Vypínač řaz. 6</t>
  </si>
  <si>
    <t>3553-06289 (ABB)</t>
  </si>
  <si>
    <t>Zásuvka 230V, 16A</t>
  </si>
  <si>
    <t>5517-2389 (ABB)</t>
  </si>
  <si>
    <t>Vypínač řaz. 1, IP 44</t>
  </si>
  <si>
    <t>3553-01929 (ABB)</t>
  </si>
  <si>
    <t>Zásuvka  230V, 16A IP 44</t>
  </si>
  <si>
    <t>5518-2929 (ABB)</t>
  </si>
  <si>
    <t>Zásuvka 32A, 400V</t>
  </si>
  <si>
    <t>432RS6 (ABB)</t>
  </si>
  <si>
    <t>Svítidlo</t>
  </si>
  <si>
    <t>Svítidlo stropní 2x18W</t>
  </si>
  <si>
    <t>OSMONT LINA 3 - 41314, 2x18W</t>
  </si>
  <si>
    <t>Svítidlo stropní  2x13W</t>
  </si>
  <si>
    <t>OSMONT EDNA 2 typ E-24/K52/022 EVG, 2 x13W</t>
  </si>
  <si>
    <t>OSMONT EDNA 3 typ E-25/K63/024 EVG, 2 x18W</t>
  </si>
  <si>
    <t>Zapuštěné nástěnné svítidlo 1x24W</t>
  </si>
  <si>
    <t>typ 2043, 1x24W (BEGA)</t>
  </si>
  <si>
    <t>Ostatní</t>
  </si>
  <si>
    <t>Krabice 100x100x50</t>
  </si>
  <si>
    <t>Krabice přístrojová</t>
  </si>
  <si>
    <t>Krabice odbočná</t>
  </si>
  <si>
    <t>Trubka 16mm do betonu</t>
  </si>
  <si>
    <t>1216E (Kopos)</t>
  </si>
  <si>
    <t xml:space="preserve">m </t>
  </si>
  <si>
    <t>Lišta 40x15mm</t>
  </si>
  <si>
    <t>LV 40x15 (Kopos)</t>
  </si>
  <si>
    <t>Rozvodnice R</t>
  </si>
  <si>
    <t>Montáž rozváděče do 50 kg</t>
  </si>
  <si>
    <t>Ukon.kabel.smr.zákl. do 5x16mm2</t>
  </si>
  <si>
    <t>Přímotopný panel s vl. termostatem  500W</t>
  </si>
  <si>
    <t>Přímotopný panel s vl. termostatem 2000W</t>
  </si>
  <si>
    <t>Hromosvod a uzemnění</t>
  </si>
  <si>
    <t>Ekvipotenciální přípojnice</t>
  </si>
  <si>
    <t>DEHN+SOHNE</t>
  </si>
  <si>
    <t>Zemnící pásek FeZn 30x4</t>
  </si>
  <si>
    <t>Litinová skříňka do chodníku 230x150x120mm se zkušební svorkou</t>
  </si>
  <si>
    <t>Drát FeZn 8 mm</t>
  </si>
  <si>
    <r>
      <t xml:space="preserve">Izolovaná netříštivá trubka </t>
    </r>
    <r>
      <rPr>
        <sz val="10"/>
        <color indexed="8"/>
        <rFont val="Arial"/>
        <family val="2"/>
      </rPr>
      <t>Ø 50mm</t>
    </r>
  </si>
  <si>
    <t>Podpěra na vedení do zdiva</t>
  </si>
  <si>
    <t>Svorka univerzální SU</t>
  </si>
  <si>
    <t>Svorka okapová</t>
  </si>
  <si>
    <t>Svorka na potrubí</t>
  </si>
  <si>
    <t>Označ. štítek</t>
  </si>
  <si>
    <t>MONTÁŽ</t>
  </si>
  <si>
    <t>ELEKTROMONTÁŽ CELKEM</t>
  </si>
  <si>
    <t>Typ resp. druh materiálu uvedený ve výpise není závazný. Dodavatel musí výběr a množství materiálu provést tak, aby byl splněn záměr projektu, architektonické požadavky a technické požadavky ČSN. Konečný rozsah a druh materiálu závisí na uzavřené smlouvě mezi investorem a dodavatelem. Dodavatel musí do své nabídky mimo uvedeného materiálu zahrnout též pomocný materiál v potřebném množství a další vlastní náklady, které mohou vyplynout v průběhu montáže.</t>
  </si>
  <si>
    <t>Výkopy</t>
  </si>
  <si>
    <t>Kabelová trasa v zemi (výkop zem. tř.4, pískové kabelové lože 10cm pod i nad kab., zakrytí bet. desk.nebo cihlami, zához a provizorní úprava povrchu vč.přípravných a pomocných prací)  - ve výkopu š.35 cm x  hl. 80 cm</t>
  </si>
  <si>
    <t>Trubka 110mm</t>
  </si>
  <si>
    <t>Kopoflex</t>
  </si>
  <si>
    <t>Výkop sondy</t>
  </si>
  <si>
    <t>ks</t>
  </si>
  <si>
    <t>Odvoz zeminy na skládku do 50km</t>
  </si>
  <si>
    <t>m3</t>
  </si>
  <si>
    <t>ZEMNÍ PRÁCE CELKEM</t>
  </si>
  <si>
    <t>Posunutí stožáru V.O.</t>
  </si>
  <si>
    <t>Demontáž stožáru</t>
  </si>
  <si>
    <t>Nová základ stožáru vč. pouzdra</t>
  </si>
  <si>
    <t>Montáž stožáru a svítidla</t>
  </si>
  <si>
    <t>Zkrácení kabelu a znovuzapojení</t>
  </si>
  <si>
    <t>Posunutí stožáru V.O.celkem</t>
  </si>
  <si>
    <t>Zařízení silnoproudé elektroinstalace celkem</t>
  </si>
  <si>
    <t>Orientační výkaz materiálu – Zařízení silnoproudé Elektroinstalace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</si>
</sst>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#,##0"/>
    <numFmt numFmtId="168" formatCode="#,##0\ [$Kč-405];\-#,##0\ [$Kč-405]"/>
  </numFmts>
  <fonts count="8">
    <font>
      <sz val="10"/>
      <name val="Arial"/>
      <family val="2"/>
    </font>
    <font>
      <b/>
      <sz val="12"/>
      <name val="Arial CE"/>
      <family val="2"/>
    </font>
    <font>
      <sz val="10"/>
      <name val="TimesNewRomanPSMT;Times New Rom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Font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164" fontId="5" fillId="0" borderId="1" xfId="0" applyFont="1" applyBorder="1" applyAlignment="1">
      <alignment/>
    </xf>
    <xf numFmtId="166" fontId="3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7" fontId="0" fillId="0" borderId="0" xfId="0" applyNumberFormat="1" applyAlignment="1">
      <alignment/>
    </xf>
    <xf numFmtId="168" fontId="4" fillId="0" borderId="0" xfId="0" applyNumberFormat="1" applyFont="1" applyAlignment="1">
      <alignment horizontal="right"/>
    </xf>
    <xf numFmtId="164" fontId="6" fillId="0" borderId="0" xfId="0" applyFont="1" applyFill="1" applyAlignment="1">
      <alignment/>
    </xf>
    <xf numFmtId="164" fontId="0" fillId="0" borderId="0" xfId="0" applyFont="1" applyBorder="1" applyAlignment="1">
      <alignment wrapText="1"/>
    </xf>
    <xf numFmtId="164" fontId="4" fillId="0" borderId="0" xfId="0" applyFont="1" applyBorder="1" applyAlignment="1">
      <alignment horizontal="left"/>
    </xf>
    <xf numFmtId="164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4" fontId="4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 horizontal="center"/>
    </xf>
    <xf numFmtId="164" fontId="7" fillId="0" borderId="0" xfId="0" applyFont="1" applyAlignment="1">
      <alignment/>
    </xf>
    <xf numFmtId="168" fontId="7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defaultGridColor="0" view="pageBreakPreview" zoomScaleSheetLayoutView="100" colorId="13" workbookViewId="0" topLeftCell="A4">
      <selection activeCell="D22" sqref="D22"/>
    </sheetView>
  </sheetViews>
  <sheetFormatPr defaultColWidth="9.140625" defaultRowHeight="12.75"/>
  <cols>
    <col min="1" max="1" width="7.421875" style="0" customWidth="1"/>
    <col min="2" max="2" width="9.28125" style="0" customWidth="1"/>
    <col min="3" max="3" width="41.8515625" style="0" customWidth="1"/>
    <col min="4" max="4" width="16.00390625" style="0" customWidth="1"/>
    <col min="5" max="5" width="6.421875" style="0" customWidth="1"/>
    <col min="6" max="6" width="5.7109375" style="0" customWidth="1"/>
    <col min="7" max="7" width="8.8515625" style="0" customWidth="1"/>
    <col min="8" max="8" width="12.7109375" style="0" customWidth="1"/>
    <col min="9" max="9" width="9.421875" style="0" customWidth="1"/>
    <col min="10" max="10" width="14.00390625" style="0" customWidth="1"/>
  </cols>
  <sheetData>
    <row r="1" spans="1:9" s="6" customFormat="1" ht="29.25">
      <c r="A1" s="1"/>
      <c r="B1" s="1"/>
      <c r="C1" s="2" t="s">
        <v>0</v>
      </c>
      <c r="D1" s="3"/>
      <c r="E1" s="3"/>
      <c r="F1" s="4"/>
      <c r="G1" s="4"/>
      <c r="H1" s="1"/>
      <c r="I1" s="5"/>
    </row>
    <row r="2" spans="1:9" s="6" customFormat="1" ht="12.75">
      <c r="A2" s="1"/>
      <c r="B2" s="1"/>
      <c r="C2" s="7" t="s">
        <v>1</v>
      </c>
      <c r="D2" s="7"/>
      <c r="E2" s="7"/>
      <c r="F2" s="4"/>
      <c r="G2" s="4"/>
      <c r="H2" s="1"/>
      <c r="I2" s="5"/>
    </row>
    <row r="3" spans="1:9" s="6" customFormat="1" ht="12.75">
      <c r="A3" s="1"/>
      <c r="B3" s="1"/>
      <c r="C3" s="7" t="s">
        <v>2</v>
      </c>
      <c r="D3" s="7"/>
      <c r="E3" s="7"/>
      <c r="F3" s="4"/>
      <c r="G3" s="4"/>
      <c r="H3" s="1"/>
      <c r="I3" s="5"/>
    </row>
    <row r="4" spans="1:10" s="6" customFormat="1" ht="12.75">
      <c r="A4" s="1"/>
      <c r="B4" s="1"/>
      <c r="C4" s="7"/>
      <c r="D4" s="7"/>
      <c r="E4" s="7"/>
      <c r="F4" s="4"/>
      <c r="G4" s="8" t="s">
        <v>3</v>
      </c>
      <c r="H4" s="8"/>
      <c r="I4" s="9" t="s">
        <v>4</v>
      </c>
      <c r="J4" s="9"/>
    </row>
    <row r="5" spans="1:10" s="6" customFormat="1" ht="12.75">
      <c r="A5" s="10" t="s">
        <v>5</v>
      </c>
      <c r="B5" s="10" t="s">
        <v>6</v>
      </c>
      <c r="C5" s="10" t="s">
        <v>7</v>
      </c>
      <c r="D5" s="10" t="s">
        <v>8</v>
      </c>
      <c r="E5" s="8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</row>
    <row r="6" spans="1:6" s="6" customFormat="1" ht="12.75">
      <c r="A6" s="1"/>
      <c r="B6" s="4"/>
      <c r="C6" s="4"/>
      <c r="D6" s="4"/>
      <c r="E6" s="1"/>
      <c r="F6" s="5"/>
    </row>
    <row r="7" spans="3:9" s="6" customFormat="1" ht="12.75">
      <c r="C7" s="11" t="s">
        <v>15</v>
      </c>
      <c r="I7"/>
    </row>
    <row r="8" spans="1:10" s="6" customFormat="1" ht="12.75">
      <c r="A8" s="10">
        <v>1</v>
      </c>
      <c r="B8" s="10"/>
      <c r="C8" s="10" t="s">
        <v>16</v>
      </c>
      <c r="D8" s="10"/>
      <c r="E8" s="8" t="s">
        <v>17</v>
      </c>
      <c r="F8" s="10">
        <v>110</v>
      </c>
      <c r="G8" s="12">
        <v>9.17</v>
      </c>
      <c r="H8" s="13">
        <f>F8*G8</f>
        <v>1008.7</v>
      </c>
      <c r="I8" s="12">
        <v>10.9</v>
      </c>
      <c r="J8" s="13">
        <f>F8*I8</f>
        <v>1199</v>
      </c>
    </row>
    <row r="9" spans="1:10" s="6" customFormat="1" ht="12.75">
      <c r="A9" s="10">
        <v>2</v>
      </c>
      <c r="B9" s="10"/>
      <c r="C9" s="10" t="s">
        <v>18</v>
      </c>
      <c r="D9" s="10"/>
      <c r="E9" s="8" t="s">
        <v>17</v>
      </c>
      <c r="F9" s="10">
        <v>120</v>
      </c>
      <c r="G9" s="12">
        <v>11.94</v>
      </c>
      <c r="H9" s="13">
        <f>F9*G9</f>
        <v>1432.8</v>
      </c>
      <c r="I9" s="12">
        <v>11.5</v>
      </c>
      <c r="J9" s="13">
        <f>F9*I9</f>
        <v>1380</v>
      </c>
    </row>
    <row r="10" spans="1:10" ht="12.75">
      <c r="A10" s="10">
        <v>3</v>
      </c>
      <c r="B10" s="14"/>
      <c r="C10" s="10" t="s">
        <v>19</v>
      </c>
      <c r="D10" s="10"/>
      <c r="E10" s="8" t="s">
        <v>17</v>
      </c>
      <c r="F10" s="14">
        <v>70</v>
      </c>
      <c r="G10" s="15">
        <v>120.38</v>
      </c>
      <c r="H10" s="13">
        <f>F10*G10</f>
        <v>8426.6</v>
      </c>
      <c r="I10" s="15">
        <v>17.5</v>
      </c>
      <c r="J10" s="13">
        <f>F10*I10</f>
        <v>1225</v>
      </c>
    </row>
    <row r="11" spans="1:10" s="17" customFormat="1" ht="12.75">
      <c r="A11" s="10">
        <v>4</v>
      </c>
      <c r="B11" s="16"/>
      <c r="C11" s="16" t="s">
        <v>20</v>
      </c>
      <c r="D11" s="16"/>
      <c r="E11" s="8" t="s">
        <v>17</v>
      </c>
      <c r="F11" s="16">
        <v>10</v>
      </c>
      <c r="G11" s="12">
        <v>4.69</v>
      </c>
      <c r="H11" s="13">
        <f>F11*G11</f>
        <v>46.900000000000006</v>
      </c>
      <c r="I11" s="12">
        <v>10.9</v>
      </c>
      <c r="J11" s="13">
        <f>F11*I11</f>
        <v>109</v>
      </c>
    </row>
    <row r="12" spans="3:10" s="6" customFormat="1" ht="12.75">
      <c r="C12" s="11" t="s">
        <v>21</v>
      </c>
      <c r="G12" s="18"/>
      <c r="H12" s="19"/>
      <c r="I12" s="20"/>
      <c r="J12" s="19"/>
    </row>
    <row r="13" spans="1:10" s="6" customFormat="1" ht="12.75">
      <c r="A13" s="10">
        <v>5</v>
      </c>
      <c r="B13" s="10"/>
      <c r="C13" s="10" t="s">
        <v>22</v>
      </c>
      <c r="D13" s="10" t="s">
        <v>23</v>
      </c>
      <c r="E13" s="8" t="s">
        <v>24</v>
      </c>
      <c r="F13" s="10">
        <v>10</v>
      </c>
      <c r="G13" s="12">
        <v>36.25</v>
      </c>
      <c r="H13" s="13">
        <f>F13*G13</f>
        <v>362.5</v>
      </c>
      <c r="I13" s="12">
        <v>22</v>
      </c>
      <c r="J13" s="13">
        <f>F13*I13</f>
        <v>220</v>
      </c>
    </row>
    <row r="14" spans="1:10" s="6" customFormat="1" ht="12.75">
      <c r="A14" s="10">
        <v>6</v>
      </c>
      <c r="B14" s="10"/>
      <c r="C14" s="10" t="s">
        <v>25</v>
      </c>
      <c r="D14" s="10" t="s">
        <v>26</v>
      </c>
      <c r="E14" s="8" t="s">
        <v>24</v>
      </c>
      <c r="F14" s="10">
        <v>2</v>
      </c>
      <c r="G14" s="12">
        <v>39.12</v>
      </c>
      <c r="H14" s="13">
        <f>F14*G14</f>
        <v>78.24</v>
      </c>
      <c r="I14" s="12">
        <v>22</v>
      </c>
      <c r="J14" s="13">
        <f>F14*I14</f>
        <v>44</v>
      </c>
    </row>
    <row r="15" spans="1:10" s="6" customFormat="1" ht="12.75">
      <c r="A15" s="10">
        <v>7</v>
      </c>
      <c r="B15" s="10"/>
      <c r="C15" s="10" t="s">
        <v>27</v>
      </c>
      <c r="D15" s="10" t="s">
        <v>28</v>
      </c>
      <c r="E15" s="8" t="s">
        <v>24</v>
      </c>
      <c r="F15" s="10">
        <v>5</v>
      </c>
      <c r="G15" s="12">
        <v>41.66</v>
      </c>
      <c r="H15" s="13">
        <f>F15*G15</f>
        <v>208.3</v>
      </c>
      <c r="I15" s="12">
        <v>49</v>
      </c>
      <c r="J15" s="13">
        <f>F15*I15</f>
        <v>245</v>
      </c>
    </row>
    <row r="16" spans="1:10" s="6" customFormat="1" ht="12.75">
      <c r="A16" s="10">
        <v>8</v>
      </c>
      <c r="B16" s="10"/>
      <c r="C16" s="10" t="s">
        <v>29</v>
      </c>
      <c r="D16" s="10" t="s">
        <v>30</v>
      </c>
      <c r="E16" s="8" t="s">
        <v>24</v>
      </c>
      <c r="F16" s="10">
        <v>3</v>
      </c>
      <c r="G16" s="12">
        <v>48.97</v>
      </c>
      <c r="H16" s="13">
        <f>F16*G16</f>
        <v>146.91</v>
      </c>
      <c r="I16" s="12">
        <v>22</v>
      </c>
      <c r="J16" s="13">
        <f>F16*I16</f>
        <v>66</v>
      </c>
    </row>
    <row r="17" spans="1:10" s="6" customFormat="1" ht="12.75">
      <c r="A17" s="10">
        <v>9</v>
      </c>
      <c r="B17" s="10"/>
      <c r="C17" s="10" t="s">
        <v>31</v>
      </c>
      <c r="D17" s="10" t="s">
        <v>32</v>
      </c>
      <c r="E17" s="8" t="s">
        <v>24</v>
      </c>
      <c r="F17" s="10">
        <v>3</v>
      </c>
      <c r="G17" s="12">
        <v>53.42</v>
      </c>
      <c r="H17" s="13">
        <f>F17*G17</f>
        <v>160.26</v>
      </c>
      <c r="I17" s="12">
        <v>22</v>
      </c>
      <c r="J17" s="13">
        <f>F17*I17</f>
        <v>66</v>
      </c>
    </row>
    <row r="18" spans="1:10" s="6" customFormat="1" ht="12.75">
      <c r="A18" s="10">
        <v>10</v>
      </c>
      <c r="B18" s="10"/>
      <c r="C18" s="10" t="s">
        <v>33</v>
      </c>
      <c r="D18" s="10" t="s">
        <v>34</v>
      </c>
      <c r="E18" s="8" t="s">
        <v>24</v>
      </c>
      <c r="F18" s="10">
        <v>2</v>
      </c>
      <c r="G18" s="12">
        <v>234.37</v>
      </c>
      <c r="H18" s="13">
        <f>F18*G18</f>
        <v>468.74</v>
      </c>
      <c r="I18" s="12">
        <v>29</v>
      </c>
      <c r="J18" s="13">
        <f>F18*I18</f>
        <v>58</v>
      </c>
    </row>
    <row r="19" spans="3:10" s="6" customFormat="1" ht="12.75">
      <c r="C19" s="11" t="s">
        <v>35</v>
      </c>
      <c r="E19" s="21"/>
      <c r="G19" s="18"/>
      <c r="H19" s="19"/>
      <c r="I19" s="18"/>
      <c r="J19" s="19"/>
    </row>
    <row r="20" spans="1:10" s="6" customFormat="1" ht="24.75">
      <c r="A20" s="10">
        <v>11</v>
      </c>
      <c r="B20" s="10"/>
      <c r="C20" s="10" t="s">
        <v>36</v>
      </c>
      <c r="D20" s="22" t="s">
        <v>37</v>
      </c>
      <c r="E20" s="8" t="s">
        <v>24</v>
      </c>
      <c r="F20" s="10">
        <v>7</v>
      </c>
      <c r="G20" s="12">
        <v>2290</v>
      </c>
      <c r="H20" s="13">
        <f>F20*G20</f>
        <v>16030</v>
      </c>
      <c r="I20" s="12">
        <v>196</v>
      </c>
      <c r="J20" s="13">
        <f>F20*I20</f>
        <v>1372</v>
      </c>
    </row>
    <row r="21" spans="1:10" s="6" customFormat="1" ht="36.75">
      <c r="A21" s="10">
        <v>12</v>
      </c>
      <c r="B21" s="10"/>
      <c r="C21" s="10" t="s">
        <v>38</v>
      </c>
      <c r="D21" s="22" t="s">
        <v>39</v>
      </c>
      <c r="E21" s="8" t="s">
        <v>24</v>
      </c>
      <c r="F21" s="10">
        <v>2</v>
      </c>
      <c r="G21" s="12">
        <v>1273</v>
      </c>
      <c r="H21" s="13">
        <f>F21*G21</f>
        <v>2546</v>
      </c>
      <c r="I21" s="12">
        <v>196</v>
      </c>
      <c r="J21" s="13">
        <f>F21*I21</f>
        <v>392</v>
      </c>
    </row>
    <row r="22" spans="1:10" s="6" customFormat="1" ht="36.75">
      <c r="A22" s="10">
        <v>13</v>
      </c>
      <c r="B22" s="10"/>
      <c r="C22" s="10" t="s">
        <v>36</v>
      </c>
      <c r="D22" s="22" t="s">
        <v>40</v>
      </c>
      <c r="E22" s="8" t="s">
        <v>24</v>
      </c>
      <c r="F22" s="10">
        <v>8</v>
      </c>
      <c r="G22" s="12">
        <v>1528</v>
      </c>
      <c r="H22" s="13">
        <f>F22*G22</f>
        <v>12224</v>
      </c>
      <c r="I22" s="12">
        <v>196</v>
      </c>
      <c r="J22" s="13">
        <f>F22*I22</f>
        <v>1568</v>
      </c>
    </row>
    <row r="23" spans="1:10" s="6" customFormat="1" ht="24.75">
      <c r="A23" s="10">
        <v>14</v>
      </c>
      <c r="B23" s="10"/>
      <c r="C23" s="10" t="s">
        <v>41</v>
      </c>
      <c r="D23" s="22" t="s">
        <v>42</v>
      </c>
      <c r="E23" s="8" t="s">
        <v>24</v>
      </c>
      <c r="F23" s="10">
        <v>2</v>
      </c>
      <c r="G23" s="12">
        <v>3500</v>
      </c>
      <c r="H23" s="13">
        <f>F23*G23</f>
        <v>7000</v>
      </c>
      <c r="I23" s="12">
        <v>61</v>
      </c>
      <c r="J23" s="13">
        <f>F23*I23</f>
        <v>122</v>
      </c>
    </row>
    <row r="24" spans="3:10" s="6" customFormat="1" ht="12.75">
      <c r="C24" s="11" t="s">
        <v>43</v>
      </c>
      <c r="E24" s="21"/>
      <c r="G24" s="18"/>
      <c r="H24" s="19"/>
      <c r="I24" s="18"/>
      <c r="J24" s="19"/>
    </row>
    <row r="25" spans="1:10" s="6" customFormat="1" ht="12.75">
      <c r="A25" s="10">
        <v>15</v>
      </c>
      <c r="B25" s="10"/>
      <c r="C25" s="10" t="s">
        <v>44</v>
      </c>
      <c r="D25" s="10"/>
      <c r="E25" s="8" t="s">
        <v>24</v>
      </c>
      <c r="F25" s="10">
        <v>1</v>
      </c>
      <c r="G25" s="12">
        <v>30</v>
      </c>
      <c r="H25" s="13">
        <f>F25*G25</f>
        <v>30</v>
      </c>
      <c r="I25" s="12">
        <v>91.5</v>
      </c>
      <c r="J25" s="13">
        <f>F25*I25</f>
        <v>91.5</v>
      </c>
    </row>
    <row r="26" spans="1:10" s="6" customFormat="1" ht="12.75">
      <c r="A26" s="10">
        <v>16</v>
      </c>
      <c r="B26" s="10"/>
      <c r="C26" s="10" t="s">
        <v>45</v>
      </c>
      <c r="D26" s="10"/>
      <c r="E26" s="8" t="s">
        <v>24</v>
      </c>
      <c r="F26" s="10">
        <v>15</v>
      </c>
      <c r="G26" s="12">
        <v>4.41</v>
      </c>
      <c r="H26" s="13">
        <f>F26*G26</f>
        <v>66.15</v>
      </c>
      <c r="I26" s="12">
        <v>13.6</v>
      </c>
      <c r="J26" s="13">
        <f>F26*I26</f>
        <v>204</v>
      </c>
    </row>
    <row r="27" spans="1:10" s="6" customFormat="1" ht="12.75">
      <c r="A27" s="10">
        <v>17</v>
      </c>
      <c r="B27" s="10"/>
      <c r="C27" s="10" t="s">
        <v>46</v>
      </c>
      <c r="D27" s="10"/>
      <c r="E27" s="8" t="s">
        <v>24</v>
      </c>
      <c r="F27" s="10">
        <v>30</v>
      </c>
      <c r="G27" s="12">
        <v>26.13</v>
      </c>
      <c r="H27" s="13">
        <f>F27*G27</f>
        <v>783.9</v>
      </c>
      <c r="I27" s="12">
        <v>30</v>
      </c>
      <c r="J27" s="13">
        <f>F27*I27</f>
        <v>900</v>
      </c>
    </row>
    <row r="28" spans="1:256" s="6" customFormat="1" ht="12.75">
      <c r="A28" s="10">
        <v>18</v>
      </c>
      <c r="B28" s="10"/>
      <c r="C28" s="10" t="s">
        <v>47</v>
      </c>
      <c r="D28" s="10" t="s">
        <v>48</v>
      </c>
      <c r="E28" s="8" t="s">
        <v>49</v>
      </c>
      <c r="F28" s="10">
        <v>35</v>
      </c>
      <c r="G28" s="12">
        <v>7.8</v>
      </c>
      <c r="H28" s="10">
        <f>F28*G28</f>
        <v>273</v>
      </c>
      <c r="I28" s="12">
        <v>4.1</v>
      </c>
      <c r="J28" s="10">
        <f>F28*I28</f>
        <v>143.5</v>
      </c>
      <c r="IS28"/>
      <c r="IT28"/>
      <c r="IU28"/>
      <c r="IV28"/>
    </row>
    <row r="29" spans="1:256" s="6" customFormat="1" ht="12.75">
      <c r="A29" s="10">
        <v>19</v>
      </c>
      <c r="B29" s="10"/>
      <c r="C29" s="10" t="s">
        <v>50</v>
      </c>
      <c r="D29" s="10" t="s">
        <v>51</v>
      </c>
      <c r="E29" s="8" t="s">
        <v>49</v>
      </c>
      <c r="F29" s="10">
        <v>60</v>
      </c>
      <c r="G29" s="12">
        <v>25.8</v>
      </c>
      <c r="H29" s="10">
        <f>F29*G29</f>
        <v>1548</v>
      </c>
      <c r="I29" s="12">
        <v>9.8</v>
      </c>
      <c r="J29" s="10">
        <f>F29*I29</f>
        <v>588</v>
      </c>
      <c r="IS29"/>
      <c r="IT29"/>
      <c r="IU29"/>
      <c r="IV29"/>
    </row>
    <row r="30" spans="1:10" s="17" customFormat="1" ht="12.75">
      <c r="A30" s="10">
        <v>20</v>
      </c>
      <c r="B30" s="10"/>
      <c r="C30" s="10" t="s">
        <v>52</v>
      </c>
      <c r="D30" s="10"/>
      <c r="E30" s="8" t="s">
        <v>24</v>
      </c>
      <c r="F30" s="10">
        <v>1</v>
      </c>
      <c r="G30" s="12">
        <v>11500</v>
      </c>
      <c r="H30" s="13">
        <f>F30*G30</f>
        <v>11500</v>
      </c>
      <c r="I30" s="12">
        <v>94.5</v>
      </c>
      <c r="J30" s="13">
        <f>F30*I30</f>
        <v>94.5</v>
      </c>
    </row>
    <row r="31" spans="1:10" s="17" customFormat="1" ht="12.75">
      <c r="A31" s="10">
        <v>21</v>
      </c>
      <c r="B31" s="10"/>
      <c r="C31" s="10" t="s">
        <v>53</v>
      </c>
      <c r="D31" s="10"/>
      <c r="E31" s="8" t="s">
        <v>24</v>
      </c>
      <c r="F31" s="10">
        <v>1</v>
      </c>
      <c r="G31" s="12"/>
      <c r="H31" s="13"/>
      <c r="I31" s="12">
        <v>465</v>
      </c>
      <c r="J31" s="13">
        <f>F31*I31</f>
        <v>465</v>
      </c>
    </row>
    <row r="32" spans="1:10" s="17" customFormat="1" ht="12.75">
      <c r="A32" s="10">
        <v>22</v>
      </c>
      <c r="B32" s="10"/>
      <c r="C32" s="10" t="s">
        <v>54</v>
      </c>
      <c r="D32" s="10"/>
      <c r="E32" s="8" t="s">
        <v>24</v>
      </c>
      <c r="F32" s="10">
        <v>14</v>
      </c>
      <c r="G32" s="12"/>
      <c r="H32" s="13"/>
      <c r="I32" s="12">
        <v>28.5</v>
      </c>
      <c r="J32" s="13">
        <f>F32*I32</f>
        <v>399</v>
      </c>
    </row>
    <row r="33" spans="1:10" s="17" customFormat="1" ht="12.75">
      <c r="A33" s="10">
        <v>23</v>
      </c>
      <c r="B33" s="10"/>
      <c r="C33" s="10" t="s">
        <v>55</v>
      </c>
      <c r="D33" s="10"/>
      <c r="E33" s="8" t="s">
        <v>24</v>
      </c>
      <c r="F33" s="10">
        <v>2</v>
      </c>
      <c r="G33" s="12">
        <v>1300</v>
      </c>
      <c r="H33" s="13">
        <f>F33*G33</f>
        <v>2600</v>
      </c>
      <c r="I33" s="12">
        <v>40</v>
      </c>
      <c r="J33" s="13">
        <f>F33*I33</f>
        <v>80</v>
      </c>
    </row>
    <row r="34" spans="1:10" s="17" customFormat="1" ht="12.75">
      <c r="A34" s="10">
        <v>24</v>
      </c>
      <c r="B34" s="10"/>
      <c r="C34" s="10" t="s">
        <v>56</v>
      </c>
      <c r="D34" s="10"/>
      <c r="E34" s="8" t="s">
        <v>24</v>
      </c>
      <c r="F34" s="10">
        <v>1</v>
      </c>
      <c r="G34" s="12">
        <v>2200</v>
      </c>
      <c r="H34" s="13">
        <f>F34*G34</f>
        <v>2200</v>
      </c>
      <c r="I34" s="12">
        <v>43</v>
      </c>
      <c r="J34" s="13">
        <f>F34*I34</f>
        <v>43</v>
      </c>
    </row>
    <row r="35" spans="3:10" ht="12.75">
      <c r="C35" s="11" t="s">
        <v>57</v>
      </c>
      <c r="G35" s="20"/>
      <c r="H35" s="23"/>
      <c r="I35" s="20"/>
      <c r="J35" s="23"/>
    </row>
    <row r="36" spans="1:10" s="6" customFormat="1" ht="12.75">
      <c r="A36" s="10">
        <v>25</v>
      </c>
      <c r="B36" s="10"/>
      <c r="C36" s="10" t="s">
        <v>58</v>
      </c>
      <c r="D36" s="10" t="s">
        <v>59</v>
      </c>
      <c r="E36" s="8" t="s">
        <v>24</v>
      </c>
      <c r="F36" s="10">
        <v>1</v>
      </c>
      <c r="G36" s="12">
        <v>160</v>
      </c>
      <c r="H36" s="13">
        <f>F36*G36</f>
        <v>160</v>
      </c>
      <c r="I36" s="12">
        <v>32</v>
      </c>
      <c r="J36" s="13">
        <f>F36*I36</f>
        <v>32</v>
      </c>
    </row>
    <row r="37" spans="1:10" s="6" customFormat="1" ht="12.75">
      <c r="A37" s="10">
        <v>26</v>
      </c>
      <c r="B37" s="10"/>
      <c r="C37" s="10" t="s">
        <v>60</v>
      </c>
      <c r="D37" s="10"/>
      <c r="E37" s="8" t="s">
        <v>24</v>
      </c>
      <c r="F37" s="10">
        <v>40</v>
      </c>
      <c r="G37" s="12">
        <v>23.8</v>
      </c>
      <c r="H37" s="13">
        <f>F37*G37</f>
        <v>952</v>
      </c>
      <c r="I37" s="12">
        <v>21</v>
      </c>
      <c r="J37" s="13">
        <f>F37*I37</f>
        <v>840</v>
      </c>
    </row>
    <row r="38" spans="1:10" s="6" customFormat="1" ht="24.75">
      <c r="A38" s="10">
        <v>27</v>
      </c>
      <c r="B38" s="10"/>
      <c r="C38" s="22" t="s">
        <v>61</v>
      </c>
      <c r="D38" s="10" t="s">
        <v>59</v>
      </c>
      <c r="E38" s="8" t="s">
        <v>24</v>
      </c>
      <c r="F38" s="10">
        <v>2</v>
      </c>
      <c r="G38" s="12">
        <v>2100</v>
      </c>
      <c r="H38" s="13">
        <f>F38*G38</f>
        <v>4200</v>
      </c>
      <c r="I38" s="12">
        <v>240</v>
      </c>
      <c r="J38" s="13">
        <f>F38*I38</f>
        <v>480</v>
      </c>
    </row>
    <row r="39" spans="1:10" s="6" customFormat="1" ht="12.75">
      <c r="A39" s="10">
        <v>28</v>
      </c>
      <c r="B39" s="10"/>
      <c r="C39" s="10" t="s">
        <v>62</v>
      </c>
      <c r="D39" s="10"/>
      <c r="E39" s="8" t="s">
        <v>49</v>
      </c>
      <c r="F39" s="10">
        <v>50</v>
      </c>
      <c r="G39" s="12">
        <v>22.9</v>
      </c>
      <c r="H39" s="13">
        <f>F39*G39</f>
        <v>1145</v>
      </c>
      <c r="I39" s="12">
        <v>74.5</v>
      </c>
      <c r="J39" s="13">
        <f>F39*I39</f>
        <v>3725</v>
      </c>
    </row>
    <row r="40" spans="1:10" s="6" customFormat="1" ht="12.75">
      <c r="A40" s="10">
        <v>29</v>
      </c>
      <c r="B40" s="10"/>
      <c r="C40" s="10" t="s">
        <v>63</v>
      </c>
      <c r="D40" s="10" t="s">
        <v>59</v>
      </c>
      <c r="E40" s="8" t="s">
        <v>49</v>
      </c>
      <c r="F40" s="10">
        <v>10</v>
      </c>
      <c r="G40" s="12">
        <v>240</v>
      </c>
      <c r="H40" s="13">
        <f>F40*G40</f>
        <v>2400</v>
      </c>
      <c r="I40" s="12">
        <v>130</v>
      </c>
      <c r="J40" s="13">
        <f>F40*I40</f>
        <v>1300</v>
      </c>
    </row>
    <row r="41" spans="1:10" s="6" customFormat="1" ht="12.75">
      <c r="A41" s="10">
        <v>30</v>
      </c>
      <c r="B41" s="10"/>
      <c r="C41" s="10" t="s">
        <v>64</v>
      </c>
      <c r="D41" s="10"/>
      <c r="E41" s="8" t="s">
        <v>24</v>
      </c>
      <c r="F41" s="10">
        <v>60</v>
      </c>
      <c r="G41" s="12">
        <v>27.5</v>
      </c>
      <c r="H41" s="13">
        <f>F41*G41</f>
        <v>1650</v>
      </c>
      <c r="I41" s="12">
        <v>12.8</v>
      </c>
      <c r="J41" s="13">
        <f>F41*I41</f>
        <v>768</v>
      </c>
    </row>
    <row r="42" spans="1:10" s="6" customFormat="1" ht="12.75">
      <c r="A42" s="10">
        <v>31</v>
      </c>
      <c r="B42" s="10"/>
      <c r="C42" s="10" t="s">
        <v>65</v>
      </c>
      <c r="D42" s="10"/>
      <c r="E42" s="8" t="s">
        <v>24</v>
      </c>
      <c r="F42" s="10">
        <v>45</v>
      </c>
      <c r="G42" s="12">
        <v>10.8</v>
      </c>
      <c r="H42" s="13">
        <f>F42*G42</f>
        <v>486.00000000000006</v>
      </c>
      <c r="I42" s="12">
        <v>52.5</v>
      </c>
      <c r="J42" s="13">
        <f>F42*I42</f>
        <v>2362.5</v>
      </c>
    </row>
    <row r="43" spans="1:10" s="6" customFormat="1" ht="12.75">
      <c r="A43" s="10">
        <v>32</v>
      </c>
      <c r="B43" s="10"/>
      <c r="C43" s="10" t="s">
        <v>66</v>
      </c>
      <c r="D43" s="10"/>
      <c r="E43" s="8" t="s">
        <v>24</v>
      </c>
      <c r="F43" s="10">
        <v>2</v>
      </c>
      <c r="G43" s="12">
        <v>17.8</v>
      </c>
      <c r="H43" s="13">
        <f>F43*G43</f>
        <v>35.6</v>
      </c>
      <c r="I43" s="12">
        <v>9.8</v>
      </c>
      <c r="J43" s="13">
        <f>F43*I43</f>
        <v>19.6</v>
      </c>
    </row>
    <row r="44" spans="1:10" s="6" customFormat="1" ht="12.75">
      <c r="A44" s="10">
        <v>33</v>
      </c>
      <c r="B44" s="10"/>
      <c r="C44" s="10" t="s">
        <v>67</v>
      </c>
      <c r="D44" s="10"/>
      <c r="E44" s="8" t="s">
        <v>24</v>
      </c>
      <c r="F44" s="10">
        <v>4</v>
      </c>
      <c r="G44" s="12">
        <v>18.900000000000002</v>
      </c>
      <c r="H44" s="13">
        <f>F44*G44</f>
        <v>75.60000000000001</v>
      </c>
      <c r="I44" s="12">
        <v>82.5</v>
      </c>
      <c r="J44" s="13">
        <f>F44*I44</f>
        <v>330</v>
      </c>
    </row>
    <row r="45" spans="1:10" s="6" customFormat="1" ht="12.75">
      <c r="A45" s="10">
        <v>34</v>
      </c>
      <c r="B45" s="10"/>
      <c r="C45" s="10" t="s">
        <v>68</v>
      </c>
      <c r="D45" s="10"/>
      <c r="E45" s="8" t="s">
        <v>24</v>
      </c>
      <c r="F45" s="10">
        <v>2</v>
      </c>
      <c r="G45" s="12">
        <v>3.3</v>
      </c>
      <c r="H45" s="13">
        <f>F45*G45</f>
        <v>6.6000000000000005</v>
      </c>
      <c r="I45" s="12">
        <v>27</v>
      </c>
      <c r="J45" s="13">
        <f>F45*I45</f>
        <v>54</v>
      </c>
    </row>
    <row r="46" ht="12.75">
      <c r="H46" s="23"/>
    </row>
    <row r="47" spans="1:8" s="17" customFormat="1" ht="12.75">
      <c r="A47" s="17">
        <v>35</v>
      </c>
      <c r="C47" s="17" t="s">
        <v>3</v>
      </c>
      <c r="H47" s="24">
        <f>SUM(H8:H45)</f>
        <v>80251.80000000002</v>
      </c>
    </row>
    <row r="48" spans="1:10" s="17" customFormat="1" ht="12.75">
      <c r="A48" s="17">
        <v>36</v>
      </c>
      <c r="C48" s="17" t="s">
        <v>69</v>
      </c>
      <c r="H48" s="19"/>
      <c r="J48" s="24">
        <f>SUM(J8:J45)</f>
        <v>20985.6</v>
      </c>
    </row>
    <row r="49" spans="1:10" s="17" customFormat="1" ht="12.75">
      <c r="A49" s="17">
        <v>37</v>
      </c>
      <c r="C49" s="25" t="s">
        <v>70</v>
      </c>
      <c r="H49" s="19"/>
      <c r="J49" s="24">
        <f>H47+J48</f>
        <v>101237.40000000002</v>
      </c>
    </row>
    <row r="50" spans="1:8" ht="12.75">
      <c r="A50" s="17"/>
      <c r="H50" s="23"/>
    </row>
    <row r="51" spans="3:8" ht="132.75">
      <c r="C51" s="26" t="s">
        <v>71</v>
      </c>
      <c r="H51" s="23"/>
    </row>
    <row r="52" ht="12.75">
      <c r="H52" s="23"/>
    </row>
    <row r="53" spans="3:9" ht="12.75">
      <c r="C53" s="27" t="s">
        <v>72</v>
      </c>
      <c r="D53" s="21"/>
      <c r="E53" s="21"/>
      <c r="F53" s="28"/>
      <c r="G53" s="28"/>
      <c r="H53" s="29"/>
      <c r="I53" s="28"/>
    </row>
    <row r="54" spans="1:10" ht="60.75">
      <c r="A54" s="10">
        <v>38</v>
      </c>
      <c r="B54" s="10"/>
      <c r="C54" s="22" t="s">
        <v>73</v>
      </c>
      <c r="D54" s="10"/>
      <c r="E54" s="10" t="s">
        <v>17</v>
      </c>
      <c r="F54" s="10">
        <v>65</v>
      </c>
      <c r="G54" s="10"/>
      <c r="H54" s="13"/>
      <c r="I54" s="12">
        <v>518</v>
      </c>
      <c r="J54" s="13">
        <f>F54*I54</f>
        <v>33670</v>
      </c>
    </row>
    <row r="55" spans="1:10" ht="12.75">
      <c r="A55" s="10">
        <v>39</v>
      </c>
      <c r="B55" s="10"/>
      <c r="C55" s="22" t="s">
        <v>74</v>
      </c>
      <c r="D55" s="10" t="s">
        <v>75</v>
      </c>
      <c r="E55" s="10" t="s">
        <v>17</v>
      </c>
      <c r="F55" s="10">
        <v>65</v>
      </c>
      <c r="G55" s="10">
        <v>38.4</v>
      </c>
      <c r="H55" s="13">
        <f>F55*G55</f>
        <v>2496</v>
      </c>
      <c r="I55" s="12">
        <v>26</v>
      </c>
      <c r="J55" s="13">
        <f>F55*I55</f>
        <v>1690</v>
      </c>
    </row>
    <row r="56" spans="1:10" ht="12.75">
      <c r="A56" s="10">
        <v>40</v>
      </c>
      <c r="B56" s="10"/>
      <c r="C56" s="10" t="s">
        <v>76</v>
      </c>
      <c r="D56" s="10"/>
      <c r="E56" s="10" t="s">
        <v>77</v>
      </c>
      <c r="F56" s="10">
        <v>5</v>
      </c>
      <c r="G56" s="10"/>
      <c r="H56" s="13"/>
      <c r="I56" s="12">
        <v>650</v>
      </c>
      <c r="J56" s="13">
        <f>F56*I56</f>
        <v>3250</v>
      </c>
    </row>
    <row r="57" spans="1:10" ht="12.75">
      <c r="A57" s="10">
        <v>41</v>
      </c>
      <c r="B57" s="10"/>
      <c r="C57" s="10" t="s">
        <v>78</v>
      </c>
      <c r="D57" s="10"/>
      <c r="E57" s="10" t="s">
        <v>79</v>
      </c>
      <c r="F57" s="10">
        <v>9</v>
      </c>
      <c r="G57" s="10"/>
      <c r="H57" s="13"/>
      <c r="I57" s="12">
        <v>460</v>
      </c>
      <c r="J57" s="13">
        <f>F57*I57</f>
        <v>4140</v>
      </c>
    </row>
    <row r="58" spans="1:10" ht="12.75">
      <c r="A58" s="30"/>
      <c r="B58" s="30"/>
      <c r="C58" s="30"/>
      <c r="D58" s="30"/>
      <c r="E58" s="30"/>
      <c r="F58" s="30"/>
      <c r="G58" s="30"/>
      <c r="H58" s="31"/>
      <c r="I58" s="32"/>
      <c r="J58" s="31"/>
    </row>
    <row r="59" spans="1:10" ht="12.75">
      <c r="A59" s="30">
        <v>42</v>
      </c>
      <c r="B59" s="30"/>
      <c r="C59" s="33" t="s">
        <v>80</v>
      </c>
      <c r="D59" s="30"/>
      <c r="E59" s="30"/>
      <c r="F59" s="30"/>
      <c r="G59" s="30"/>
      <c r="H59" s="24">
        <f>SUM(H55:H58)</f>
        <v>2496</v>
      </c>
      <c r="I59" s="32"/>
      <c r="J59" s="24">
        <f>SUM(J54:J58)</f>
        <v>42750</v>
      </c>
    </row>
    <row r="60" spans="1:10" ht="12.75">
      <c r="A60" s="30"/>
      <c r="B60" s="30"/>
      <c r="C60" s="30"/>
      <c r="D60" s="30"/>
      <c r="E60" s="30"/>
      <c r="F60" s="30"/>
      <c r="G60" s="30"/>
      <c r="H60" s="31"/>
      <c r="I60" s="32"/>
      <c r="J60" s="31"/>
    </row>
    <row r="61" spans="1:10" ht="12.75">
      <c r="A61" s="30"/>
      <c r="B61" s="30"/>
      <c r="C61" s="27" t="s">
        <v>81</v>
      </c>
      <c r="D61" s="30"/>
      <c r="E61" s="30"/>
      <c r="F61" s="30"/>
      <c r="G61" s="30"/>
      <c r="H61" s="31"/>
      <c r="I61" s="32"/>
      <c r="J61" s="31"/>
    </row>
    <row r="62" spans="1:10" ht="12.75">
      <c r="A62" s="10">
        <v>43</v>
      </c>
      <c r="B62" s="10"/>
      <c r="C62" s="10" t="s">
        <v>82</v>
      </c>
      <c r="D62" s="10"/>
      <c r="E62" s="10" t="s">
        <v>77</v>
      </c>
      <c r="F62" s="10">
        <v>1</v>
      </c>
      <c r="G62" s="10"/>
      <c r="H62" s="13"/>
      <c r="I62" s="10">
        <v>830</v>
      </c>
      <c r="J62" s="13">
        <f>F62*I62</f>
        <v>830</v>
      </c>
    </row>
    <row r="63" spans="1:10" ht="12.75">
      <c r="A63" s="10">
        <v>44</v>
      </c>
      <c r="B63" s="10"/>
      <c r="C63" s="10" t="s">
        <v>83</v>
      </c>
      <c r="D63" s="10"/>
      <c r="E63" s="10" t="s">
        <v>77</v>
      </c>
      <c r="F63" s="10">
        <v>1</v>
      </c>
      <c r="G63" s="10"/>
      <c r="H63" s="13"/>
      <c r="I63" s="10">
        <v>890</v>
      </c>
      <c r="J63" s="13">
        <f>F63*I63</f>
        <v>890</v>
      </c>
    </row>
    <row r="64" spans="1:10" ht="12.75">
      <c r="A64" s="10">
        <v>45</v>
      </c>
      <c r="B64" s="10"/>
      <c r="C64" s="10" t="s">
        <v>84</v>
      </c>
      <c r="D64" s="10"/>
      <c r="E64" s="10" t="s">
        <v>77</v>
      </c>
      <c r="F64" s="10">
        <v>1</v>
      </c>
      <c r="G64" s="10"/>
      <c r="H64" s="13"/>
      <c r="I64" s="10">
        <v>2500</v>
      </c>
      <c r="J64" s="13">
        <f>F64*I64</f>
        <v>2500</v>
      </c>
    </row>
    <row r="65" spans="1:10" ht="12.75">
      <c r="A65" s="10">
        <v>46</v>
      </c>
      <c r="B65" s="10"/>
      <c r="C65" s="10" t="s">
        <v>85</v>
      </c>
      <c r="D65" s="10"/>
      <c r="E65" s="10" t="s">
        <v>77</v>
      </c>
      <c r="F65" s="10">
        <v>1</v>
      </c>
      <c r="G65" s="10"/>
      <c r="H65" s="13"/>
      <c r="I65" s="10">
        <v>340</v>
      </c>
      <c r="J65" s="13">
        <f>F65*I65</f>
        <v>340</v>
      </c>
    </row>
    <row r="66" spans="6:10" ht="12.75">
      <c r="F66" s="34"/>
      <c r="G66" s="34"/>
      <c r="I66" s="34"/>
      <c r="J66" s="34"/>
    </row>
    <row r="67" spans="1:10" ht="12.75">
      <c r="A67">
        <v>47</v>
      </c>
      <c r="C67" s="33" t="s">
        <v>86</v>
      </c>
      <c r="D67" s="35"/>
      <c r="E67" s="35"/>
      <c r="F67" s="36"/>
      <c r="G67" s="36"/>
      <c r="H67" s="24"/>
      <c r="I67" s="36"/>
      <c r="J67" s="24">
        <f>SUM(J62:J66)</f>
        <v>4560</v>
      </c>
    </row>
    <row r="68" spans="3:10" ht="12.75">
      <c r="C68" s="33"/>
      <c r="D68" s="35"/>
      <c r="E68" s="35"/>
      <c r="F68" s="36"/>
      <c r="G68" s="36"/>
      <c r="I68" s="36"/>
      <c r="J68" s="24"/>
    </row>
    <row r="69" spans="1:10" ht="15">
      <c r="A69">
        <v>48</v>
      </c>
      <c r="C69" s="37" t="s">
        <v>87</v>
      </c>
      <c r="F69" s="34"/>
      <c r="G69" s="34"/>
      <c r="H69" s="34"/>
      <c r="I69" s="34"/>
      <c r="J69" s="38">
        <f>J49+H59+J59+J67</f>
        <v>151043.40000000002</v>
      </c>
    </row>
  </sheetData>
  <mergeCells count="2">
    <mergeCell ref="G4:H4"/>
    <mergeCell ref="I4:J4"/>
  </mergeCells>
  <printOptions/>
  <pageMargins left="0.5944444444444444" right="0.5944444444444444" top="0.8833333333333333" bottom="1.001388888888889" header="0.39375" footer="0.5118055555555556"/>
  <pageSetup horizontalDpi="300" verticalDpi="300" orientation="landscape" paperSize="9"/>
  <headerFooter alignWithMargins="0">
    <oddHeader>&amp;C A -   SO.05-7 Zařízení silnoproudé elektrotechniky včetně bleskosvodů, posunutí stožáru veřejného osvětlení&amp;RStránka &amp;P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defaultGridColor="0" view="pageBreakPreview" zoomScaleSheetLayoutView="100" colorId="13" workbookViewId="0" topLeftCell="A4">
      <selection activeCell="D21" sqref="D21"/>
    </sheetView>
  </sheetViews>
  <sheetFormatPr defaultColWidth="9.140625" defaultRowHeight="12.75"/>
  <cols>
    <col min="1" max="1" width="7.421875" style="0" customWidth="1"/>
    <col min="2" max="2" width="9.28125" style="0" customWidth="1"/>
    <col min="3" max="3" width="41.8515625" style="0" customWidth="1"/>
    <col min="4" max="4" width="16.00390625" style="0" customWidth="1"/>
    <col min="5" max="5" width="6.421875" style="0" customWidth="1"/>
    <col min="6" max="6" width="5.7109375" style="0" customWidth="1"/>
    <col min="7" max="7" width="8.8515625" style="0" customWidth="1"/>
    <col min="8" max="8" width="12.7109375" style="0" customWidth="1"/>
    <col min="9" max="9" width="9.421875" style="0" customWidth="1"/>
    <col min="10" max="10" width="14.00390625" style="0" customWidth="1"/>
  </cols>
  <sheetData>
    <row r="1" spans="1:9" s="6" customFormat="1" ht="29.25">
      <c r="A1" s="1"/>
      <c r="B1" s="1"/>
      <c r="C1" s="2" t="s">
        <v>0</v>
      </c>
      <c r="D1" s="3"/>
      <c r="E1" s="3"/>
      <c r="F1" s="4"/>
      <c r="G1" s="4"/>
      <c r="H1" s="1"/>
      <c r="I1" s="5"/>
    </row>
    <row r="2" spans="1:9" s="6" customFormat="1" ht="12.75">
      <c r="A2" s="1"/>
      <c r="B2" s="1"/>
      <c r="C2" s="7" t="s">
        <v>88</v>
      </c>
      <c r="D2" s="7"/>
      <c r="E2" s="7"/>
      <c r="F2" s="4"/>
      <c r="G2" s="4"/>
      <c r="H2" s="1"/>
      <c r="I2" s="5"/>
    </row>
    <row r="3" spans="1:9" s="6" customFormat="1" ht="12.75">
      <c r="A3" s="1"/>
      <c r="B3" s="1"/>
      <c r="C3" s="7" t="s">
        <v>2</v>
      </c>
      <c r="D3" s="7"/>
      <c r="E3" s="7"/>
      <c r="F3" s="4"/>
      <c r="G3" s="4"/>
      <c r="H3" s="1"/>
      <c r="I3" s="5"/>
    </row>
    <row r="4" spans="1:10" s="6" customFormat="1" ht="12.75">
      <c r="A4" s="1"/>
      <c r="B4" s="1"/>
      <c r="C4" s="7"/>
      <c r="D4" s="7"/>
      <c r="E4" s="7"/>
      <c r="F4" s="4"/>
      <c r="G4" s="8" t="s">
        <v>3</v>
      </c>
      <c r="H4" s="8"/>
      <c r="I4" s="9" t="s">
        <v>4</v>
      </c>
      <c r="J4" s="9"/>
    </row>
    <row r="5" spans="1:10" s="6" customFormat="1" ht="12.75">
      <c r="A5" s="10" t="s">
        <v>5</v>
      </c>
      <c r="B5" s="10" t="s">
        <v>6</v>
      </c>
      <c r="C5" s="10" t="s">
        <v>7</v>
      </c>
      <c r="D5" s="10" t="s">
        <v>8</v>
      </c>
      <c r="E5" s="8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</row>
    <row r="6" spans="1:6" s="6" customFormat="1" ht="12.75">
      <c r="A6" s="1"/>
      <c r="B6" s="4"/>
      <c r="C6" s="4"/>
      <c r="D6" s="4"/>
      <c r="E6" s="1"/>
      <c r="F6" s="5"/>
    </row>
    <row r="7" spans="3:9" s="6" customFormat="1" ht="12.75">
      <c r="C7" s="11" t="s">
        <v>15</v>
      </c>
      <c r="I7"/>
    </row>
    <row r="8" spans="1:10" s="6" customFormat="1" ht="12.75">
      <c r="A8" s="10">
        <v>1</v>
      </c>
      <c r="B8" s="10"/>
      <c r="C8" s="10" t="s">
        <v>16</v>
      </c>
      <c r="D8" s="10"/>
      <c r="E8" s="8" t="s">
        <v>17</v>
      </c>
      <c r="F8" s="10">
        <v>110</v>
      </c>
      <c r="G8" s="12"/>
      <c r="H8" s="13"/>
      <c r="I8" s="12"/>
      <c r="J8" s="13"/>
    </row>
    <row r="9" spans="1:10" s="6" customFormat="1" ht="12.75">
      <c r="A9" s="10">
        <v>2</v>
      </c>
      <c r="B9" s="10"/>
      <c r="C9" s="10" t="s">
        <v>18</v>
      </c>
      <c r="D9" s="10"/>
      <c r="E9" s="8" t="s">
        <v>17</v>
      </c>
      <c r="F9" s="10">
        <v>120</v>
      </c>
      <c r="G9" s="12"/>
      <c r="H9" s="13"/>
      <c r="I9" s="12"/>
      <c r="J9" s="13"/>
    </row>
    <row r="10" spans="1:10" ht="12.75">
      <c r="A10" s="10">
        <v>3</v>
      </c>
      <c r="B10" s="14"/>
      <c r="C10" s="10" t="s">
        <v>19</v>
      </c>
      <c r="D10" s="10"/>
      <c r="E10" s="8" t="s">
        <v>17</v>
      </c>
      <c r="F10" s="14">
        <v>70</v>
      </c>
      <c r="G10" s="15"/>
      <c r="H10" s="13"/>
      <c r="I10" s="15"/>
      <c r="J10" s="13"/>
    </row>
    <row r="11" spans="1:10" s="17" customFormat="1" ht="12.75">
      <c r="A11" s="10">
        <v>4</v>
      </c>
      <c r="B11" s="16"/>
      <c r="C11" s="16" t="s">
        <v>20</v>
      </c>
      <c r="D11" s="16"/>
      <c r="E11" s="8" t="s">
        <v>17</v>
      </c>
      <c r="F11" s="16">
        <v>10</v>
      </c>
      <c r="G11" s="12"/>
      <c r="H11" s="13"/>
      <c r="I11" s="12"/>
      <c r="J11" s="13"/>
    </row>
    <row r="12" spans="3:10" s="6" customFormat="1" ht="12.75">
      <c r="C12" s="11" t="s">
        <v>21</v>
      </c>
      <c r="G12" s="18"/>
      <c r="H12" s="19"/>
      <c r="I12" s="20"/>
      <c r="J12" s="19"/>
    </row>
    <row r="13" spans="1:10" s="6" customFormat="1" ht="12.75">
      <c r="A13" s="10">
        <v>5</v>
      </c>
      <c r="B13" s="10"/>
      <c r="C13" s="10" t="s">
        <v>22</v>
      </c>
      <c r="D13" s="10" t="s">
        <v>23</v>
      </c>
      <c r="E13" s="8" t="s">
        <v>24</v>
      </c>
      <c r="F13" s="10">
        <v>10</v>
      </c>
      <c r="G13" s="12"/>
      <c r="H13" s="13"/>
      <c r="I13" s="12"/>
      <c r="J13" s="13"/>
    </row>
    <row r="14" spans="1:10" s="6" customFormat="1" ht="12.75">
      <c r="A14" s="10">
        <v>6</v>
      </c>
      <c r="B14" s="10"/>
      <c r="C14" s="10" t="s">
        <v>25</v>
      </c>
      <c r="D14" s="10" t="s">
        <v>26</v>
      </c>
      <c r="E14" s="8" t="s">
        <v>24</v>
      </c>
      <c r="F14" s="10">
        <v>2</v>
      </c>
      <c r="G14" s="12"/>
      <c r="H14" s="13"/>
      <c r="I14" s="12"/>
      <c r="J14" s="13"/>
    </row>
    <row r="15" spans="1:10" s="6" customFormat="1" ht="12.75">
      <c r="A15" s="10">
        <v>7</v>
      </c>
      <c r="B15" s="10"/>
      <c r="C15" s="10" t="s">
        <v>27</v>
      </c>
      <c r="D15" s="10" t="s">
        <v>28</v>
      </c>
      <c r="E15" s="8" t="s">
        <v>24</v>
      </c>
      <c r="F15" s="10">
        <v>5</v>
      </c>
      <c r="G15" s="12"/>
      <c r="H15" s="13"/>
      <c r="I15" s="12"/>
      <c r="J15" s="13"/>
    </row>
    <row r="16" spans="1:10" s="6" customFormat="1" ht="12.75">
      <c r="A16" s="10">
        <v>8</v>
      </c>
      <c r="B16" s="10"/>
      <c r="C16" s="10" t="s">
        <v>29</v>
      </c>
      <c r="D16" s="10" t="s">
        <v>30</v>
      </c>
      <c r="E16" s="8" t="s">
        <v>24</v>
      </c>
      <c r="F16" s="10">
        <v>3</v>
      </c>
      <c r="G16" s="12"/>
      <c r="H16" s="13"/>
      <c r="I16" s="12"/>
      <c r="J16" s="13"/>
    </row>
    <row r="17" spans="1:10" s="6" customFormat="1" ht="12.75">
      <c r="A17" s="10">
        <v>9</v>
      </c>
      <c r="B17" s="10"/>
      <c r="C17" s="10" t="s">
        <v>31</v>
      </c>
      <c r="D17" s="10" t="s">
        <v>32</v>
      </c>
      <c r="E17" s="8" t="s">
        <v>24</v>
      </c>
      <c r="F17" s="10">
        <v>3</v>
      </c>
      <c r="G17" s="12"/>
      <c r="H17" s="13"/>
      <c r="I17" s="12"/>
      <c r="J17" s="13"/>
    </row>
    <row r="18" spans="1:10" s="6" customFormat="1" ht="12.75">
      <c r="A18" s="10">
        <v>10</v>
      </c>
      <c r="B18" s="10"/>
      <c r="C18" s="10" t="s">
        <v>33</v>
      </c>
      <c r="D18" s="10" t="s">
        <v>34</v>
      </c>
      <c r="E18" s="8" t="s">
        <v>24</v>
      </c>
      <c r="F18" s="10">
        <v>2</v>
      </c>
      <c r="G18" s="12"/>
      <c r="H18" s="13"/>
      <c r="I18" s="12"/>
      <c r="J18" s="13"/>
    </row>
    <row r="19" spans="3:10" s="6" customFormat="1" ht="12.75">
      <c r="C19" s="11" t="s">
        <v>35</v>
      </c>
      <c r="E19" s="21"/>
      <c r="G19" s="18"/>
      <c r="H19" s="19"/>
      <c r="I19" s="18"/>
      <c r="J19" s="19"/>
    </row>
    <row r="20" spans="1:10" s="6" customFormat="1" ht="24.75">
      <c r="A20" s="10">
        <v>11</v>
      </c>
      <c r="B20" s="10"/>
      <c r="C20" s="10" t="s">
        <v>36</v>
      </c>
      <c r="D20" s="22" t="s">
        <v>37</v>
      </c>
      <c r="E20" s="8" t="s">
        <v>24</v>
      </c>
      <c r="F20" s="10">
        <v>7</v>
      </c>
      <c r="G20" s="12"/>
      <c r="H20" s="13"/>
      <c r="I20" s="12"/>
      <c r="J20" s="13"/>
    </row>
    <row r="21" spans="1:10" s="6" customFormat="1" ht="36.75">
      <c r="A21" s="10">
        <v>12</v>
      </c>
      <c r="B21" s="10"/>
      <c r="C21" s="10" t="s">
        <v>38</v>
      </c>
      <c r="D21" s="22" t="s">
        <v>39</v>
      </c>
      <c r="E21" s="8" t="s">
        <v>24</v>
      </c>
      <c r="F21" s="10">
        <v>2</v>
      </c>
      <c r="G21" s="12"/>
      <c r="H21" s="13"/>
      <c r="I21" s="12"/>
      <c r="J21" s="13"/>
    </row>
    <row r="22" spans="1:10" s="6" customFormat="1" ht="36.75">
      <c r="A22" s="10">
        <v>13</v>
      </c>
      <c r="B22" s="10"/>
      <c r="C22" s="10" t="s">
        <v>36</v>
      </c>
      <c r="D22" s="22" t="s">
        <v>40</v>
      </c>
      <c r="E22" s="8" t="s">
        <v>24</v>
      </c>
      <c r="F22" s="10">
        <v>8</v>
      </c>
      <c r="G22" s="12"/>
      <c r="H22" s="13"/>
      <c r="I22" s="12"/>
      <c r="J22" s="13"/>
    </row>
    <row r="23" spans="1:10" s="6" customFormat="1" ht="24.75">
      <c r="A23" s="10">
        <v>14</v>
      </c>
      <c r="B23" s="10"/>
      <c r="C23" s="10" t="s">
        <v>41</v>
      </c>
      <c r="D23" s="22" t="s">
        <v>42</v>
      </c>
      <c r="E23" s="8" t="s">
        <v>24</v>
      </c>
      <c r="F23" s="10">
        <v>2</v>
      </c>
      <c r="G23" s="12"/>
      <c r="H23" s="13"/>
      <c r="I23" s="12"/>
      <c r="J23" s="13"/>
    </row>
    <row r="24" spans="3:10" s="6" customFormat="1" ht="12.75">
      <c r="C24" s="11" t="s">
        <v>43</v>
      </c>
      <c r="E24" s="21"/>
      <c r="G24" s="18"/>
      <c r="H24" s="19"/>
      <c r="I24" s="18"/>
      <c r="J24" s="19"/>
    </row>
    <row r="25" spans="1:10" s="6" customFormat="1" ht="12.75">
      <c r="A25" s="10">
        <v>15</v>
      </c>
      <c r="B25" s="10"/>
      <c r="C25" s="10" t="s">
        <v>44</v>
      </c>
      <c r="D25" s="10"/>
      <c r="E25" s="8" t="s">
        <v>24</v>
      </c>
      <c r="F25" s="10">
        <v>1</v>
      </c>
      <c r="G25" s="12"/>
      <c r="H25" s="13"/>
      <c r="I25" s="12"/>
      <c r="J25" s="13"/>
    </row>
    <row r="26" spans="1:10" s="6" customFormat="1" ht="12.75">
      <c r="A26" s="10">
        <v>16</v>
      </c>
      <c r="B26" s="10"/>
      <c r="C26" s="10" t="s">
        <v>45</v>
      </c>
      <c r="D26" s="10"/>
      <c r="E26" s="8" t="s">
        <v>24</v>
      </c>
      <c r="F26" s="10">
        <v>15</v>
      </c>
      <c r="G26" s="12"/>
      <c r="H26" s="13"/>
      <c r="I26" s="12"/>
      <c r="J26" s="13"/>
    </row>
    <row r="27" spans="1:10" s="6" customFormat="1" ht="12.75">
      <c r="A27" s="10">
        <v>17</v>
      </c>
      <c r="B27" s="10"/>
      <c r="C27" s="10" t="s">
        <v>46</v>
      </c>
      <c r="D27" s="10"/>
      <c r="E27" s="8" t="s">
        <v>24</v>
      </c>
      <c r="F27" s="10">
        <v>30</v>
      </c>
      <c r="G27" s="12"/>
      <c r="H27" s="13"/>
      <c r="I27" s="12"/>
      <c r="J27" s="13"/>
    </row>
    <row r="28" spans="1:256" s="6" customFormat="1" ht="12.75">
      <c r="A28" s="10">
        <v>18</v>
      </c>
      <c r="B28" s="10"/>
      <c r="C28" s="10" t="s">
        <v>47</v>
      </c>
      <c r="D28" s="10" t="s">
        <v>48</v>
      </c>
      <c r="E28" s="8" t="s">
        <v>49</v>
      </c>
      <c r="F28" s="10">
        <v>35</v>
      </c>
      <c r="G28" s="12"/>
      <c r="H28" s="10"/>
      <c r="I28" s="12"/>
      <c r="J28" s="10"/>
      <c r="IS28"/>
      <c r="IT28"/>
      <c r="IU28"/>
      <c r="IV28"/>
    </row>
    <row r="29" spans="1:256" s="6" customFormat="1" ht="12.75">
      <c r="A29" s="10">
        <v>19</v>
      </c>
      <c r="B29" s="10"/>
      <c r="C29" s="10" t="s">
        <v>50</v>
      </c>
      <c r="D29" s="10" t="s">
        <v>51</v>
      </c>
      <c r="E29" s="8" t="s">
        <v>49</v>
      </c>
      <c r="F29" s="10">
        <v>60</v>
      </c>
      <c r="G29" s="12"/>
      <c r="H29" s="10"/>
      <c r="I29" s="12"/>
      <c r="J29" s="10"/>
      <c r="IS29"/>
      <c r="IT29"/>
      <c r="IU29"/>
      <c r="IV29"/>
    </row>
    <row r="30" spans="1:10" s="17" customFormat="1" ht="12.75">
      <c r="A30" s="10">
        <v>20</v>
      </c>
      <c r="B30" s="10"/>
      <c r="C30" s="10" t="s">
        <v>52</v>
      </c>
      <c r="D30" s="10"/>
      <c r="E30" s="8" t="s">
        <v>24</v>
      </c>
      <c r="F30" s="10">
        <v>1</v>
      </c>
      <c r="G30" s="12"/>
      <c r="H30" s="13"/>
      <c r="I30" s="12"/>
      <c r="J30" s="13"/>
    </row>
    <row r="31" spans="1:10" s="17" customFormat="1" ht="12.75">
      <c r="A31" s="10">
        <v>21</v>
      </c>
      <c r="B31" s="10"/>
      <c r="C31" s="10" t="s">
        <v>53</v>
      </c>
      <c r="D31" s="10"/>
      <c r="E31" s="8" t="s">
        <v>24</v>
      </c>
      <c r="F31" s="10">
        <v>1</v>
      </c>
      <c r="G31" s="12"/>
      <c r="H31" s="13"/>
      <c r="I31" s="12"/>
      <c r="J31" s="13"/>
    </row>
    <row r="32" spans="1:10" s="17" customFormat="1" ht="12.75">
      <c r="A32" s="10">
        <v>22</v>
      </c>
      <c r="B32" s="10"/>
      <c r="C32" s="10" t="s">
        <v>54</v>
      </c>
      <c r="D32" s="10"/>
      <c r="E32" s="8" t="s">
        <v>24</v>
      </c>
      <c r="F32" s="10">
        <v>14</v>
      </c>
      <c r="G32" s="12"/>
      <c r="H32" s="13"/>
      <c r="I32" s="12"/>
      <c r="J32" s="13"/>
    </row>
    <row r="33" spans="1:10" s="17" customFormat="1" ht="12.75">
      <c r="A33" s="10">
        <v>23</v>
      </c>
      <c r="B33" s="10"/>
      <c r="C33" s="10" t="s">
        <v>55</v>
      </c>
      <c r="D33" s="10"/>
      <c r="E33" s="8" t="s">
        <v>24</v>
      </c>
      <c r="F33" s="10">
        <v>2</v>
      </c>
      <c r="G33" s="12"/>
      <c r="H33" s="13"/>
      <c r="I33" s="12"/>
      <c r="J33" s="13"/>
    </row>
    <row r="34" spans="1:10" s="17" customFormat="1" ht="12.75">
      <c r="A34" s="10">
        <v>24</v>
      </c>
      <c r="B34" s="10"/>
      <c r="C34" s="10" t="s">
        <v>56</v>
      </c>
      <c r="D34" s="10"/>
      <c r="E34" s="8" t="s">
        <v>24</v>
      </c>
      <c r="F34" s="10">
        <v>1</v>
      </c>
      <c r="G34" s="12"/>
      <c r="H34" s="13"/>
      <c r="I34" s="12"/>
      <c r="J34" s="13"/>
    </row>
    <row r="35" spans="3:10" ht="12.75">
      <c r="C35" s="11" t="s">
        <v>57</v>
      </c>
      <c r="G35" s="20"/>
      <c r="H35" s="23"/>
      <c r="I35" s="20"/>
      <c r="J35" s="23"/>
    </row>
    <row r="36" spans="1:10" s="6" customFormat="1" ht="12.75">
      <c r="A36" s="10">
        <v>25</v>
      </c>
      <c r="B36" s="10"/>
      <c r="C36" s="10" t="s">
        <v>58</v>
      </c>
      <c r="D36" s="10" t="s">
        <v>59</v>
      </c>
      <c r="E36" s="8" t="s">
        <v>24</v>
      </c>
      <c r="F36" s="10">
        <v>1</v>
      </c>
      <c r="G36" s="12"/>
      <c r="H36" s="13"/>
      <c r="I36" s="12"/>
      <c r="J36" s="13"/>
    </row>
    <row r="37" spans="1:10" s="6" customFormat="1" ht="12.75">
      <c r="A37" s="10">
        <v>26</v>
      </c>
      <c r="B37" s="10"/>
      <c r="C37" s="10" t="s">
        <v>60</v>
      </c>
      <c r="D37" s="10"/>
      <c r="E37" s="8" t="s">
        <v>24</v>
      </c>
      <c r="F37" s="10">
        <v>40</v>
      </c>
      <c r="G37" s="12"/>
      <c r="H37" s="13"/>
      <c r="I37" s="12"/>
      <c r="J37" s="13"/>
    </row>
    <row r="38" spans="1:10" s="6" customFormat="1" ht="24.75">
      <c r="A38" s="10">
        <v>27</v>
      </c>
      <c r="B38" s="10"/>
      <c r="C38" s="22" t="s">
        <v>61</v>
      </c>
      <c r="D38" s="10" t="s">
        <v>59</v>
      </c>
      <c r="E38" s="8" t="s">
        <v>24</v>
      </c>
      <c r="F38" s="10">
        <v>2</v>
      </c>
      <c r="G38" s="12"/>
      <c r="H38" s="13"/>
      <c r="I38" s="12"/>
      <c r="J38" s="13"/>
    </row>
    <row r="39" spans="1:10" s="6" customFormat="1" ht="12.75">
      <c r="A39" s="10">
        <v>28</v>
      </c>
      <c r="B39" s="10"/>
      <c r="C39" s="10" t="s">
        <v>62</v>
      </c>
      <c r="D39" s="10"/>
      <c r="E39" s="8" t="s">
        <v>49</v>
      </c>
      <c r="F39" s="10">
        <v>50</v>
      </c>
      <c r="G39" s="12"/>
      <c r="H39" s="13"/>
      <c r="I39" s="12"/>
      <c r="J39" s="13"/>
    </row>
    <row r="40" spans="1:10" s="6" customFormat="1" ht="12.75">
      <c r="A40" s="10">
        <v>29</v>
      </c>
      <c r="B40" s="10"/>
      <c r="C40" s="10" t="s">
        <v>63</v>
      </c>
      <c r="D40" s="10" t="s">
        <v>59</v>
      </c>
      <c r="E40" s="8" t="s">
        <v>49</v>
      </c>
      <c r="F40" s="10">
        <v>10</v>
      </c>
      <c r="G40" s="12"/>
      <c r="H40" s="13"/>
      <c r="I40" s="12"/>
      <c r="J40" s="13"/>
    </row>
    <row r="41" spans="1:10" s="6" customFormat="1" ht="12.75">
      <c r="A41" s="10">
        <v>30</v>
      </c>
      <c r="B41" s="10"/>
      <c r="C41" s="10" t="s">
        <v>64</v>
      </c>
      <c r="D41" s="10"/>
      <c r="E41" s="8" t="s">
        <v>24</v>
      </c>
      <c r="F41" s="10">
        <v>60</v>
      </c>
      <c r="G41" s="12"/>
      <c r="H41" s="13"/>
      <c r="I41" s="12"/>
      <c r="J41" s="13"/>
    </row>
    <row r="42" spans="1:10" s="6" customFormat="1" ht="12.75">
      <c r="A42" s="10">
        <v>31</v>
      </c>
      <c r="B42" s="10"/>
      <c r="C42" s="10" t="s">
        <v>65</v>
      </c>
      <c r="D42" s="10"/>
      <c r="E42" s="8" t="s">
        <v>24</v>
      </c>
      <c r="F42" s="10">
        <v>45</v>
      </c>
      <c r="G42" s="12"/>
      <c r="H42" s="13"/>
      <c r="I42" s="12"/>
      <c r="J42" s="13"/>
    </row>
    <row r="43" spans="1:10" s="6" customFormat="1" ht="12.75">
      <c r="A43" s="10">
        <v>32</v>
      </c>
      <c r="B43" s="10"/>
      <c r="C43" s="10" t="s">
        <v>66</v>
      </c>
      <c r="D43" s="10"/>
      <c r="E43" s="8" t="s">
        <v>24</v>
      </c>
      <c r="F43" s="10">
        <v>2</v>
      </c>
      <c r="G43" s="12"/>
      <c r="H43" s="13"/>
      <c r="I43" s="12"/>
      <c r="J43" s="13"/>
    </row>
    <row r="44" spans="1:10" s="6" customFormat="1" ht="12.75">
      <c r="A44" s="10">
        <v>33</v>
      </c>
      <c r="B44" s="10"/>
      <c r="C44" s="10" t="s">
        <v>67</v>
      </c>
      <c r="D44" s="10"/>
      <c r="E44" s="8" t="s">
        <v>24</v>
      </c>
      <c r="F44" s="10">
        <v>4</v>
      </c>
      <c r="G44" s="12"/>
      <c r="H44" s="13"/>
      <c r="I44" s="12"/>
      <c r="J44" s="13"/>
    </row>
    <row r="45" spans="1:10" s="6" customFormat="1" ht="12.75">
      <c r="A45" s="10">
        <v>34</v>
      </c>
      <c r="B45" s="10"/>
      <c r="C45" s="10" t="s">
        <v>68</v>
      </c>
      <c r="D45" s="10"/>
      <c r="E45" s="8" t="s">
        <v>24</v>
      </c>
      <c r="F45" s="10">
        <v>2</v>
      </c>
      <c r="G45" s="12"/>
      <c r="H45" s="13"/>
      <c r="I45" s="12"/>
      <c r="J45" s="13"/>
    </row>
    <row r="46" ht="12.75">
      <c r="H46" s="23"/>
    </row>
    <row r="47" spans="1:8" s="17" customFormat="1" ht="12.75">
      <c r="A47" s="17">
        <v>35</v>
      </c>
      <c r="C47" s="17" t="s">
        <v>3</v>
      </c>
      <c r="H47" s="24"/>
    </row>
    <row r="48" spans="1:10" s="17" customFormat="1" ht="12.75">
      <c r="A48" s="17">
        <v>36</v>
      </c>
      <c r="C48" s="17" t="s">
        <v>69</v>
      </c>
      <c r="H48" s="19"/>
      <c r="J48" s="24"/>
    </row>
    <row r="49" spans="1:10" s="17" customFormat="1" ht="12.75">
      <c r="A49" s="17">
        <v>37</v>
      </c>
      <c r="C49" s="25" t="s">
        <v>70</v>
      </c>
      <c r="H49" s="19"/>
      <c r="J49" s="24"/>
    </row>
    <row r="50" spans="1:8" ht="12.75">
      <c r="A50" s="17"/>
      <c r="H50" s="23"/>
    </row>
    <row r="51" spans="3:8" ht="132.75">
      <c r="C51" s="26" t="s">
        <v>71</v>
      </c>
      <c r="H51" s="23"/>
    </row>
    <row r="52" spans="3:8" ht="12.75">
      <c r="C52" s="26"/>
      <c r="H52" s="23"/>
    </row>
    <row r="53" spans="3:9" ht="12.75">
      <c r="C53" s="27" t="s">
        <v>72</v>
      </c>
      <c r="D53" s="21"/>
      <c r="E53" s="21"/>
      <c r="F53" s="28"/>
      <c r="G53" s="28"/>
      <c r="H53" s="29"/>
      <c r="I53" s="28"/>
    </row>
    <row r="54" spans="1:10" ht="60.75">
      <c r="A54" s="10">
        <v>38</v>
      </c>
      <c r="B54" s="10"/>
      <c r="C54" s="22" t="s">
        <v>73</v>
      </c>
      <c r="D54" s="10"/>
      <c r="E54" s="10" t="s">
        <v>17</v>
      </c>
      <c r="F54" s="10">
        <v>65</v>
      </c>
      <c r="G54" s="10"/>
      <c r="H54" s="13"/>
      <c r="I54" s="12"/>
      <c r="J54" s="13"/>
    </row>
    <row r="55" spans="1:10" ht="12.75">
      <c r="A55" s="10">
        <v>39</v>
      </c>
      <c r="B55" s="10"/>
      <c r="C55" s="22" t="s">
        <v>74</v>
      </c>
      <c r="D55" s="10" t="s">
        <v>75</v>
      </c>
      <c r="E55" s="10" t="s">
        <v>17</v>
      </c>
      <c r="F55" s="10">
        <v>65</v>
      </c>
      <c r="G55" s="10"/>
      <c r="H55" s="13"/>
      <c r="I55" s="12"/>
      <c r="J55" s="13"/>
    </row>
    <row r="56" spans="1:10" ht="12.75">
      <c r="A56" s="10">
        <v>40</v>
      </c>
      <c r="B56" s="10"/>
      <c r="C56" s="10" t="s">
        <v>76</v>
      </c>
      <c r="D56" s="10"/>
      <c r="E56" s="10" t="s">
        <v>77</v>
      </c>
      <c r="F56" s="10">
        <v>5</v>
      </c>
      <c r="G56" s="10"/>
      <c r="H56" s="13"/>
      <c r="I56" s="12"/>
      <c r="J56" s="13"/>
    </row>
    <row r="57" spans="1:10" ht="12.75">
      <c r="A57" s="10">
        <v>41</v>
      </c>
      <c r="B57" s="10"/>
      <c r="C57" s="10" t="s">
        <v>78</v>
      </c>
      <c r="D57" s="10"/>
      <c r="E57" s="10" t="s">
        <v>79</v>
      </c>
      <c r="F57" s="10">
        <v>9</v>
      </c>
      <c r="G57" s="10"/>
      <c r="H57" s="13"/>
      <c r="I57" s="12"/>
      <c r="J57" s="13"/>
    </row>
    <row r="58" spans="1:10" ht="12.75">
      <c r="A58" s="30"/>
      <c r="B58" s="30"/>
      <c r="C58" s="30"/>
      <c r="D58" s="30"/>
      <c r="E58" s="30"/>
      <c r="F58" s="30"/>
      <c r="G58" s="30"/>
      <c r="H58" s="31"/>
      <c r="I58" s="32"/>
      <c r="J58" s="31"/>
    </row>
    <row r="59" spans="1:10" ht="12.75">
      <c r="A59" s="30">
        <v>42</v>
      </c>
      <c r="B59" s="30"/>
      <c r="C59" s="33" t="s">
        <v>80</v>
      </c>
      <c r="D59" s="30"/>
      <c r="E59" s="30"/>
      <c r="F59" s="30"/>
      <c r="G59" s="30"/>
      <c r="H59" s="24"/>
      <c r="I59" s="32"/>
      <c r="J59" s="24"/>
    </row>
    <row r="60" spans="1:10" ht="12.75">
      <c r="A60" s="30"/>
      <c r="B60" s="30"/>
      <c r="C60" s="30"/>
      <c r="D60" s="30"/>
      <c r="E60" s="30"/>
      <c r="F60" s="30"/>
      <c r="G60" s="30"/>
      <c r="H60" s="31"/>
      <c r="I60" s="32"/>
      <c r="J60" s="31"/>
    </row>
    <row r="61" spans="1:10" ht="12.75">
      <c r="A61" s="30"/>
      <c r="B61" s="30"/>
      <c r="C61" s="27" t="s">
        <v>81</v>
      </c>
      <c r="D61" s="30"/>
      <c r="E61" s="30"/>
      <c r="F61" s="30"/>
      <c r="G61" s="30"/>
      <c r="H61" s="31"/>
      <c r="I61" s="32"/>
      <c r="J61" s="31"/>
    </row>
    <row r="62" spans="1:10" ht="12.75">
      <c r="A62" s="10">
        <v>43</v>
      </c>
      <c r="B62" s="10"/>
      <c r="C62" s="10" t="s">
        <v>82</v>
      </c>
      <c r="D62" s="10"/>
      <c r="E62" s="10" t="s">
        <v>77</v>
      </c>
      <c r="F62" s="10">
        <v>1</v>
      </c>
      <c r="G62" s="10"/>
      <c r="H62" s="13"/>
      <c r="I62" s="10"/>
      <c r="J62" s="13"/>
    </row>
    <row r="63" spans="1:10" ht="12.75">
      <c r="A63" s="10">
        <v>44</v>
      </c>
      <c r="B63" s="10"/>
      <c r="C63" s="10" t="s">
        <v>83</v>
      </c>
      <c r="D63" s="10"/>
      <c r="E63" s="10" t="s">
        <v>77</v>
      </c>
      <c r="F63" s="10">
        <v>1</v>
      </c>
      <c r="G63" s="10"/>
      <c r="H63" s="13"/>
      <c r="I63" s="10"/>
      <c r="J63" s="13"/>
    </row>
    <row r="64" spans="1:10" ht="12.75">
      <c r="A64" s="10">
        <v>45</v>
      </c>
      <c r="B64" s="10"/>
      <c r="C64" s="10" t="s">
        <v>84</v>
      </c>
      <c r="D64" s="10"/>
      <c r="E64" s="10" t="s">
        <v>77</v>
      </c>
      <c r="F64" s="10">
        <v>1</v>
      </c>
      <c r="G64" s="10"/>
      <c r="H64" s="13"/>
      <c r="I64" s="10"/>
      <c r="J64" s="13"/>
    </row>
    <row r="65" spans="1:10" ht="12.75">
      <c r="A65" s="10">
        <v>46</v>
      </c>
      <c r="B65" s="10"/>
      <c r="C65" s="10" t="s">
        <v>85</v>
      </c>
      <c r="D65" s="10"/>
      <c r="E65" s="10" t="s">
        <v>77</v>
      </c>
      <c r="F65" s="10">
        <v>1</v>
      </c>
      <c r="G65" s="10"/>
      <c r="H65" s="13"/>
      <c r="I65" s="10"/>
      <c r="J65" s="13"/>
    </row>
    <row r="66" spans="6:10" ht="12.75">
      <c r="F66" s="34"/>
      <c r="G66" s="34"/>
      <c r="I66" s="34"/>
      <c r="J66" s="34"/>
    </row>
    <row r="67" spans="1:10" ht="12.75">
      <c r="A67">
        <v>47</v>
      </c>
      <c r="C67" s="33" t="s">
        <v>86</v>
      </c>
      <c r="D67" s="35"/>
      <c r="E67" s="35"/>
      <c r="F67" s="36"/>
      <c r="G67" s="36"/>
      <c r="H67" s="24"/>
      <c r="I67" s="36"/>
      <c r="J67" s="24"/>
    </row>
    <row r="68" spans="3:10" ht="12.75">
      <c r="C68" s="33"/>
      <c r="D68" s="35"/>
      <c r="E68" s="35"/>
      <c r="F68" s="36"/>
      <c r="G68" s="36"/>
      <c r="I68" s="36"/>
      <c r="J68" s="24"/>
    </row>
    <row r="69" spans="1:10" ht="15">
      <c r="A69">
        <v>48</v>
      </c>
      <c r="C69" s="37" t="s">
        <v>87</v>
      </c>
      <c r="F69" s="34"/>
      <c r="G69" s="34"/>
      <c r="H69" s="34"/>
      <c r="I69" s="34"/>
      <c r="J69" s="38"/>
    </row>
  </sheetData>
  <mergeCells count="2">
    <mergeCell ref="G4:H4"/>
    <mergeCell ref="I4:J4"/>
  </mergeCells>
  <printOptions/>
  <pageMargins left="0.5944444444444444" right="0.5944444444444444" top="0.8833333333333333" bottom="1.001388888888889" header="0.39375" footer="0.5118055555555556"/>
  <pageSetup horizontalDpi="300" verticalDpi="300" orientation="landscape" paperSize="9"/>
  <headerFooter alignWithMargins="0">
    <oddHeader>&amp;C A -   SO.05-7 Zařízení silnoproudé elektrotechniky včetně bleskosvodů, posunutí stožáru veřejného osvětlení&amp;RStránka &amp;P</oddHeader>
    <oddFooter>&amp;CStránka 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</cp:lastModifiedBy>
  <cp:lastPrinted>2007-02-26T11:57:17Z</cp:lastPrinted>
  <dcterms:created xsi:type="dcterms:W3CDTF">2007-02-26T11:48:35Z</dcterms:created>
  <dcterms:modified xsi:type="dcterms:W3CDTF">2007-02-25T12:34:45Z</dcterms:modified>
  <cp:category/>
  <cp:version/>
  <cp:contentType/>
  <cp:contentStatus/>
  <cp:revision>1</cp:revision>
</cp:coreProperties>
</file>