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9170" windowHeight="12570" activeTab="8"/>
  </bookViews>
  <sheets>
    <sheet name="Stránka 1 " sheetId="1" r:id="rId1"/>
    <sheet name="Stránka 2 " sheetId="2" r:id="rId2"/>
    <sheet name="Stránka 3" sheetId="3" r:id="rId3"/>
    <sheet name="Stránka 4" sheetId="4" r:id="rId4"/>
    <sheet name="Stránka 5" sheetId="5" r:id="rId5"/>
    <sheet name="Stránka 6" sheetId="6" r:id="rId6"/>
    <sheet name="Stránka 7" sheetId="7" r:id="rId7"/>
    <sheet name="Stránka 8" sheetId="8" r:id="rId8"/>
    <sheet name="Stránka 9" sheetId="9" r:id="rId9"/>
  </sheets>
  <definedNames/>
  <calcPr fullCalcOnLoad="1"/>
</workbook>
</file>

<file path=xl/sharedStrings.xml><?xml version="1.0" encoding="utf-8"?>
<sst xmlns="http://schemas.openxmlformats.org/spreadsheetml/2006/main" count="377" uniqueCount="193">
  <si>
    <t>Poř.                 č.                    pol.</t>
  </si>
  <si>
    <t>Číslo položky              ceníku</t>
  </si>
  <si>
    <t>Zkrácený popis</t>
  </si>
  <si>
    <t>Měr.                 jed.</t>
  </si>
  <si>
    <t>Množství</t>
  </si>
  <si>
    <t>Cena v Kč</t>
  </si>
  <si>
    <t>celkem</t>
  </si>
  <si>
    <t>dodávka</t>
  </si>
  <si>
    <t>montáž</t>
  </si>
  <si>
    <t>Hmotnost</t>
  </si>
  <si>
    <t>jedn. t</t>
  </si>
  <si>
    <t>celkem t</t>
  </si>
  <si>
    <t>jedn.</t>
  </si>
  <si>
    <t>Popis prací a dodávek včetně ocenění stavebního objektu</t>
  </si>
  <si>
    <t>1 - Přípravné práce</t>
  </si>
  <si>
    <t>Souhrn HSV</t>
  </si>
  <si>
    <t>ZRN celkem</t>
  </si>
  <si>
    <t>9 - Přesun hmot</t>
  </si>
  <si>
    <t xml:space="preserve"> </t>
  </si>
  <si>
    <t>Pokácení stromu ve ztížených podmínkách v rovině nebo na svahu do 1:5</t>
  </si>
  <si>
    <t>ks</t>
  </si>
  <si>
    <r>
      <t xml:space="preserve">o průměru kmene do </t>
    </r>
    <r>
      <rPr>
        <b/>
        <sz val="10"/>
        <rFont val="Arial CE"/>
        <family val="2"/>
      </rPr>
      <t>200</t>
    </r>
    <r>
      <rPr>
        <sz val="10"/>
        <rFont val="Arial CE"/>
        <family val="0"/>
      </rPr>
      <t xml:space="preserve"> mm.</t>
    </r>
  </si>
  <si>
    <r>
      <t xml:space="preserve">o průměru kmene do </t>
    </r>
    <r>
      <rPr>
        <b/>
        <sz val="10"/>
        <rFont val="Arial CE"/>
        <family val="2"/>
      </rPr>
      <t>300</t>
    </r>
    <r>
      <rPr>
        <sz val="10"/>
        <rFont val="Arial CE"/>
        <family val="0"/>
      </rPr>
      <t xml:space="preserve"> mm.</t>
    </r>
  </si>
  <si>
    <r>
      <t xml:space="preserve">o průměru kmene do </t>
    </r>
    <r>
      <rPr>
        <b/>
        <sz val="10"/>
        <rFont val="Arial CE"/>
        <family val="2"/>
      </rPr>
      <t>400</t>
    </r>
    <r>
      <rPr>
        <sz val="10"/>
        <rFont val="Arial CE"/>
        <family val="0"/>
      </rPr>
      <t xml:space="preserve"> mm.</t>
    </r>
  </si>
  <si>
    <r>
      <t xml:space="preserve">o průměru kmene do </t>
    </r>
    <r>
      <rPr>
        <b/>
        <sz val="10"/>
        <rFont val="Arial CE"/>
        <family val="2"/>
      </rPr>
      <t>500</t>
    </r>
    <r>
      <rPr>
        <sz val="10"/>
        <rFont val="Arial CE"/>
        <family val="0"/>
      </rPr>
      <t xml:space="preserve"> mm.</t>
    </r>
  </si>
  <si>
    <r>
      <t xml:space="preserve">o průměru kmene do </t>
    </r>
    <r>
      <rPr>
        <b/>
        <sz val="10"/>
        <rFont val="Arial CE"/>
        <family val="2"/>
      </rPr>
      <t>600</t>
    </r>
    <r>
      <rPr>
        <sz val="10"/>
        <rFont val="Arial CE"/>
        <family val="0"/>
      </rPr>
      <t xml:space="preserve"> mm.</t>
    </r>
  </si>
  <si>
    <t>viz inventarizační tabulky: č. 669, 670, 671, 1988, 1989, 2169, 2203, 2208 - 1 kmen</t>
  </si>
  <si>
    <t>č. 2454</t>
  </si>
  <si>
    <t>č. 2206 - 2 kmeny, 2208 - 1 kmen, 2460</t>
  </si>
  <si>
    <t>č. 2207, 2456</t>
  </si>
  <si>
    <t>č. 716</t>
  </si>
  <si>
    <t>Pokácení stromu ve ztížených podmínkách na svahu do 1:2 o průměru</t>
  </si>
  <si>
    <r>
      <t xml:space="preserve">kmene do </t>
    </r>
    <r>
      <rPr>
        <b/>
        <sz val="10"/>
        <rFont val="Arial CE"/>
        <family val="2"/>
      </rPr>
      <t>200</t>
    </r>
    <r>
      <rPr>
        <sz val="10"/>
        <rFont val="Arial CE"/>
        <family val="0"/>
      </rPr>
      <t xml:space="preserve"> mm.</t>
    </r>
  </si>
  <si>
    <r>
      <t xml:space="preserve">kmene do </t>
    </r>
    <r>
      <rPr>
        <b/>
        <sz val="10"/>
        <rFont val="Arial CE"/>
        <family val="2"/>
      </rPr>
      <t>300</t>
    </r>
    <r>
      <rPr>
        <sz val="10"/>
        <rFont val="Arial CE"/>
        <family val="0"/>
      </rPr>
      <t xml:space="preserve"> mm.</t>
    </r>
  </si>
  <si>
    <r>
      <t xml:space="preserve">kmene do </t>
    </r>
    <r>
      <rPr>
        <b/>
        <sz val="10"/>
        <rFont val="Arial CE"/>
        <family val="2"/>
      </rPr>
      <t>400</t>
    </r>
    <r>
      <rPr>
        <sz val="10"/>
        <rFont val="Arial CE"/>
        <family val="0"/>
      </rPr>
      <t xml:space="preserve"> mm.</t>
    </r>
  </si>
  <si>
    <r>
      <t xml:space="preserve">kmene do </t>
    </r>
    <r>
      <rPr>
        <b/>
        <sz val="10"/>
        <rFont val="Arial CE"/>
        <family val="2"/>
      </rPr>
      <t>500</t>
    </r>
    <r>
      <rPr>
        <sz val="10"/>
        <rFont val="Arial CE"/>
        <family val="0"/>
      </rPr>
      <t xml:space="preserve"> mm.</t>
    </r>
  </si>
  <si>
    <r>
      <t xml:space="preserve">kmene do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 mm.</t>
    </r>
  </si>
  <si>
    <r>
      <t xml:space="preserve">kmene do </t>
    </r>
    <r>
      <rPr>
        <b/>
        <sz val="10"/>
        <rFont val="Arial CE"/>
        <family val="2"/>
      </rPr>
      <t>800</t>
    </r>
    <r>
      <rPr>
        <sz val="10"/>
        <rFont val="Arial CE"/>
        <family val="0"/>
      </rPr>
      <t xml:space="preserve"> mm.</t>
    </r>
  </si>
  <si>
    <t xml:space="preserve">č. 678, 1585, 1587, 1970, 1971, 1974, 1975 1976, 1977, 1978, 1983, 1984, 1993, 2070, 2072, 2073, 2075, 2078, </t>
  </si>
  <si>
    <t>2084, 2085, 2091, 2093, 2094, 2095, 2097, 2119, 2127, 2132, 2139, 2167, 2168, 2172, 2197, 2199, 2200, 2204,</t>
  </si>
  <si>
    <t>2205, 2335, 2337, 2338, 2339, 2344, 2345, 2353, 2356, 2360, 2362, 2372 - 2 kmeny, 2373 - 2 kmeny, 2374,</t>
  </si>
  <si>
    <t>2377, 2378, 2379, 2380, 2383, 2385, 2386, 2387, 2389, 2390, 2391, 2395, 2397 - 1 kmen, 2398, 2399, 2400,</t>
  </si>
  <si>
    <t>2401, 2402, 2403, 2404, 2405, 2406, 2407, 2408, 2409, 2411, 2412, 2413, 2414, 2416, 2418, 2423, 2424, 2426,</t>
  </si>
  <si>
    <t>2427, 2428, 2441, 2447, 2452, 2471, 2481, 2482, 2486, 2488, 2492, 2495, 2496, 2498, 2510, 2511, 2527, 2529 -</t>
  </si>
  <si>
    <t xml:space="preserve">2 kmeny, 2530, 2532, 2534, 2537, 2538, 2539, 2540 - 4 kmeny, 2541, 2550, 2551, 2553, 2554, 2555, 2556, </t>
  </si>
  <si>
    <t>2557, 2558, 2560, 2562, 2563, 2566, 2570, 2571, 2573, 2574, 2575, 2578, 2579, 2581, 2582, 2583</t>
  </si>
  <si>
    <t xml:space="preserve">č. 676, 677, 1580, 1583, 1987, 1991, 2149, 2187, 2342, 2343, 2346, 2347, 2348, 2350, 2351, 2365 - 2 kmeny, </t>
  </si>
  <si>
    <t xml:space="preserve">2367, 2369, 2375, 2376, 2393, 2394, 2397 - 2 kmeny, 2410, 2439, 2442, 2446, 2484, 2485 - 2 kmeny, 2489, </t>
  </si>
  <si>
    <t>2504, 2512, 2524, 2531, 2533, 2536, 2543, 2546, 2548, 2549, 2572, 2584</t>
  </si>
  <si>
    <t xml:space="preserve">č. 403, 682, 684, 687, 1581, 1985, 2136, 2156, 2160, 2161, 2162, 2330, 2331, 2332, 2333, 2349, 2364, 2370, </t>
  </si>
  <si>
    <t>č. 1185, 1582, 1969, 1986, 2096, 2146, 2147, 2334, 2357</t>
  </si>
  <si>
    <t>č. 407, 728, 1579</t>
  </si>
  <si>
    <t>č. 1910, 2487</t>
  </si>
  <si>
    <t>Odstranění pařezu odfrézováním až do hloubky 500 mm.</t>
  </si>
  <si>
    <t>m2</t>
  </si>
  <si>
    <t xml:space="preserve">Odstranění nevhodných dřevin o prům. kmene do 100 mm v rovině nebo na </t>
  </si>
  <si>
    <t>svahu do 1:5 výšky nad 1 m s odstraněním pařezu.</t>
  </si>
  <si>
    <t>Odstranění nevhodných dřevin o prům. kmene do 100 mm na svahu do 1:2</t>
  </si>
  <si>
    <t>výšky nad 1 m s odstraněním pařezu.</t>
  </si>
  <si>
    <t>viz inventarizační tabulky: č. 686, 2193, 2209, 2419, 2420, 2421, 2467</t>
  </si>
  <si>
    <t xml:space="preserve">viz inventarizační tabulky: č. 1997, 2159, 2163, 2176, 2201, 2371, 2429, 2430, 2431, 2432, 2433, 2434, 2435, </t>
  </si>
  <si>
    <t>2436, 2437, 2438, 2440, 2443, 2445, 2449, 2463, 2464, 2465, 2466, 2508</t>
  </si>
  <si>
    <t>1 Přípravné práce</t>
  </si>
  <si>
    <r>
      <t xml:space="preserve">Odstranění pařezu v rovině nebo na sv. do 1:5 o prům. pařezu do </t>
    </r>
    <r>
      <rPr>
        <b/>
        <sz val="10"/>
        <rFont val="Arial CE"/>
        <family val="2"/>
      </rPr>
      <t>200</t>
    </r>
    <r>
      <rPr>
        <sz val="10"/>
        <rFont val="Arial CE"/>
        <family val="0"/>
      </rPr>
      <t xml:space="preserve"> mm.</t>
    </r>
  </si>
  <si>
    <r>
      <t xml:space="preserve">Odstranění pařezu v rovině nebo na sv. do 1:5 o prům. pařezu do </t>
    </r>
    <r>
      <rPr>
        <b/>
        <sz val="10"/>
        <rFont val="Arial CE"/>
        <family val="2"/>
      </rPr>
      <t>400</t>
    </r>
    <r>
      <rPr>
        <sz val="10"/>
        <rFont val="Arial CE"/>
        <family val="0"/>
      </rPr>
      <t xml:space="preserve"> mm.</t>
    </r>
  </si>
  <si>
    <t>č. 2208</t>
  </si>
  <si>
    <r>
      <t xml:space="preserve">Odstranění pařezu v rovině nebo na sv. do 1:5 o prům. pařezu do </t>
    </r>
    <r>
      <rPr>
        <b/>
        <sz val="10"/>
        <rFont val="Arial CE"/>
        <family val="2"/>
      </rPr>
      <t>600</t>
    </r>
    <r>
      <rPr>
        <sz val="10"/>
        <rFont val="Arial CE"/>
        <family val="0"/>
      </rPr>
      <t xml:space="preserve"> mm.</t>
    </r>
  </si>
  <si>
    <r>
      <t xml:space="preserve">Odstranění pařezu  na svahu do 1:2 o průměru pařezu do </t>
    </r>
    <r>
      <rPr>
        <b/>
        <sz val="10"/>
        <rFont val="Arial CE"/>
        <family val="2"/>
      </rPr>
      <t>200</t>
    </r>
    <r>
      <rPr>
        <sz val="10"/>
        <rFont val="Arial CE"/>
        <family val="0"/>
      </rPr>
      <t xml:space="preserve"> mm.</t>
    </r>
  </si>
  <si>
    <t>č. 678, 1585, 2070, 2072, 2073, 2075, 2084, 2085, 2091, 2093, 2205, 2335, 2344, 2345, 2374, 2377, 2378,</t>
  </si>
  <si>
    <t>2379, 2380, 2386, 2387, 2390, 2391, 2395, 2398, 2399, 2400, 2401, 2402, 2403, 2404, 2405, 2406, 2407,</t>
  </si>
  <si>
    <r>
      <t xml:space="preserve">Odstranění pařezu  na svahu do 1:2 o průměru pařezu do </t>
    </r>
    <r>
      <rPr>
        <b/>
        <sz val="10"/>
        <rFont val="Arial CE"/>
        <family val="2"/>
      </rPr>
      <t>300</t>
    </r>
    <r>
      <rPr>
        <sz val="10"/>
        <rFont val="Arial CE"/>
        <family val="0"/>
      </rPr>
      <t xml:space="preserve"> mm.</t>
    </r>
  </si>
  <si>
    <r>
      <t xml:space="preserve">Odstranění pařezu  na svahu do 1:2 o průměru pařezu do </t>
    </r>
    <r>
      <rPr>
        <b/>
        <sz val="10"/>
        <rFont val="Arial CE"/>
        <family val="2"/>
      </rPr>
      <t>400</t>
    </r>
    <r>
      <rPr>
        <sz val="10"/>
        <rFont val="Arial CE"/>
        <family val="0"/>
      </rPr>
      <t xml:space="preserve"> mm.</t>
    </r>
  </si>
  <si>
    <r>
      <t xml:space="preserve">Odstranění pařezu  na svahu do 1:2 o průměru pařezu do </t>
    </r>
    <r>
      <rPr>
        <b/>
        <sz val="10"/>
        <rFont val="Arial CE"/>
        <family val="2"/>
      </rPr>
      <t>500</t>
    </r>
    <r>
      <rPr>
        <sz val="10"/>
        <rFont val="Arial CE"/>
        <family val="0"/>
      </rPr>
      <t xml:space="preserve"> mm.</t>
    </r>
  </si>
  <si>
    <r>
      <t xml:space="preserve">Odstranění pařezu  na svahu do 1:2 o průměru pařezu do </t>
    </r>
    <r>
      <rPr>
        <b/>
        <sz val="10"/>
        <rFont val="Arial CE"/>
        <family val="2"/>
      </rPr>
      <t>800</t>
    </r>
    <r>
      <rPr>
        <sz val="10"/>
        <rFont val="Arial CE"/>
        <family val="0"/>
      </rPr>
      <t xml:space="preserve"> mm.</t>
    </r>
  </si>
  <si>
    <t>č. 2487</t>
  </si>
  <si>
    <t>Chemické odplevelení na svahu do 1:2 postřikem smáčením.</t>
  </si>
  <si>
    <t>postřik řezných ploch zbytků kořenů po odfrézovaných pařezech - zábrana nového obrůstání</t>
  </si>
  <si>
    <t>dřevin (15% rozok herbicidu Roundup)</t>
  </si>
  <si>
    <t>koncentrace roztoku 15%, tj. 1.500 ml přípravku na 10 l vody</t>
  </si>
  <si>
    <r>
      <t xml:space="preserve">Herbicid </t>
    </r>
    <r>
      <rPr>
        <b/>
        <sz val="10"/>
        <rFont val="Arial CE"/>
        <family val="2"/>
      </rPr>
      <t>Roundup</t>
    </r>
  </si>
  <si>
    <t>lit.</t>
  </si>
  <si>
    <t>ztratné 3%</t>
  </si>
  <si>
    <t>Ochrana stromů bedněním - zřízení.</t>
  </si>
  <si>
    <t>Ochrana kořenové zóny stromů před stavební činností provizorním oplocením</t>
  </si>
  <si>
    <t>z drátěné sítě výšky 1,5 m na ocelové sloupky.</t>
  </si>
  <si>
    <t>kpl</t>
  </si>
  <si>
    <r>
      <t xml:space="preserve">1 komplet ochrany = </t>
    </r>
    <r>
      <rPr>
        <i/>
        <sz val="8"/>
        <rFont val="Arial CE"/>
        <family val="2"/>
      </rPr>
      <t xml:space="preserve">na 1 strom 6 ks ocel. sloupků délky 2 m a 19 m drátěné sítě výšky 1,5 m </t>
    </r>
  </si>
  <si>
    <t>(průměr kruhového oplocení = 6 m)</t>
  </si>
  <si>
    <t>Vodorovné přemístění smýcených křovin do 5 000 m.</t>
  </si>
  <si>
    <t>odvoz na skládku do 25 km      (25 : 5, tj. 5 x)</t>
  </si>
  <si>
    <r>
      <t xml:space="preserve">viz pol. 2 + 3                          </t>
    </r>
    <r>
      <rPr>
        <sz val="10"/>
        <rFont val="Arial CE"/>
        <family val="2"/>
      </rPr>
      <t>(139 + 337) = 476 m2 x 5 = 2.380 m2</t>
    </r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</si>
  <si>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300 </t>
    </r>
    <r>
      <rPr>
        <sz val="10"/>
        <rFont val="Arial CE"/>
        <family val="2"/>
      </rPr>
      <t>mm.</t>
    </r>
  </si>
  <si>
    <t>viz pol. 4 + 5 + 9 + 10</t>
  </si>
  <si>
    <t>8 + 1 + 138 + 45 = 192 ks</t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</si>
  <si>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500 </t>
    </r>
    <r>
      <rPr>
        <sz val="10"/>
        <rFont val="Arial CE"/>
        <family val="2"/>
      </rPr>
      <t>mm.</t>
    </r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</si>
  <si>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700 </t>
    </r>
    <r>
      <rPr>
        <sz val="10"/>
        <rFont val="Arial CE"/>
        <family val="2"/>
      </rPr>
      <t>mm.</t>
    </r>
  </si>
  <si>
    <t xml:space="preserve">viz pol. 8 + 13 </t>
  </si>
  <si>
    <t>1 + 3 = 4 ks</t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</si>
  <si>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900 </t>
    </r>
    <r>
      <rPr>
        <sz val="10"/>
        <rFont val="Arial CE"/>
        <family val="2"/>
      </rPr>
      <t>mm.</t>
    </r>
  </si>
  <si>
    <t xml:space="preserve">viz pol. 14 </t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</si>
  <si>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300 </t>
    </r>
    <r>
      <rPr>
        <sz val="10"/>
        <rFont val="Arial CE"/>
        <family val="2"/>
      </rPr>
      <t>mm.</t>
    </r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</si>
  <si>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500 </t>
    </r>
    <r>
      <rPr>
        <sz val="10"/>
        <rFont val="Arial CE"/>
        <family val="2"/>
      </rPr>
      <t>mm.</t>
    </r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</si>
  <si>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700 </t>
    </r>
    <r>
      <rPr>
        <sz val="10"/>
        <rFont val="Arial CE"/>
        <family val="2"/>
      </rPr>
      <t>mm.</t>
    </r>
  </si>
  <si>
    <r>
      <t xml:space="preserve">Vodorov.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900 </t>
    </r>
    <r>
      <rPr>
        <sz val="10"/>
        <rFont val="Arial CE"/>
        <family val="2"/>
      </rPr>
      <t>mm.</t>
    </r>
  </si>
  <si>
    <t xml:space="preserve">viz pol. 31 </t>
  </si>
  <si>
    <t xml:space="preserve">viz pol. 32 </t>
  </si>
  <si>
    <r>
      <t xml:space="preserve">Vodorovné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300 </t>
    </r>
    <r>
      <rPr>
        <sz val="10"/>
        <rFont val="Arial CE"/>
        <family val="2"/>
      </rPr>
      <t>mm.</t>
    </r>
  </si>
  <si>
    <r>
      <t xml:space="preserve">Vodorovné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500 </t>
    </r>
    <r>
      <rPr>
        <sz val="10"/>
        <rFont val="Arial CE"/>
        <family val="2"/>
      </rPr>
      <t>mm.</t>
    </r>
  </si>
  <si>
    <r>
      <t xml:space="preserve">Vodorovné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700 </t>
    </r>
    <r>
      <rPr>
        <sz val="10"/>
        <rFont val="Arial CE"/>
        <family val="2"/>
      </rPr>
      <t>mm.</t>
    </r>
  </si>
  <si>
    <r>
      <t xml:space="preserve">Vodorovné přemístění do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900 </t>
    </r>
    <r>
      <rPr>
        <sz val="10"/>
        <rFont val="Arial CE"/>
        <family val="2"/>
      </rPr>
      <t>mm.</t>
    </r>
  </si>
  <si>
    <r>
      <t xml:space="preserve">Příplatek </t>
    </r>
    <r>
      <rPr>
        <sz val="10"/>
        <rFont val="Arial CE"/>
        <family val="2"/>
      </rPr>
      <t>za dalších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300 </t>
    </r>
    <r>
      <rPr>
        <sz val="10"/>
        <rFont val="Arial CE"/>
        <family val="2"/>
      </rPr>
      <t>mm.</t>
    </r>
  </si>
  <si>
    <r>
      <t xml:space="preserve">Příplatek </t>
    </r>
    <r>
      <rPr>
        <sz val="10"/>
        <rFont val="Arial CE"/>
        <family val="2"/>
      </rPr>
      <t>za dalších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500 </t>
    </r>
    <r>
      <rPr>
        <sz val="10"/>
        <rFont val="Arial CE"/>
        <family val="2"/>
      </rPr>
      <t>mm.</t>
    </r>
  </si>
  <si>
    <r>
      <t xml:space="preserve">Příplatek </t>
    </r>
    <r>
      <rPr>
        <sz val="10"/>
        <rFont val="Arial CE"/>
        <family val="2"/>
      </rPr>
      <t>za dalších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700 </t>
    </r>
    <r>
      <rPr>
        <sz val="10"/>
        <rFont val="Arial CE"/>
        <family val="2"/>
      </rPr>
      <t>mm.</t>
    </r>
  </si>
  <si>
    <r>
      <t xml:space="preserve">Příplatek </t>
    </r>
    <r>
      <rPr>
        <sz val="10"/>
        <rFont val="Arial CE"/>
        <family val="2"/>
      </rPr>
      <t>za dalších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větví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listnatých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900 </t>
    </r>
    <r>
      <rPr>
        <sz val="10"/>
        <rFont val="Arial CE"/>
        <family val="2"/>
      </rPr>
      <t>mm.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</si>
  <si>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300 </t>
    </r>
    <r>
      <rPr>
        <sz val="10"/>
        <rFont val="Arial CE"/>
        <family val="2"/>
      </rPr>
      <t>mm.</t>
    </r>
  </si>
  <si>
    <t>26,5 m2 x 0,3 lit./m2 roztoku = 8 lit. roztoku : 10 = 0,8 x 1.500 = 1.200 ml</t>
  </si>
  <si>
    <t xml:space="preserve">č. 676, 677, 1580, 1583, 2342, 2343, 2346, 2347, 2348, 2350, 2351, 2367, 2369, 2373, 2375, 2376, </t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</si>
  <si>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500 </t>
    </r>
    <r>
      <rPr>
        <sz val="10"/>
        <rFont val="Arial CE"/>
        <family val="2"/>
      </rPr>
      <t>mm.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</si>
  <si>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700 </t>
    </r>
    <r>
      <rPr>
        <sz val="10"/>
        <rFont val="Arial CE"/>
        <family val="2"/>
      </rPr>
      <t>mm.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</si>
  <si>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kmenů </t>
    </r>
    <r>
      <rPr>
        <sz val="10"/>
        <rFont val="Arial CE"/>
        <family val="2"/>
      </rPr>
      <t xml:space="preserve">stromů </t>
    </r>
    <r>
      <rPr>
        <b/>
        <sz val="10"/>
        <rFont val="Arial CE"/>
        <family val="2"/>
      </rPr>
      <t xml:space="preserve">listnat. </t>
    </r>
    <r>
      <rPr>
        <sz val="10"/>
        <rFont val="Arial CE"/>
        <family val="2"/>
      </rPr>
      <t xml:space="preserve">prům. km. do </t>
    </r>
    <r>
      <rPr>
        <b/>
        <sz val="10"/>
        <rFont val="Arial CE"/>
        <family val="2"/>
      </rPr>
      <t xml:space="preserve">900 </t>
    </r>
    <r>
      <rPr>
        <sz val="10"/>
        <rFont val="Arial CE"/>
        <family val="2"/>
      </rPr>
      <t>mm.</t>
    </r>
  </si>
  <si>
    <r>
      <t xml:space="preserve">viz pol. 36        </t>
    </r>
    <r>
      <rPr>
        <sz val="10"/>
        <rFont val="Arial CE"/>
        <family val="2"/>
      </rPr>
      <t xml:space="preserve">                   2 ks x 5 = 10 ks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</si>
  <si>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300 </t>
    </r>
    <r>
      <rPr>
        <sz val="10"/>
        <rFont val="Arial CE"/>
        <family val="2"/>
      </rPr>
      <t>mm.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</si>
  <si>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500 </t>
    </r>
    <r>
      <rPr>
        <sz val="10"/>
        <rFont val="Arial CE"/>
        <family val="2"/>
      </rPr>
      <t>mm.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</si>
  <si>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700 </t>
    </r>
    <r>
      <rPr>
        <sz val="10"/>
        <rFont val="Arial CE"/>
        <family val="2"/>
      </rPr>
      <t>mm.</t>
    </r>
  </si>
  <si>
    <r>
      <t>Příplatek</t>
    </r>
    <r>
      <rPr>
        <sz val="10"/>
        <rFont val="Arial CE"/>
        <family val="0"/>
      </rPr>
      <t xml:space="preserve"> za dalších </t>
    </r>
    <r>
      <rPr>
        <b/>
        <sz val="10"/>
        <rFont val="Arial CE"/>
        <family val="2"/>
      </rPr>
      <t xml:space="preserve">5 000 </t>
    </r>
    <r>
      <rPr>
        <sz val="10"/>
        <rFont val="Arial CE"/>
        <family val="2"/>
      </rPr>
      <t xml:space="preserve">m </t>
    </r>
    <r>
      <rPr>
        <b/>
        <sz val="10"/>
        <rFont val="Arial CE"/>
        <family val="2"/>
      </rPr>
      <t xml:space="preserve">pařezů </t>
    </r>
    <r>
      <rPr>
        <sz val="10"/>
        <rFont val="Arial CE"/>
        <family val="2"/>
      </rPr>
      <t>kmenů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průměru do </t>
    </r>
    <r>
      <rPr>
        <b/>
        <sz val="10"/>
        <rFont val="Arial CE"/>
        <family val="2"/>
      </rPr>
      <t xml:space="preserve">900 </t>
    </r>
    <r>
      <rPr>
        <sz val="10"/>
        <rFont val="Arial CE"/>
        <family val="2"/>
      </rPr>
      <t>mm.</t>
    </r>
  </si>
  <si>
    <r>
      <t xml:space="preserve">viz pol. 40        </t>
    </r>
    <r>
      <rPr>
        <sz val="10"/>
        <rFont val="Arial CE"/>
        <family val="2"/>
      </rPr>
      <t xml:space="preserve">                   1 ks x 5 = 5 ks</t>
    </r>
  </si>
  <si>
    <t>mezisoučet str. 2</t>
  </si>
  <si>
    <t>mezisoučet str. 3</t>
  </si>
  <si>
    <t>mezisoučet str. 4</t>
  </si>
  <si>
    <t>mezisoučet str. 5</t>
  </si>
  <si>
    <t>mezisoučet str. 6</t>
  </si>
  <si>
    <t>mezisoučet str. 7</t>
  </si>
  <si>
    <t>mezisoučet str. 8</t>
  </si>
  <si>
    <t>Přípravné práce celkem</t>
  </si>
  <si>
    <t>9 Přesun hmot</t>
  </si>
  <si>
    <t>Přesun hmot pro sadovnické úpravy.</t>
  </si>
  <si>
    <t>t</t>
  </si>
  <si>
    <t xml:space="preserve">viz inventarizační tabulky: č. 403, 407, 670, 671, 687, 728, 1185, 1579, 1584, 1587, 1910, 1969, 1970, 1971, </t>
  </si>
  <si>
    <t xml:space="preserve">1974, 1975, 1976, 1977, 1978, 1983, 1984, 1985, 1986, 1987, 1988, 1989, 1991, 1993, 2078, 2094, 2095, </t>
  </si>
  <si>
    <t xml:space="preserve">2096, 2097, 2119, 2127, 2132, 2136, 2139, 2146, 2147, 2149, 2156, 2160, 2161, 2162, 2167, 2168, 2169, </t>
  </si>
  <si>
    <t>2172, 2187, 2197, 2199, 2200, 2203, 2204, 2206, 2207, 2337, 2338, 2339, 2353, 2356, 2357, 2360, 2362,</t>
  </si>
  <si>
    <t xml:space="preserve">2383, 2385, 2389, 2416, 2418, 2422, 2423, 2424, 2426, 2427, 2428, 2448, 2452, 2454, 2456, 2460, 2471, </t>
  </si>
  <si>
    <t xml:space="preserve">2477, 2478, 2479, 2481, 2484, 2485, 2489, 2490, 2492, 2495, 2496, 2498, 2499, 2504, 2510, 2511, 2512, </t>
  </si>
  <si>
    <t>2574, 2575, 2578, 2579, 2581, 2582, 2583, 1 ks neoznačený u stromu č. 2359</t>
  </si>
  <si>
    <t xml:space="preserve">2524, 2527, 2529, 2530, 2531, 2541, 2543, 2546, 2548, 2549, 2550, 2551, 2553, 2554, 2560, 2562, 2566, </t>
  </si>
  <si>
    <t xml:space="preserve">2372 - 1 kmen, 2392, 2396, 2422, 2444, 2477, 2490, 2499, 2559 </t>
  </si>
  <si>
    <t xml:space="preserve">č. 662, 663, 664, 665, 666, 667, 1577, 1578, 2074, 2171, 2174, 2178, 2183, 2186, 2188, 2192, 2341, 2352, </t>
  </si>
  <si>
    <t xml:space="preserve">2363, 2366, 2368, 2384, 2388, 2417, 2425, 2450, 2461, 2462, 2468, 2480, 2483, 2493, 2523, 2526, 2535, </t>
  </si>
  <si>
    <t>2542, 2544, 2564, 2569, 2580</t>
  </si>
  <si>
    <t>(1 x 2) x 4 = 8 m2 x 40 ks stromů = 320 m2</t>
  </si>
  <si>
    <t>Ochrana stromů vypolštářovaným bedněním - zřízení.</t>
  </si>
  <si>
    <t>č. 2561, 2576, 2577</t>
  </si>
  <si>
    <t>(1 x 2) x 4 = 8 m2 x 3 ks stromů = 24 m2</t>
  </si>
  <si>
    <t>č.  681, 1968, 1979, 1980, 1982, 2157, 2158, 2198, 2202</t>
  </si>
  <si>
    <t>č. 668, 2450, 2451, 2453, 2455, 2457, 2458, 2459</t>
  </si>
  <si>
    <t xml:space="preserve">viz pol. 33 </t>
  </si>
  <si>
    <t>m</t>
  </si>
  <si>
    <t>z dřevěných kůlů a ochranných PVC pásů.</t>
  </si>
  <si>
    <t>č. 669</t>
  </si>
  <si>
    <t>2556, 2557, 2558, 2563, 2570, 2571, 2573</t>
  </si>
  <si>
    <t xml:space="preserve">2408, 2409, 2411, 2412, 2413, 2414, 2441, 2447, 2482, 2486, 2488, 2532, 2534, 2537, 2538, 2539, 2555, </t>
  </si>
  <si>
    <t>2393, 2394, 2410, 2439, 2442, 2446, 2533, 2536, 2540, 2572, 2584</t>
  </si>
  <si>
    <t>č. 682, 684, 1581, 2330, 2331, 2332, 2333, 2349, 2364, 2365, 2370, 2372, 2392, 2396, 2444, 2559</t>
  </si>
  <si>
    <r>
      <t xml:space="preserve">Specifikace </t>
    </r>
    <r>
      <rPr>
        <sz val="10"/>
        <rFont val="Arial CE"/>
        <family val="2"/>
      </rPr>
      <t xml:space="preserve">k pol. </t>
    </r>
    <r>
      <rPr>
        <b/>
        <sz val="10"/>
        <rFont val="Arial CE"/>
        <family val="2"/>
      </rPr>
      <t>23</t>
    </r>
  </si>
  <si>
    <t>prům. (0,5 x 0,5) m x 124 ks  = 31 m2</t>
  </si>
  <si>
    <t>č. 1582, 2334, 2397</t>
  </si>
  <si>
    <t xml:space="preserve">viz pol. 6 + 7 + 11 + 12 </t>
  </si>
  <si>
    <t>viz pol. 30</t>
  </si>
  <si>
    <t xml:space="preserve">viz pol. 15 + 18 + 19 </t>
  </si>
  <si>
    <t>1 + 58 + 27 = 86 ks</t>
  </si>
  <si>
    <t xml:space="preserve">viz pol. 16 + 20 + 21 </t>
  </si>
  <si>
    <t>1 + 16 + 3 = 20 ks</t>
  </si>
  <si>
    <t xml:space="preserve">viz pol. 17 </t>
  </si>
  <si>
    <t>viz pol. 22</t>
  </si>
  <si>
    <r>
      <t xml:space="preserve">viz pol. 30        </t>
    </r>
    <r>
      <rPr>
        <sz val="10"/>
        <rFont val="Arial CE"/>
        <family val="2"/>
      </rPr>
      <t xml:space="preserve">                   192 ks x 5 = 960 ks</t>
    </r>
  </si>
  <si>
    <t>4 + 2 + 27 + 9 = 42 ks</t>
  </si>
  <si>
    <r>
      <t xml:space="preserve">viz pol. 32        </t>
    </r>
    <r>
      <rPr>
        <sz val="10"/>
        <rFont val="Arial CE"/>
        <family val="2"/>
      </rPr>
      <t xml:space="preserve">                   4 ks x 5 = 20 ks</t>
    </r>
  </si>
  <si>
    <r>
      <t xml:space="preserve">viz pol. 33        </t>
    </r>
    <r>
      <rPr>
        <sz val="10"/>
        <rFont val="Arial CE"/>
        <family val="2"/>
      </rPr>
      <t xml:space="preserve">                   2 ks x 5 = 10 ks</t>
    </r>
  </si>
  <si>
    <r>
      <t xml:space="preserve">viz pol. 34       </t>
    </r>
    <r>
      <rPr>
        <sz val="10"/>
        <rFont val="Arial CE"/>
        <family val="2"/>
      </rPr>
      <t xml:space="preserve">                   192 ks x 5 = 960 ks</t>
    </r>
  </si>
  <si>
    <r>
      <t xml:space="preserve">viz pol. 35       </t>
    </r>
    <r>
      <rPr>
        <sz val="10"/>
        <rFont val="Arial CE"/>
        <family val="2"/>
      </rPr>
      <t xml:space="preserve">                   42 ks x 5 = 210 ks</t>
    </r>
  </si>
  <si>
    <r>
      <t xml:space="preserve">viz pol. 31        </t>
    </r>
    <r>
      <rPr>
        <sz val="10"/>
        <rFont val="Arial CE"/>
        <family val="2"/>
      </rPr>
      <t xml:space="preserve">                   42 ks x 5 = 210 ks</t>
    </r>
  </si>
  <si>
    <r>
      <t xml:space="preserve">viz pol. 36        </t>
    </r>
    <r>
      <rPr>
        <sz val="10"/>
        <rFont val="Arial CE"/>
        <family val="2"/>
      </rPr>
      <t xml:space="preserve">                   4 ks x 5 = 20 ks</t>
    </r>
  </si>
  <si>
    <r>
      <t xml:space="preserve">viz pol. 38        </t>
    </r>
    <r>
      <rPr>
        <sz val="10"/>
        <rFont val="Arial CE"/>
        <family val="2"/>
      </rPr>
      <t xml:space="preserve">                   86 ks x 5 = 430 ks</t>
    </r>
  </si>
  <si>
    <r>
      <t xml:space="preserve">viz pol. 39        </t>
    </r>
    <r>
      <rPr>
        <sz val="10"/>
        <rFont val="Arial CE"/>
        <family val="2"/>
      </rPr>
      <t xml:space="preserve">                   20 ks x 5 = 100 ks</t>
    </r>
  </si>
  <si>
    <t>mezisoučet str. 2-8</t>
  </si>
  <si>
    <t>Vedlejší rozpočtové náklady  (VRN)</t>
  </si>
  <si>
    <t>Zařízení staveniště 2,5 %</t>
  </si>
  <si>
    <t>Kompletační činnost dodavatele 1,5%</t>
  </si>
  <si>
    <t>Celkem bez DPH</t>
  </si>
  <si>
    <t>DPH 19%</t>
  </si>
  <si>
    <t>Celkem s DPH</t>
  </si>
  <si>
    <t xml:space="preserve">VRN celkem </t>
  </si>
  <si>
    <t>Základní rozpočtové náklady (ZRN)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</si>
</sst>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#,##0.0000"/>
    <numFmt numFmtId="167" formatCode="#,##0.0"/>
    <numFmt numFmtId="168" formatCode="0.0000"/>
    <numFmt numFmtId="169" formatCode="0.00000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67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169" fontId="8" fillId="0" borderId="6" xfId="0" applyNumberFormat="1" applyFont="1" applyBorder="1" applyAlignment="1">
      <alignment horizontal="right" vertical="center"/>
    </xf>
    <xf numFmtId="169" fontId="0" fillId="0" borderId="5" xfId="0" applyNumberFormat="1" applyBorder="1" applyAlignment="1">
      <alignment horizontal="right" vertical="center"/>
    </xf>
    <xf numFmtId="169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right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right" vertical="center"/>
    </xf>
    <xf numFmtId="16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166" fontId="8" fillId="0" borderId="2" xfId="0" applyNumberFormat="1" applyFont="1" applyBorder="1" applyAlignment="1">
      <alignment horizontal="center" vertical="center"/>
    </xf>
    <xf numFmtId="169" fontId="8" fillId="0" borderId="5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9" fontId="9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169" fontId="3" fillId="0" borderId="6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167" fontId="0" fillId="0" borderId="5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1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H11" sqref="H11:H30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2.75">
      <c r="A6" s="36"/>
      <c r="B6" s="37"/>
      <c r="C6" s="37"/>
      <c r="D6" s="37"/>
      <c r="E6" s="37"/>
      <c r="F6" s="37"/>
      <c r="G6" s="37"/>
      <c r="H6" s="37"/>
      <c r="I6" s="37"/>
      <c r="J6" s="38"/>
    </row>
    <row r="7" spans="1:10" ht="12.75">
      <c r="A7" s="36"/>
      <c r="B7" s="37"/>
      <c r="C7" s="39" t="s">
        <v>192</v>
      </c>
      <c r="D7" s="37"/>
      <c r="E7" s="37"/>
      <c r="F7" s="37"/>
      <c r="G7" s="37"/>
      <c r="H7" s="37"/>
      <c r="I7" s="37"/>
      <c r="J7" s="38"/>
    </row>
    <row r="8" spans="1:10" ht="12.75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0" ht="12.75">
      <c r="A9" s="18"/>
      <c r="B9" s="29"/>
      <c r="C9" s="30" t="s">
        <v>15</v>
      </c>
      <c r="D9" s="4"/>
      <c r="E9" s="26"/>
      <c r="F9" s="13"/>
      <c r="G9" s="13">
        <f>IF(E9&lt;&gt;"",E9*F9,"")</f>
      </c>
      <c r="H9" s="13">
        <f>IF(E9&lt;&gt;"",E9*F9,"")</f>
      </c>
      <c r="I9" s="8"/>
      <c r="J9" s="9">
        <f>IF(E9&lt;&gt;"",E9*I9,"")</f>
      </c>
    </row>
    <row r="10" spans="1:10" ht="12.75">
      <c r="A10" s="18"/>
      <c r="B10" s="29"/>
      <c r="C10" s="30"/>
      <c r="D10" s="4"/>
      <c r="E10" s="26"/>
      <c r="F10" s="13"/>
      <c r="G10" s="13"/>
      <c r="H10" s="13"/>
      <c r="I10" s="8"/>
      <c r="J10" s="9"/>
    </row>
    <row r="11" spans="1:10" ht="12.75">
      <c r="A11" s="18">
        <v>1</v>
      </c>
      <c r="B11" s="4"/>
      <c r="C11" s="15" t="s">
        <v>14</v>
      </c>
      <c r="D11" s="4"/>
      <c r="E11" s="26"/>
      <c r="F11" s="13"/>
      <c r="G11" s="13">
        <f>IF(E11&lt;&gt;"",E11*F11,"")</f>
      </c>
      <c r="H11" s="109"/>
      <c r="I11" s="8"/>
      <c r="J11" s="83">
        <f>'Stránka 8'!J42</f>
        <v>4.495</v>
      </c>
    </row>
    <row r="12" spans="1:10" ht="12.75">
      <c r="A12" s="18">
        <v>2</v>
      </c>
      <c r="B12" s="4"/>
      <c r="C12" s="15" t="s">
        <v>17</v>
      </c>
      <c r="D12" s="24"/>
      <c r="E12" s="26"/>
      <c r="F12" s="13"/>
      <c r="G12" s="13"/>
      <c r="H12" s="109"/>
      <c r="I12" s="8"/>
      <c r="J12" s="83">
        <f>'Stránka 9'!J11</f>
        <v>0</v>
      </c>
    </row>
    <row r="13" spans="1:10" ht="12.75">
      <c r="A13" s="18"/>
      <c r="B13" s="4"/>
      <c r="C13" s="15"/>
      <c r="D13" s="4"/>
      <c r="E13" s="26"/>
      <c r="F13" s="13"/>
      <c r="G13" s="13"/>
      <c r="H13" s="109"/>
      <c r="I13" s="8"/>
      <c r="J13" s="87">
        <f>IF(E13&lt;&gt;"",E13*I13,"")</f>
      </c>
    </row>
    <row r="14" spans="1:10" ht="12.75">
      <c r="A14" s="18"/>
      <c r="B14" s="4"/>
      <c r="C14" s="32" t="s">
        <v>16</v>
      </c>
      <c r="D14" s="4"/>
      <c r="E14" s="26"/>
      <c r="F14" s="13"/>
      <c r="G14" s="13"/>
      <c r="H14" s="118"/>
      <c r="I14" s="8"/>
      <c r="J14" s="83">
        <f>SUM(J11:J12)</f>
        <v>4.495</v>
      </c>
    </row>
    <row r="15" spans="1:10" ht="12.75">
      <c r="A15" s="18"/>
      <c r="B15" s="4"/>
      <c r="C15" s="15"/>
      <c r="D15" s="4"/>
      <c r="E15" s="26"/>
      <c r="F15" s="13"/>
      <c r="G15" s="13"/>
      <c r="H15" s="13"/>
      <c r="I15" s="8"/>
      <c r="J15" s="87">
        <f>IF(E15&lt;&gt;"",E15*I15,"")</f>
      </c>
    </row>
    <row r="16" spans="1:10" ht="12.75">
      <c r="A16" s="18"/>
      <c r="B16" s="4"/>
      <c r="C16" s="15"/>
      <c r="D16" s="4"/>
      <c r="E16" s="26"/>
      <c r="F16" s="13"/>
      <c r="G16" s="13"/>
      <c r="H16" s="13"/>
      <c r="I16" s="8"/>
      <c r="J16" s="9">
        <f>IF(E16&lt;&gt;"",E16*I16,"")</f>
      </c>
    </row>
    <row r="17" spans="1:10" ht="12.75">
      <c r="A17" s="18"/>
      <c r="B17" s="4"/>
      <c r="C17" s="76"/>
      <c r="D17" s="4"/>
      <c r="E17" s="26"/>
      <c r="F17" s="13"/>
      <c r="G17" s="13"/>
      <c r="H17" s="68"/>
      <c r="I17" s="8"/>
      <c r="J17" s="9">
        <f>IF(E17&lt;&gt;"",E17*I17,"")</f>
      </c>
    </row>
    <row r="18" spans="1:10" ht="12.75">
      <c r="A18" s="18"/>
      <c r="B18" s="4"/>
      <c r="C18" s="39" t="s">
        <v>185</v>
      </c>
      <c r="D18" s="4"/>
      <c r="E18" s="26"/>
      <c r="F18" s="13"/>
      <c r="G18" s="13"/>
      <c r="H18" s="110"/>
      <c r="I18" s="8"/>
      <c r="J18" s="111"/>
    </row>
    <row r="19" spans="1:10" ht="12.75">
      <c r="A19" s="18"/>
      <c r="B19" s="4"/>
      <c r="C19" s="43"/>
      <c r="D19" s="4"/>
      <c r="E19" s="26"/>
      <c r="F19" s="13"/>
      <c r="G19" s="13"/>
      <c r="H19" s="110"/>
      <c r="I19" s="8"/>
      <c r="J19" s="111"/>
    </row>
    <row r="20" spans="1:10" ht="12.75">
      <c r="A20" s="18">
        <v>3</v>
      </c>
      <c r="B20" s="4"/>
      <c r="C20" s="56" t="s">
        <v>186</v>
      </c>
      <c r="D20" s="31"/>
      <c r="E20" s="112"/>
      <c r="F20" s="40"/>
      <c r="G20" s="40"/>
      <c r="H20" s="110"/>
      <c r="I20" s="8"/>
      <c r="J20" s="111"/>
    </row>
    <row r="21" spans="1:10" ht="12.75">
      <c r="A21" s="18">
        <v>4</v>
      </c>
      <c r="B21" s="4"/>
      <c r="C21" s="56" t="s">
        <v>187</v>
      </c>
      <c r="D21" s="31"/>
      <c r="E21" s="112"/>
      <c r="F21" s="40"/>
      <c r="G21" s="40"/>
      <c r="H21" s="110"/>
      <c r="I21" s="8"/>
      <c r="J21" s="111"/>
    </row>
    <row r="22" spans="1:10" ht="12.75">
      <c r="A22" s="18"/>
      <c r="B22" s="4"/>
      <c r="C22" s="56"/>
      <c r="D22" s="31"/>
      <c r="E22" s="112"/>
      <c r="F22" s="40"/>
      <c r="G22" s="40"/>
      <c r="H22" s="110"/>
      <c r="I22" s="8"/>
      <c r="J22" s="111"/>
    </row>
    <row r="23" spans="1:10" ht="12.75">
      <c r="A23" s="18"/>
      <c r="B23" s="4"/>
      <c r="C23" s="32" t="s">
        <v>191</v>
      </c>
      <c r="D23" s="31"/>
      <c r="E23" s="112"/>
      <c r="F23" s="40"/>
      <c r="G23" s="40"/>
      <c r="H23" s="119"/>
      <c r="I23" s="8"/>
      <c r="J23" s="111"/>
    </row>
    <row r="24" spans="1:10" ht="12.75">
      <c r="A24" s="18"/>
      <c r="B24" s="4"/>
      <c r="C24" s="113"/>
      <c r="D24" s="4"/>
      <c r="E24" s="26"/>
      <c r="F24" s="13"/>
      <c r="G24" s="13"/>
      <c r="H24" s="13"/>
      <c r="I24" s="8"/>
      <c r="J24" s="9">
        <f aca="true" t="shared" si="0" ref="J24:J29">IF(E24&lt;&gt;"",E24*I24,"")</f>
      </c>
    </row>
    <row r="25" spans="1:10" ht="12.75">
      <c r="A25" s="18"/>
      <c r="B25" s="4"/>
      <c r="C25" s="15"/>
      <c r="D25" s="4"/>
      <c r="E25" s="26"/>
      <c r="F25" s="13"/>
      <c r="G25" s="13"/>
      <c r="H25" s="108"/>
      <c r="I25" s="8"/>
      <c r="J25" s="9">
        <f t="shared" si="0"/>
      </c>
    </row>
    <row r="26" spans="1:10" ht="12.75">
      <c r="A26" s="18"/>
      <c r="B26" s="4"/>
      <c r="C26" s="32"/>
      <c r="D26" s="4"/>
      <c r="E26" s="26"/>
      <c r="F26" s="13"/>
      <c r="G26" s="34"/>
      <c r="H26" s="114"/>
      <c r="I26" s="34"/>
      <c r="J26" s="115"/>
    </row>
    <row r="27" spans="1:10" ht="12.75">
      <c r="A27" s="18"/>
      <c r="B27" s="4"/>
      <c r="C27" s="116" t="s">
        <v>188</v>
      </c>
      <c r="D27" s="4"/>
      <c r="E27" s="26"/>
      <c r="F27" s="13"/>
      <c r="G27" s="13"/>
      <c r="H27" s="114"/>
      <c r="I27" s="8"/>
      <c r="J27" s="117">
        <f t="shared" si="0"/>
      </c>
    </row>
    <row r="28" spans="1:10" ht="12.75">
      <c r="A28" s="18"/>
      <c r="B28" s="4"/>
      <c r="C28" s="76" t="s">
        <v>189</v>
      </c>
      <c r="D28" s="4"/>
      <c r="E28" s="26"/>
      <c r="F28" s="13"/>
      <c r="G28" s="13"/>
      <c r="H28" s="108"/>
      <c r="I28" s="8"/>
      <c r="J28" s="9">
        <f t="shared" si="0"/>
      </c>
    </row>
    <row r="29" spans="1:10" ht="12.75">
      <c r="A29" s="18"/>
      <c r="B29" s="4"/>
      <c r="C29" s="43" t="s">
        <v>190</v>
      </c>
      <c r="D29" s="4"/>
      <c r="E29" s="26"/>
      <c r="F29" s="13"/>
      <c r="G29" s="13"/>
      <c r="H29" s="119"/>
      <c r="I29" s="8"/>
      <c r="J29" s="9">
        <f t="shared" si="0"/>
      </c>
    </row>
    <row r="30" spans="1:10" ht="12.75">
      <c r="A30" s="18"/>
      <c r="B30" s="4"/>
      <c r="C30" s="15"/>
      <c r="D30" s="4"/>
      <c r="E30" s="26"/>
      <c r="F30" s="13"/>
      <c r="G30" s="13"/>
      <c r="H30" s="13"/>
      <c r="I30" s="8"/>
      <c r="J30" s="9">
        <f>IF(E30&lt;&gt;"",E30*I30,"")</f>
      </c>
    </row>
    <row r="31" spans="1:10" ht="12.75">
      <c r="A31" s="18"/>
      <c r="B31" s="4"/>
      <c r="C31" s="15"/>
      <c r="D31" s="4"/>
      <c r="E31" s="26"/>
      <c r="F31" s="13"/>
      <c r="G31" s="13"/>
      <c r="H31" s="13">
        <f aca="true" t="shared" si="1" ref="H30:H38">IF(E31&lt;&gt;"",E31*F31,"")</f>
      </c>
      <c r="I31" s="8"/>
      <c r="J31" s="9">
        <f>IF(E31&lt;&gt;"",E31*I31,"")</f>
      </c>
    </row>
    <row r="32" spans="1:10" ht="12.75">
      <c r="A32" s="18"/>
      <c r="B32" s="4"/>
      <c r="C32" s="15"/>
      <c r="D32" s="4"/>
      <c r="E32" s="26"/>
      <c r="F32" s="13"/>
      <c r="G32" s="13"/>
      <c r="H32" s="13">
        <f t="shared" si="1"/>
      </c>
      <c r="I32" s="8"/>
      <c r="J32" s="9">
        <f>IF(E32&lt;&gt;"",E32*I32,"")</f>
      </c>
    </row>
    <row r="33" spans="1:10" ht="12.75">
      <c r="A33" s="18"/>
      <c r="B33" s="4"/>
      <c r="C33" s="15"/>
      <c r="D33" s="4"/>
      <c r="E33" s="26"/>
      <c r="F33" s="13"/>
      <c r="G33" s="13"/>
      <c r="H33" s="13">
        <f t="shared" si="1"/>
      </c>
      <c r="I33" s="8"/>
      <c r="J33" s="9">
        <f>IF(E33&lt;&gt;"",E33*I33,"")</f>
      </c>
    </row>
    <row r="34" spans="1:10" ht="12.75">
      <c r="A34" s="18"/>
      <c r="B34" s="4"/>
      <c r="C34" s="15"/>
      <c r="D34" s="4"/>
      <c r="E34" s="26"/>
      <c r="F34" s="13"/>
      <c r="G34" s="13"/>
      <c r="H34" s="13"/>
      <c r="I34" s="8"/>
      <c r="J34" s="9"/>
    </row>
    <row r="35" spans="1:10" ht="12.75">
      <c r="A35" s="18"/>
      <c r="B35" s="4"/>
      <c r="C35" s="15"/>
      <c r="D35" s="4"/>
      <c r="E35" s="26"/>
      <c r="F35" s="13"/>
      <c r="G35" s="13" t="s">
        <v>18</v>
      </c>
      <c r="H35" s="13">
        <f t="shared" si="1"/>
      </c>
      <c r="I35" s="8"/>
      <c r="J35" s="9">
        <f>IF(E35&lt;&gt;"",E35*I35,"")</f>
      </c>
    </row>
    <row r="36" spans="1:10" ht="12.75">
      <c r="A36" s="18"/>
      <c r="B36" s="4"/>
      <c r="C36" s="15"/>
      <c r="D36" s="4"/>
      <c r="E36" s="26"/>
      <c r="F36" s="13"/>
      <c r="G36" s="13"/>
      <c r="H36" s="13">
        <f t="shared" si="1"/>
      </c>
      <c r="I36" s="8"/>
      <c r="J36" s="9">
        <f>IF(E36&lt;&gt;"",E36*I36,"")</f>
      </c>
    </row>
    <row r="37" spans="1:10" ht="12.75">
      <c r="A37" s="18"/>
      <c r="B37" s="4"/>
      <c r="C37" s="15"/>
      <c r="D37" s="4"/>
      <c r="E37" s="26"/>
      <c r="F37" s="13"/>
      <c r="G37" s="13"/>
      <c r="H37" s="13">
        <f t="shared" si="1"/>
      </c>
      <c r="I37" s="8"/>
      <c r="J37" s="9">
        <f>IF(E37&lt;&gt;"",E37*I37,"")</f>
      </c>
    </row>
    <row r="38" spans="1:10" ht="13.5" thickBot="1">
      <c r="A38" s="19"/>
      <c r="B38" s="5"/>
      <c r="C38" s="16"/>
      <c r="D38" s="5"/>
      <c r="E38" s="27"/>
      <c r="F38" s="14"/>
      <c r="G38" s="14"/>
      <c r="H38" s="14">
        <f t="shared" si="1"/>
      </c>
      <c r="I38" s="10"/>
      <c r="J38" s="11">
        <f>IF(E38&lt;&gt;"",E38*I38,"")</f>
      </c>
    </row>
    <row r="39" ht="13.5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  <ignoredErrors>
    <ignoredError sqref="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F6" sqref="F6:H38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7.25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2.75">
      <c r="A6" s="17"/>
      <c r="B6" s="3"/>
      <c r="C6" s="28" t="s">
        <v>62</v>
      </c>
      <c r="D6" s="3"/>
      <c r="E6" s="25"/>
      <c r="F6" s="12"/>
      <c r="G6" s="12"/>
      <c r="H6" s="12"/>
      <c r="I6" s="6"/>
      <c r="J6" s="7"/>
    </row>
    <row r="7" spans="1:10" ht="12.75">
      <c r="A7" s="17"/>
      <c r="B7" s="55"/>
      <c r="C7" s="52"/>
      <c r="D7" s="3"/>
      <c r="E7" s="25"/>
      <c r="F7" s="12"/>
      <c r="G7" s="12"/>
      <c r="H7" s="12"/>
      <c r="I7" s="6"/>
      <c r="J7" s="7"/>
    </row>
    <row r="8" spans="1:10" ht="12.75">
      <c r="A8" s="17">
        <v>1</v>
      </c>
      <c r="B8" s="3"/>
      <c r="C8" s="52" t="s">
        <v>53</v>
      </c>
      <c r="D8" s="3" t="s">
        <v>54</v>
      </c>
      <c r="E8" s="80">
        <v>9</v>
      </c>
      <c r="F8" s="12"/>
      <c r="G8" s="12"/>
      <c r="H8" s="13"/>
      <c r="I8" s="86">
        <v>0</v>
      </c>
      <c r="J8" s="83">
        <f>IF(E8&lt;&gt;"",E8*I8,"")</f>
        <v>0</v>
      </c>
    </row>
    <row r="9" spans="1:10" ht="12.75">
      <c r="A9" s="17"/>
      <c r="B9" s="3"/>
      <c r="C9" s="46" t="s">
        <v>137</v>
      </c>
      <c r="D9" s="3"/>
      <c r="E9" s="25"/>
      <c r="F9" s="12"/>
      <c r="G9" s="12"/>
      <c r="H9" s="12"/>
      <c r="I9" s="90"/>
      <c r="J9" s="84"/>
    </row>
    <row r="10" spans="1:10" ht="12.75">
      <c r="A10" s="17"/>
      <c r="B10" s="3"/>
      <c r="C10" s="54" t="s">
        <v>138</v>
      </c>
      <c r="D10" s="3"/>
      <c r="E10" s="25"/>
      <c r="F10" s="12"/>
      <c r="G10" s="12"/>
      <c r="H10" s="12"/>
      <c r="I10" s="90"/>
      <c r="J10" s="84"/>
    </row>
    <row r="11" spans="1:10" ht="12.75">
      <c r="A11" s="17"/>
      <c r="B11" s="3"/>
      <c r="C11" s="54" t="s">
        <v>139</v>
      </c>
      <c r="D11" s="3"/>
      <c r="E11" s="25"/>
      <c r="F11" s="12"/>
      <c r="G11" s="12"/>
      <c r="H11" s="12"/>
      <c r="I11" s="90"/>
      <c r="J11" s="84"/>
    </row>
    <row r="12" spans="1:10" ht="12.75">
      <c r="A12" s="17"/>
      <c r="B12" s="3"/>
      <c r="C12" s="54" t="s">
        <v>140</v>
      </c>
      <c r="D12" s="3"/>
      <c r="E12" s="25"/>
      <c r="F12" s="12"/>
      <c r="G12" s="12"/>
      <c r="H12" s="12"/>
      <c r="I12" s="90"/>
      <c r="J12" s="84"/>
    </row>
    <row r="13" spans="1:10" ht="12.75">
      <c r="A13" s="17"/>
      <c r="B13" s="3"/>
      <c r="C13" s="54" t="s">
        <v>141</v>
      </c>
      <c r="D13" s="3"/>
      <c r="E13" s="25"/>
      <c r="F13" s="12"/>
      <c r="G13" s="12"/>
      <c r="H13" s="12"/>
      <c r="I13" s="90"/>
      <c r="J13" s="84"/>
    </row>
    <row r="14" spans="1:10" ht="12.75">
      <c r="A14" s="17"/>
      <c r="B14" s="3"/>
      <c r="C14" s="54" t="s">
        <v>142</v>
      </c>
      <c r="D14" s="3"/>
      <c r="E14" s="25"/>
      <c r="F14" s="12"/>
      <c r="G14" s="12"/>
      <c r="H14" s="12"/>
      <c r="I14" s="90"/>
      <c r="J14" s="84"/>
    </row>
    <row r="15" spans="1:10" ht="12.75">
      <c r="A15" s="17"/>
      <c r="B15" s="3"/>
      <c r="C15" s="54" t="s">
        <v>144</v>
      </c>
      <c r="D15" s="3"/>
      <c r="E15" s="25"/>
      <c r="F15" s="12"/>
      <c r="G15" s="12"/>
      <c r="H15" s="12"/>
      <c r="I15" s="90"/>
      <c r="J15" s="84"/>
    </row>
    <row r="16" spans="1:10" ht="12.75">
      <c r="A16" s="17"/>
      <c r="B16" s="3"/>
      <c r="C16" s="77" t="s">
        <v>143</v>
      </c>
      <c r="D16" s="3"/>
      <c r="E16" s="25"/>
      <c r="F16" s="12"/>
      <c r="G16" s="12"/>
      <c r="H16" s="12"/>
      <c r="I16" s="90"/>
      <c r="J16" s="84"/>
    </row>
    <row r="17" spans="1:10" ht="12.75">
      <c r="A17" s="17"/>
      <c r="B17" s="3"/>
      <c r="C17" s="77"/>
      <c r="D17" s="3"/>
      <c r="E17" s="25"/>
      <c r="F17" s="12"/>
      <c r="G17" s="12"/>
      <c r="H17" s="12"/>
      <c r="I17" s="90"/>
      <c r="J17" s="84"/>
    </row>
    <row r="18" spans="1:10" ht="12.75">
      <c r="A18" s="17">
        <v>2</v>
      </c>
      <c r="B18" s="3"/>
      <c r="C18" s="52" t="s">
        <v>55</v>
      </c>
      <c r="D18" s="3" t="s">
        <v>54</v>
      </c>
      <c r="E18" s="25">
        <v>139</v>
      </c>
      <c r="F18" s="12"/>
      <c r="G18" s="12"/>
      <c r="H18" s="13"/>
      <c r="I18" s="86">
        <v>0</v>
      </c>
      <c r="J18" s="83">
        <f>IF(E18&lt;&gt;"",E18*I18,"")</f>
        <v>0</v>
      </c>
    </row>
    <row r="19" spans="1:10" ht="12.75">
      <c r="A19" s="17"/>
      <c r="B19" s="3"/>
      <c r="C19" s="52" t="s">
        <v>56</v>
      </c>
      <c r="D19" s="3"/>
      <c r="E19" s="25"/>
      <c r="F19" s="12"/>
      <c r="G19" s="12"/>
      <c r="H19" s="12"/>
      <c r="I19" s="90"/>
      <c r="J19" s="84"/>
    </row>
    <row r="20" spans="1:10" ht="12.75">
      <c r="A20" s="17"/>
      <c r="B20" s="3"/>
      <c r="C20" s="46" t="s">
        <v>59</v>
      </c>
      <c r="D20" s="3"/>
      <c r="E20" s="25"/>
      <c r="F20" s="12"/>
      <c r="G20" s="12"/>
      <c r="H20" s="12"/>
      <c r="I20" s="90"/>
      <c r="J20" s="84"/>
    </row>
    <row r="21" spans="1:10" ht="12.75">
      <c r="A21" s="17"/>
      <c r="B21" s="3"/>
      <c r="C21" s="52"/>
      <c r="D21" s="3"/>
      <c r="E21" s="25"/>
      <c r="F21" s="12"/>
      <c r="G21" s="12"/>
      <c r="H21" s="12"/>
      <c r="I21" s="90"/>
      <c r="J21" s="84"/>
    </row>
    <row r="22" spans="1:10" ht="12.75">
      <c r="A22" s="17">
        <v>3</v>
      </c>
      <c r="B22" s="3"/>
      <c r="C22" s="52" t="s">
        <v>57</v>
      </c>
      <c r="D22" s="3" t="s">
        <v>54</v>
      </c>
      <c r="E22" s="25">
        <v>337</v>
      </c>
      <c r="F22" s="12"/>
      <c r="G22" s="12"/>
      <c r="H22" s="13"/>
      <c r="I22" s="86">
        <v>0</v>
      </c>
      <c r="J22" s="83">
        <f>IF(E22&lt;&gt;"",E22*I22,"")</f>
        <v>0</v>
      </c>
    </row>
    <row r="23" spans="1:10" ht="12.75">
      <c r="A23" s="17"/>
      <c r="B23" s="3"/>
      <c r="C23" s="52" t="s">
        <v>58</v>
      </c>
      <c r="D23" s="3"/>
      <c r="E23" s="25"/>
      <c r="F23" s="12"/>
      <c r="G23" s="12"/>
      <c r="H23" s="12"/>
      <c r="I23" s="90"/>
      <c r="J23" s="84"/>
    </row>
    <row r="24" spans="1:10" ht="12.75">
      <c r="A24" s="17"/>
      <c r="B24" s="3"/>
      <c r="C24" s="46" t="s">
        <v>60</v>
      </c>
      <c r="D24" s="3"/>
      <c r="E24" s="25"/>
      <c r="F24" s="12"/>
      <c r="G24" s="12"/>
      <c r="H24" s="12"/>
      <c r="I24" s="90"/>
      <c r="J24" s="84"/>
    </row>
    <row r="25" spans="1:10" ht="12.75">
      <c r="A25" s="17"/>
      <c r="B25" s="3"/>
      <c r="C25" s="54" t="s">
        <v>61</v>
      </c>
      <c r="D25" s="3"/>
      <c r="E25" s="25"/>
      <c r="F25" s="12"/>
      <c r="G25" s="12"/>
      <c r="H25" s="12"/>
      <c r="I25" s="90"/>
      <c r="J25" s="84"/>
    </row>
    <row r="26" spans="1:10" ht="12.75">
      <c r="A26" s="17"/>
      <c r="B26" s="3"/>
      <c r="C26" s="52"/>
      <c r="D26" s="3"/>
      <c r="E26" s="25"/>
      <c r="F26" s="12"/>
      <c r="G26" s="12"/>
      <c r="H26" s="12"/>
      <c r="I26" s="90"/>
      <c r="J26" s="84"/>
    </row>
    <row r="27" spans="1:10" ht="12.75">
      <c r="A27" s="18">
        <v>4</v>
      </c>
      <c r="B27" s="4"/>
      <c r="C27" s="15" t="s">
        <v>19</v>
      </c>
      <c r="D27" s="4" t="s">
        <v>20</v>
      </c>
      <c r="E27" s="44">
        <v>8</v>
      </c>
      <c r="F27" s="13"/>
      <c r="G27" s="13"/>
      <c r="H27" s="13"/>
      <c r="I27" s="86">
        <v>0</v>
      </c>
      <c r="J27" s="83">
        <f aca="true" t="shared" si="0" ref="J27:J32">IF(E27&lt;&gt;"",E27*I27,"")</f>
        <v>0</v>
      </c>
    </row>
    <row r="28" spans="1:10" ht="12.75">
      <c r="A28" s="18"/>
      <c r="B28" s="4"/>
      <c r="C28" s="15" t="s">
        <v>21</v>
      </c>
      <c r="D28" s="24"/>
      <c r="E28" s="44"/>
      <c r="F28" s="13"/>
      <c r="G28" s="13"/>
      <c r="H28" s="13"/>
      <c r="I28" s="86"/>
      <c r="J28" s="83">
        <f t="shared" si="0"/>
      </c>
    </row>
    <row r="29" spans="1:10" ht="12.75">
      <c r="A29" s="18"/>
      <c r="B29" s="31"/>
      <c r="C29" s="46" t="s">
        <v>26</v>
      </c>
      <c r="D29" s="4"/>
      <c r="E29" s="26"/>
      <c r="F29" s="13"/>
      <c r="G29" s="13"/>
      <c r="H29" s="13"/>
      <c r="I29" s="86"/>
      <c r="J29" s="83">
        <f t="shared" si="0"/>
      </c>
    </row>
    <row r="30" spans="1:10" ht="12.75">
      <c r="A30" s="18"/>
      <c r="B30" s="29"/>
      <c r="C30" s="15"/>
      <c r="D30" s="4"/>
      <c r="E30" s="26"/>
      <c r="F30" s="13"/>
      <c r="G30" s="13"/>
      <c r="H30" s="13"/>
      <c r="I30" s="86"/>
      <c r="J30" s="83">
        <f t="shared" si="0"/>
      </c>
    </row>
    <row r="31" spans="1:10" ht="12.75">
      <c r="A31" s="18">
        <v>5</v>
      </c>
      <c r="B31" s="31"/>
      <c r="C31" s="15" t="s">
        <v>19</v>
      </c>
      <c r="D31" s="4" t="s">
        <v>20</v>
      </c>
      <c r="E31" s="44">
        <v>1</v>
      </c>
      <c r="F31" s="13"/>
      <c r="G31" s="13"/>
      <c r="H31" s="13"/>
      <c r="I31" s="86">
        <v>0</v>
      </c>
      <c r="J31" s="83">
        <f t="shared" si="0"/>
        <v>0</v>
      </c>
    </row>
    <row r="32" spans="1:10" ht="12.75">
      <c r="A32" s="18"/>
      <c r="B32" s="29"/>
      <c r="C32" s="15" t="s">
        <v>22</v>
      </c>
      <c r="D32" s="4"/>
      <c r="E32" s="44"/>
      <c r="F32" s="13"/>
      <c r="G32" s="13"/>
      <c r="H32" s="13"/>
      <c r="I32" s="86"/>
      <c r="J32" s="83">
        <f t="shared" si="0"/>
      </c>
    </row>
    <row r="33" spans="1:10" ht="12.75">
      <c r="A33" s="18"/>
      <c r="B33" s="29"/>
      <c r="C33" s="46" t="s">
        <v>27</v>
      </c>
      <c r="D33" s="4"/>
      <c r="E33" s="44"/>
      <c r="F33" s="13"/>
      <c r="G33" s="13"/>
      <c r="H33" s="13"/>
      <c r="I33" s="86"/>
      <c r="J33" s="83"/>
    </row>
    <row r="34" spans="1:10" ht="12.75">
      <c r="A34" s="18"/>
      <c r="B34" s="31"/>
      <c r="C34" s="46"/>
      <c r="D34" s="4"/>
      <c r="E34" s="44"/>
      <c r="F34" s="13"/>
      <c r="G34" s="13"/>
      <c r="H34" s="13"/>
      <c r="I34" s="86"/>
      <c r="J34" s="83">
        <f>IF(E34&lt;&gt;"",E34*I34,"")</f>
      </c>
    </row>
    <row r="35" spans="1:10" ht="12.75">
      <c r="A35" s="18">
        <v>6</v>
      </c>
      <c r="B35" s="31"/>
      <c r="C35" s="15" t="s">
        <v>19</v>
      </c>
      <c r="D35" s="4" t="s">
        <v>20</v>
      </c>
      <c r="E35" s="44">
        <v>4</v>
      </c>
      <c r="F35" s="13"/>
      <c r="G35" s="13"/>
      <c r="H35" s="13"/>
      <c r="I35" s="86">
        <v>0</v>
      </c>
      <c r="J35" s="83">
        <f>IF(E35&lt;&gt;"",E35*I35,"")</f>
        <v>0</v>
      </c>
    </row>
    <row r="36" spans="1:10" ht="12.75">
      <c r="A36" s="18"/>
      <c r="B36" s="31"/>
      <c r="C36" s="15" t="s">
        <v>23</v>
      </c>
      <c r="D36" s="4"/>
      <c r="E36" s="44"/>
      <c r="F36" s="13"/>
      <c r="G36" s="13"/>
      <c r="H36" s="13"/>
      <c r="I36" s="86"/>
      <c r="J36" s="83">
        <f>IF(E36&lt;&gt;"",E36*I36,"")</f>
      </c>
    </row>
    <row r="37" spans="1:10" ht="12.75">
      <c r="A37" s="62"/>
      <c r="B37" s="63"/>
      <c r="C37" s="67" t="s">
        <v>28</v>
      </c>
      <c r="D37" s="64"/>
      <c r="E37" s="65"/>
      <c r="F37" s="66"/>
      <c r="G37" s="66"/>
      <c r="H37" s="66"/>
      <c r="I37" s="91"/>
      <c r="J37" s="81"/>
    </row>
    <row r="38" spans="1:10" ht="13.5" thickBot="1">
      <c r="A38" s="19"/>
      <c r="B38" s="5"/>
      <c r="C38" s="69" t="s">
        <v>126</v>
      </c>
      <c r="D38" s="5"/>
      <c r="E38" s="27"/>
      <c r="F38" s="14"/>
      <c r="G38" s="70"/>
      <c r="H38" s="70"/>
      <c r="I38" s="71"/>
      <c r="J38" s="82">
        <f>SUM(J6:J37)</f>
        <v>0</v>
      </c>
    </row>
    <row r="39" ht="76.5" customHeight="1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2">
      <selection activeCell="F6" sqref="F6:H38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2.75">
      <c r="A6" s="18"/>
      <c r="B6" s="31"/>
      <c r="C6" s="30"/>
      <c r="D6" s="3"/>
      <c r="E6" s="25"/>
      <c r="F6" s="12"/>
      <c r="G6" s="12"/>
      <c r="H6" s="40"/>
      <c r="I6" s="42"/>
      <c r="J6" s="9">
        <f>IF(E6&lt;&gt;"",E6*I6,"")</f>
      </c>
    </row>
    <row r="7" spans="1:10" ht="12.75">
      <c r="A7" s="18">
        <v>7</v>
      </c>
      <c r="B7" s="4"/>
      <c r="C7" s="15" t="s">
        <v>19</v>
      </c>
      <c r="D7" s="4" t="s">
        <v>20</v>
      </c>
      <c r="E7" s="44">
        <v>2</v>
      </c>
      <c r="F7" s="13"/>
      <c r="G7" s="13"/>
      <c r="H7" s="13"/>
      <c r="I7" s="86">
        <v>0</v>
      </c>
      <c r="J7" s="83">
        <f>IF(E7&lt;&gt;"",E7*I7,"")</f>
        <v>0</v>
      </c>
    </row>
    <row r="8" spans="1:10" ht="12.75">
      <c r="A8" s="18"/>
      <c r="B8" s="4"/>
      <c r="C8" s="15" t="s">
        <v>24</v>
      </c>
      <c r="D8" s="4"/>
      <c r="E8" s="44"/>
      <c r="F8" s="13"/>
      <c r="G8" s="13"/>
      <c r="H8" s="13"/>
      <c r="I8" s="86"/>
      <c r="J8" s="83">
        <f>IF(E8&lt;&gt;"",E8*I8,"")</f>
      </c>
    </row>
    <row r="9" spans="1:10" ht="12.75">
      <c r="A9" s="18"/>
      <c r="B9" s="4"/>
      <c r="C9" s="46" t="s">
        <v>29</v>
      </c>
      <c r="D9" s="4"/>
      <c r="E9" s="44"/>
      <c r="F9" s="13"/>
      <c r="G9" s="13"/>
      <c r="H9" s="13"/>
      <c r="I9" s="86"/>
      <c r="J9" s="83"/>
    </row>
    <row r="10" spans="1:10" ht="12.75">
      <c r="A10" s="18"/>
      <c r="B10" s="4"/>
      <c r="C10" s="15"/>
      <c r="D10" s="4"/>
      <c r="E10" s="44"/>
      <c r="F10" s="13"/>
      <c r="G10" s="13"/>
      <c r="H10" s="13"/>
      <c r="I10" s="86"/>
      <c r="J10" s="83">
        <f>IF(E10&lt;&gt;"",E10*I10,"")</f>
      </c>
    </row>
    <row r="11" spans="1:10" ht="12.75">
      <c r="A11" s="18">
        <v>8</v>
      </c>
      <c r="B11" s="4"/>
      <c r="C11" s="15" t="s">
        <v>19</v>
      </c>
      <c r="D11" s="4" t="s">
        <v>20</v>
      </c>
      <c r="E11" s="44">
        <v>1</v>
      </c>
      <c r="F11" s="41"/>
      <c r="G11" s="13"/>
      <c r="H11" s="13"/>
      <c r="I11" s="86">
        <v>0</v>
      </c>
      <c r="J11" s="83">
        <f>IF(E11&lt;&gt;"",E11*I11,"")</f>
        <v>0</v>
      </c>
    </row>
    <row r="12" spans="1:10" ht="12.75">
      <c r="A12" s="18"/>
      <c r="B12" s="4"/>
      <c r="C12" s="15" t="s">
        <v>25</v>
      </c>
      <c r="D12" s="4"/>
      <c r="E12" s="44"/>
      <c r="F12" s="13"/>
      <c r="G12" s="13"/>
      <c r="H12" s="13"/>
      <c r="I12" s="86"/>
      <c r="J12" s="83">
        <f>IF(E12&lt;&gt;"",E12*I12,"")</f>
      </c>
    </row>
    <row r="13" spans="1:10" ht="12.75">
      <c r="A13" s="18"/>
      <c r="B13" s="31"/>
      <c r="C13" s="46" t="s">
        <v>30</v>
      </c>
      <c r="D13" s="4"/>
      <c r="E13" s="26"/>
      <c r="F13" s="13"/>
      <c r="G13" s="13"/>
      <c r="H13" s="13"/>
      <c r="I13" s="86"/>
      <c r="J13" s="83">
        <f>IF(E13&lt;&gt;"",E13*I13,"")</f>
      </c>
    </row>
    <row r="14" spans="1:10" ht="12.75">
      <c r="A14" s="18"/>
      <c r="B14" s="31"/>
      <c r="C14" s="46"/>
      <c r="D14" s="4"/>
      <c r="E14" s="26"/>
      <c r="F14" s="13"/>
      <c r="G14" s="13"/>
      <c r="H14" s="13"/>
      <c r="I14" s="86"/>
      <c r="J14" s="83"/>
    </row>
    <row r="15" spans="1:10" ht="12.75">
      <c r="A15" s="18">
        <v>9</v>
      </c>
      <c r="B15" s="4"/>
      <c r="C15" s="15" t="s">
        <v>31</v>
      </c>
      <c r="D15" s="4" t="s">
        <v>20</v>
      </c>
      <c r="E15" s="44">
        <v>138</v>
      </c>
      <c r="F15" s="13"/>
      <c r="G15" s="13"/>
      <c r="H15" s="13"/>
      <c r="I15" s="86">
        <v>0</v>
      </c>
      <c r="J15" s="83">
        <f>IF(E15&lt;&gt;"",E15*I15,"")</f>
        <v>0</v>
      </c>
    </row>
    <row r="16" spans="1:10" ht="12.75">
      <c r="A16" s="18"/>
      <c r="B16" s="4"/>
      <c r="C16" s="15" t="s">
        <v>32</v>
      </c>
      <c r="D16" s="4"/>
      <c r="E16" s="44"/>
      <c r="F16" s="13"/>
      <c r="G16" s="13"/>
      <c r="H16" s="13"/>
      <c r="I16" s="86"/>
      <c r="J16" s="83"/>
    </row>
    <row r="17" spans="1:10" ht="12.75">
      <c r="A17" s="18"/>
      <c r="B17" s="4"/>
      <c r="C17" s="46" t="s">
        <v>38</v>
      </c>
      <c r="D17" s="4"/>
      <c r="E17" s="44"/>
      <c r="F17" s="13"/>
      <c r="G17" s="13"/>
      <c r="H17" s="13"/>
      <c r="I17" s="86"/>
      <c r="J17" s="83"/>
    </row>
    <row r="18" spans="1:10" ht="12.75">
      <c r="A18" s="18"/>
      <c r="B18" s="4"/>
      <c r="C18" s="46" t="s">
        <v>39</v>
      </c>
      <c r="D18" s="4"/>
      <c r="E18" s="44"/>
      <c r="F18" s="13"/>
      <c r="G18" s="13"/>
      <c r="H18" s="13"/>
      <c r="I18" s="86"/>
      <c r="J18" s="83"/>
    </row>
    <row r="19" spans="1:10" ht="12.75">
      <c r="A19" s="18"/>
      <c r="B19" s="4"/>
      <c r="C19" s="46" t="s">
        <v>40</v>
      </c>
      <c r="D19" s="4"/>
      <c r="E19" s="44"/>
      <c r="F19" s="13"/>
      <c r="G19" s="13"/>
      <c r="H19" s="13"/>
      <c r="I19" s="86"/>
      <c r="J19" s="83"/>
    </row>
    <row r="20" spans="1:10" ht="12.75">
      <c r="A20" s="18"/>
      <c r="B20" s="4"/>
      <c r="C20" s="46" t="s">
        <v>41</v>
      </c>
      <c r="D20" s="4"/>
      <c r="E20" s="44"/>
      <c r="F20" s="13"/>
      <c r="G20" s="13"/>
      <c r="H20" s="13"/>
      <c r="I20" s="86"/>
      <c r="J20" s="83"/>
    </row>
    <row r="21" spans="1:10" ht="12.75">
      <c r="A21" s="18"/>
      <c r="B21" s="4"/>
      <c r="C21" s="46" t="s">
        <v>42</v>
      </c>
      <c r="D21" s="4"/>
      <c r="E21" s="44"/>
      <c r="F21" s="13"/>
      <c r="G21" s="13"/>
      <c r="H21" s="13"/>
      <c r="I21" s="86"/>
      <c r="J21" s="83"/>
    </row>
    <row r="22" spans="1:10" ht="12.75">
      <c r="A22" s="18"/>
      <c r="B22" s="4"/>
      <c r="C22" s="46" t="s">
        <v>43</v>
      </c>
      <c r="D22" s="4"/>
      <c r="E22" s="44"/>
      <c r="F22" s="13"/>
      <c r="G22" s="13"/>
      <c r="H22" s="13"/>
      <c r="I22" s="86"/>
      <c r="J22" s="83"/>
    </row>
    <row r="23" spans="1:10" ht="12.75">
      <c r="A23" s="18"/>
      <c r="B23" s="4"/>
      <c r="C23" s="46" t="s">
        <v>44</v>
      </c>
      <c r="D23" s="4"/>
      <c r="E23" s="44"/>
      <c r="F23" s="13"/>
      <c r="G23" s="13"/>
      <c r="H23" s="13"/>
      <c r="I23" s="86"/>
      <c r="J23" s="83"/>
    </row>
    <row r="24" spans="1:10" ht="12.75">
      <c r="A24" s="18"/>
      <c r="B24" s="4"/>
      <c r="C24" s="46" t="s">
        <v>45</v>
      </c>
      <c r="D24" s="4"/>
      <c r="E24" s="44"/>
      <c r="F24" s="13"/>
      <c r="G24" s="13"/>
      <c r="H24" s="13"/>
      <c r="I24" s="86"/>
      <c r="J24" s="83"/>
    </row>
    <row r="25" spans="1:10" ht="12.75">
      <c r="A25" s="18"/>
      <c r="B25" s="4"/>
      <c r="C25" s="46"/>
      <c r="D25" s="4"/>
      <c r="E25" s="44"/>
      <c r="F25" s="13"/>
      <c r="G25" s="13"/>
      <c r="H25" s="13"/>
      <c r="I25" s="86"/>
      <c r="J25" s="83"/>
    </row>
    <row r="26" spans="1:10" ht="12.75">
      <c r="A26" s="18">
        <v>10</v>
      </c>
      <c r="B26" s="4"/>
      <c r="C26" s="15" t="s">
        <v>31</v>
      </c>
      <c r="D26" s="4" t="s">
        <v>20</v>
      </c>
      <c r="E26" s="44">
        <v>45</v>
      </c>
      <c r="F26" s="13"/>
      <c r="G26" s="13"/>
      <c r="H26" s="13"/>
      <c r="I26" s="86">
        <v>0</v>
      </c>
      <c r="J26" s="83">
        <f>IF(E26&lt;&gt;"",E26*I26,"")</f>
        <v>0</v>
      </c>
    </row>
    <row r="27" spans="1:10" ht="12.75">
      <c r="A27" s="18"/>
      <c r="B27" s="4"/>
      <c r="C27" s="15" t="s">
        <v>33</v>
      </c>
      <c r="D27" s="4"/>
      <c r="E27" s="44"/>
      <c r="F27" s="13"/>
      <c r="G27" s="13"/>
      <c r="H27" s="13"/>
      <c r="I27" s="86"/>
      <c r="J27" s="83"/>
    </row>
    <row r="28" spans="1:10" ht="12.75">
      <c r="A28" s="18"/>
      <c r="B28" s="4"/>
      <c r="C28" s="46" t="s">
        <v>46</v>
      </c>
      <c r="D28" s="4"/>
      <c r="E28" s="44"/>
      <c r="F28" s="13"/>
      <c r="G28" s="13"/>
      <c r="H28" s="13"/>
      <c r="I28" s="86"/>
      <c r="J28" s="83"/>
    </row>
    <row r="29" spans="1:10" ht="12.75">
      <c r="A29" s="18"/>
      <c r="B29" s="4"/>
      <c r="C29" s="47" t="s">
        <v>47</v>
      </c>
      <c r="D29" s="4"/>
      <c r="E29" s="44"/>
      <c r="F29" s="13"/>
      <c r="G29" s="13"/>
      <c r="H29" s="13"/>
      <c r="I29" s="86"/>
      <c r="J29" s="83"/>
    </row>
    <row r="30" spans="1:10" ht="12.75">
      <c r="A30" s="18"/>
      <c r="B30" s="4"/>
      <c r="C30" s="46" t="s">
        <v>48</v>
      </c>
      <c r="D30" s="4"/>
      <c r="E30" s="44"/>
      <c r="F30" s="13"/>
      <c r="G30" s="13"/>
      <c r="H30" s="13"/>
      <c r="I30" s="86"/>
      <c r="J30" s="83"/>
    </row>
    <row r="31" spans="1:10" ht="12.75">
      <c r="A31" s="18"/>
      <c r="B31" s="31"/>
      <c r="C31" s="15"/>
      <c r="D31" s="4"/>
      <c r="E31" s="33"/>
      <c r="F31" s="13"/>
      <c r="G31" s="13"/>
      <c r="H31" s="13"/>
      <c r="I31" s="86"/>
      <c r="J31" s="83">
        <f>IF(E31&lt;&gt;"",E31*I31,"")</f>
      </c>
    </row>
    <row r="32" spans="1:10" ht="12.75">
      <c r="A32" s="18">
        <v>11</v>
      </c>
      <c r="B32" s="4"/>
      <c r="C32" s="15" t="s">
        <v>31</v>
      </c>
      <c r="D32" s="4" t="s">
        <v>20</v>
      </c>
      <c r="E32" s="44">
        <v>27</v>
      </c>
      <c r="F32" s="13"/>
      <c r="G32" s="13"/>
      <c r="H32" s="13"/>
      <c r="I32" s="86">
        <v>0</v>
      </c>
      <c r="J32" s="83">
        <f>IF(E32&lt;&gt;"",E32*I32,"")</f>
        <v>0</v>
      </c>
    </row>
    <row r="33" spans="1:10" ht="12.75">
      <c r="A33" s="18"/>
      <c r="B33" s="4"/>
      <c r="C33" s="15" t="s">
        <v>34</v>
      </c>
      <c r="D33" s="4"/>
      <c r="E33" s="44"/>
      <c r="F33" s="13"/>
      <c r="G33" s="13"/>
      <c r="H33" s="13"/>
      <c r="I33" s="86"/>
      <c r="J33" s="83"/>
    </row>
    <row r="34" spans="1:10" ht="12.75">
      <c r="A34" s="18"/>
      <c r="B34" s="4"/>
      <c r="C34" s="46" t="s">
        <v>49</v>
      </c>
      <c r="D34" s="4"/>
      <c r="E34" s="44"/>
      <c r="F34" s="13"/>
      <c r="G34" s="13"/>
      <c r="H34" s="13"/>
      <c r="I34" s="86"/>
      <c r="J34" s="83"/>
    </row>
    <row r="35" spans="1:10" ht="12.75">
      <c r="A35" s="48"/>
      <c r="B35" s="49"/>
      <c r="C35" s="46" t="s">
        <v>145</v>
      </c>
      <c r="D35" s="49"/>
      <c r="E35" s="50"/>
      <c r="F35" s="51"/>
      <c r="G35" s="51"/>
      <c r="H35" s="51"/>
      <c r="I35" s="88"/>
      <c r="J35" s="89"/>
    </row>
    <row r="36" spans="1:10" ht="12.75">
      <c r="A36" s="18"/>
      <c r="B36" s="4"/>
      <c r="C36" s="15"/>
      <c r="D36" s="4"/>
      <c r="E36" s="26"/>
      <c r="F36" s="13"/>
      <c r="G36" s="13"/>
      <c r="H36" s="13"/>
      <c r="I36" s="86"/>
      <c r="J36" s="83">
        <f>IF(E36&lt;&gt;"",E36*I36,"")</f>
      </c>
    </row>
    <row r="37" spans="1:10" ht="12.75">
      <c r="A37" s="18"/>
      <c r="B37" s="4"/>
      <c r="C37" s="15"/>
      <c r="D37" s="4"/>
      <c r="E37" s="26"/>
      <c r="F37" s="13"/>
      <c r="G37" s="13"/>
      <c r="H37" s="13"/>
      <c r="I37" s="86"/>
      <c r="J37" s="83">
        <f>IF(E37&lt;&gt;"",E37*I37,"")</f>
      </c>
    </row>
    <row r="38" spans="1:10" ht="13.5" thickBot="1">
      <c r="A38" s="19"/>
      <c r="B38" s="5"/>
      <c r="C38" s="69" t="s">
        <v>127</v>
      </c>
      <c r="D38" s="5"/>
      <c r="E38" s="27"/>
      <c r="F38" s="14"/>
      <c r="G38" s="70"/>
      <c r="H38" s="70"/>
      <c r="I38" s="71"/>
      <c r="J38" s="82">
        <f>SUM(J6:J37)</f>
        <v>0</v>
      </c>
    </row>
    <row r="39" ht="76.5" customHeight="1" thickTop="1"/>
  </sheetData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F6" sqref="F6:H40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0.5" customHeight="1">
      <c r="A6" s="18"/>
      <c r="B6" s="31"/>
      <c r="C6" s="30"/>
      <c r="D6" s="3"/>
      <c r="E6" s="25"/>
      <c r="F6" s="12"/>
      <c r="G6" s="12"/>
      <c r="H6" s="40"/>
      <c r="I6" s="42"/>
      <c r="J6" s="9">
        <f>IF(E6&lt;&gt;"",E6*I6,"")</f>
      </c>
    </row>
    <row r="7" spans="1:10" ht="12.75">
      <c r="A7" s="18">
        <v>12</v>
      </c>
      <c r="B7" s="4"/>
      <c r="C7" s="15" t="s">
        <v>31</v>
      </c>
      <c r="D7" s="4" t="s">
        <v>20</v>
      </c>
      <c r="E7" s="44">
        <v>9</v>
      </c>
      <c r="F7" s="41"/>
      <c r="G7" s="13"/>
      <c r="H7" s="13"/>
      <c r="I7" s="86">
        <v>0</v>
      </c>
      <c r="J7" s="85">
        <f>IF(E7&lt;&gt;"",E7*I7,"")</f>
        <v>0</v>
      </c>
    </row>
    <row r="8" spans="1:10" ht="12.75">
      <c r="A8" s="18"/>
      <c r="B8" s="4"/>
      <c r="C8" s="15" t="s">
        <v>35</v>
      </c>
      <c r="D8" s="4"/>
      <c r="E8" s="44"/>
      <c r="F8" s="13"/>
      <c r="G8" s="13"/>
      <c r="H8" s="13"/>
      <c r="I8" s="86"/>
      <c r="J8" s="85"/>
    </row>
    <row r="9" spans="1:10" ht="12.75">
      <c r="A9" s="18"/>
      <c r="B9" s="4"/>
      <c r="C9" s="46" t="s">
        <v>50</v>
      </c>
      <c r="D9" s="4"/>
      <c r="E9" s="44"/>
      <c r="F9" s="13"/>
      <c r="G9" s="13"/>
      <c r="H9" s="13"/>
      <c r="I9" s="86"/>
      <c r="J9" s="85"/>
    </row>
    <row r="10" spans="1:10" ht="10.5" customHeight="1">
      <c r="A10" s="18"/>
      <c r="B10" s="4"/>
      <c r="C10" s="15"/>
      <c r="D10" s="4"/>
      <c r="E10" s="44"/>
      <c r="F10" s="13"/>
      <c r="G10" s="13"/>
      <c r="H10" s="13"/>
      <c r="I10" s="86"/>
      <c r="J10" s="85"/>
    </row>
    <row r="11" spans="1:10" ht="12.75">
      <c r="A11" s="18">
        <v>13</v>
      </c>
      <c r="B11" s="4"/>
      <c r="C11" s="15" t="s">
        <v>31</v>
      </c>
      <c r="D11" s="4" t="s">
        <v>20</v>
      </c>
      <c r="E11" s="44">
        <v>3</v>
      </c>
      <c r="F11" s="41"/>
      <c r="G11" s="13"/>
      <c r="H11" s="13"/>
      <c r="I11" s="86">
        <v>0</v>
      </c>
      <c r="J11" s="85">
        <f>IF(E11&lt;&gt;"",E11*I11,"")</f>
        <v>0</v>
      </c>
    </row>
    <row r="12" spans="1:10" ht="12.75">
      <c r="A12" s="18"/>
      <c r="B12" s="4"/>
      <c r="C12" s="15" t="s">
        <v>36</v>
      </c>
      <c r="D12" s="4"/>
      <c r="E12" s="44"/>
      <c r="F12" s="13"/>
      <c r="G12" s="13"/>
      <c r="H12" s="13"/>
      <c r="I12" s="86"/>
      <c r="J12" s="85"/>
    </row>
    <row r="13" spans="1:10" ht="12.75">
      <c r="A13" s="18"/>
      <c r="B13" s="4"/>
      <c r="C13" s="46" t="s">
        <v>51</v>
      </c>
      <c r="D13" s="4"/>
      <c r="E13" s="44"/>
      <c r="F13" s="13"/>
      <c r="G13" s="13"/>
      <c r="H13" s="13"/>
      <c r="I13" s="86"/>
      <c r="J13" s="85"/>
    </row>
    <row r="14" spans="1:10" ht="9.75" customHeight="1">
      <c r="A14" s="18"/>
      <c r="B14" s="4"/>
      <c r="C14" s="15"/>
      <c r="D14" s="4"/>
      <c r="E14" s="44"/>
      <c r="F14" s="13"/>
      <c r="G14" s="13"/>
      <c r="H14" s="13"/>
      <c r="I14" s="86"/>
      <c r="J14" s="85"/>
    </row>
    <row r="15" spans="1:10" ht="12.75">
      <c r="A15" s="18">
        <v>14</v>
      </c>
      <c r="B15" s="4"/>
      <c r="C15" s="15" t="s">
        <v>31</v>
      </c>
      <c r="D15" s="4" t="s">
        <v>20</v>
      </c>
      <c r="E15" s="44">
        <v>2</v>
      </c>
      <c r="F15" s="41"/>
      <c r="G15" s="13"/>
      <c r="H15" s="13"/>
      <c r="I15" s="86">
        <v>0</v>
      </c>
      <c r="J15" s="85">
        <f>IF(E15&lt;&gt;"",E15*I15,"")</f>
        <v>0</v>
      </c>
    </row>
    <row r="16" spans="1:10" ht="12.75">
      <c r="A16" s="18"/>
      <c r="B16" s="4"/>
      <c r="C16" s="15" t="s">
        <v>37</v>
      </c>
      <c r="D16" s="4"/>
      <c r="E16" s="44"/>
      <c r="F16" s="13"/>
      <c r="G16" s="13"/>
      <c r="H16" s="13"/>
      <c r="I16" s="86"/>
      <c r="J16" s="85"/>
    </row>
    <row r="17" spans="1:10" ht="12.75">
      <c r="A17" s="18"/>
      <c r="B17" s="4"/>
      <c r="C17" s="46" t="s">
        <v>52</v>
      </c>
      <c r="D17" s="4"/>
      <c r="E17" s="26"/>
      <c r="F17" s="13"/>
      <c r="G17" s="13"/>
      <c r="H17" s="13"/>
      <c r="I17" s="86"/>
      <c r="J17" s="85"/>
    </row>
    <row r="18" spans="1:10" ht="10.5" customHeight="1">
      <c r="A18" s="18"/>
      <c r="B18" s="4"/>
      <c r="C18" s="46"/>
      <c r="D18" s="4"/>
      <c r="E18" s="26"/>
      <c r="F18" s="13"/>
      <c r="G18" s="13"/>
      <c r="H18" s="13"/>
      <c r="I18" s="86"/>
      <c r="J18" s="85"/>
    </row>
    <row r="19" spans="1:10" ht="12.75">
      <c r="A19" s="18">
        <v>15</v>
      </c>
      <c r="B19" s="4"/>
      <c r="C19" s="15" t="s">
        <v>63</v>
      </c>
      <c r="D19" s="4" t="s">
        <v>20</v>
      </c>
      <c r="E19" s="26">
        <v>1</v>
      </c>
      <c r="F19" s="13"/>
      <c r="G19" s="13"/>
      <c r="H19" s="13"/>
      <c r="I19" s="86">
        <v>0</v>
      </c>
      <c r="J19" s="85">
        <f>IF(E19&lt;&gt;"",E19*I19,"")</f>
        <v>0</v>
      </c>
    </row>
    <row r="20" spans="1:10" ht="12.75">
      <c r="A20" s="18"/>
      <c r="B20" s="4"/>
      <c r="C20" s="46" t="s">
        <v>158</v>
      </c>
      <c r="D20" s="4"/>
      <c r="E20" s="26"/>
      <c r="F20" s="13"/>
      <c r="G20" s="13"/>
      <c r="H20" s="13"/>
      <c r="I20" s="86"/>
      <c r="J20" s="85"/>
    </row>
    <row r="21" spans="1:10" ht="8.25" customHeight="1">
      <c r="A21" s="18"/>
      <c r="B21" s="4"/>
      <c r="C21" s="46"/>
      <c r="D21" s="4"/>
      <c r="E21" s="26"/>
      <c r="F21" s="13"/>
      <c r="G21" s="13"/>
      <c r="H21" s="13"/>
      <c r="I21" s="86"/>
      <c r="J21" s="85"/>
    </row>
    <row r="22" spans="1:10" ht="12.75">
      <c r="A22" s="18">
        <v>16</v>
      </c>
      <c r="B22" s="4"/>
      <c r="C22" s="15" t="s">
        <v>64</v>
      </c>
      <c r="D22" s="4" t="s">
        <v>20</v>
      </c>
      <c r="E22" s="26">
        <v>1</v>
      </c>
      <c r="F22" s="13"/>
      <c r="G22" s="13"/>
      <c r="H22" s="13"/>
      <c r="I22" s="86">
        <v>0</v>
      </c>
      <c r="J22" s="85">
        <f>IF(E22&lt;&gt;"",E22*I22,"")</f>
        <v>0</v>
      </c>
    </row>
    <row r="23" spans="1:10" ht="12.75">
      <c r="A23" s="18"/>
      <c r="B23" s="4"/>
      <c r="C23" s="46" t="s">
        <v>65</v>
      </c>
      <c r="D23" s="4"/>
      <c r="E23" s="26"/>
      <c r="F23" s="13"/>
      <c r="G23" s="13"/>
      <c r="H23" s="13"/>
      <c r="I23" s="86"/>
      <c r="J23" s="85"/>
    </row>
    <row r="24" spans="1:10" ht="11.25" customHeight="1">
      <c r="A24" s="18"/>
      <c r="B24" s="4"/>
      <c r="C24" s="46"/>
      <c r="D24" s="4"/>
      <c r="E24" s="26"/>
      <c r="F24" s="13"/>
      <c r="G24" s="13"/>
      <c r="H24" s="13"/>
      <c r="I24" s="86"/>
      <c r="J24" s="85"/>
    </row>
    <row r="25" spans="1:10" ht="12.75">
      <c r="A25" s="18">
        <v>17</v>
      </c>
      <c r="B25" s="4"/>
      <c r="C25" s="15" t="s">
        <v>66</v>
      </c>
      <c r="D25" s="4" t="s">
        <v>20</v>
      </c>
      <c r="E25" s="26">
        <v>1</v>
      </c>
      <c r="F25" s="13"/>
      <c r="G25" s="13"/>
      <c r="H25" s="13"/>
      <c r="I25" s="86">
        <v>0</v>
      </c>
      <c r="J25" s="85">
        <f>IF(E25&lt;&gt;"",E25*I25,"")</f>
        <v>0</v>
      </c>
    </row>
    <row r="26" spans="1:10" ht="12.75">
      <c r="A26" s="18"/>
      <c r="B26" s="4"/>
      <c r="C26" s="46" t="s">
        <v>30</v>
      </c>
      <c r="D26" s="4"/>
      <c r="E26" s="26"/>
      <c r="F26" s="13"/>
      <c r="G26" s="13"/>
      <c r="H26" s="13"/>
      <c r="I26" s="86"/>
      <c r="J26" s="85"/>
    </row>
    <row r="27" spans="1:10" ht="11.25" customHeight="1">
      <c r="A27" s="18"/>
      <c r="B27" s="4"/>
      <c r="C27" s="15"/>
      <c r="D27" s="4"/>
      <c r="E27" s="26"/>
      <c r="F27" s="13"/>
      <c r="G27" s="13"/>
      <c r="H27" s="13"/>
      <c r="I27" s="86"/>
      <c r="J27" s="85">
        <f>IF(E27&lt;&gt;"",E27*I27,"")</f>
      </c>
    </row>
    <row r="28" spans="1:10" ht="12.75">
      <c r="A28" s="18">
        <v>18</v>
      </c>
      <c r="B28" s="4"/>
      <c r="C28" s="15" t="s">
        <v>67</v>
      </c>
      <c r="D28" s="4" t="s">
        <v>20</v>
      </c>
      <c r="E28" s="26">
        <v>58</v>
      </c>
      <c r="F28" s="13"/>
      <c r="G28" s="13"/>
      <c r="H28" s="13"/>
      <c r="I28" s="86">
        <v>0</v>
      </c>
      <c r="J28" s="85">
        <f>IF(E28&lt;&gt;"",E28*I28,"")</f>
        <v>0</v>
      </c>
    </row>
    <row r="29" spans="1:10" ht="12.75">
      <c r="A29" s="18"/>
      <c r="B29" s="4"/>
      <c r="C29" s="46" t="s">
        <v>68</v>
      </c>
      <c r="D29" s="4"/>
      <c r="E29" s="26"/>
      <c r="F29" s="13"/>
      <c r="G29" s="13"/>
      <c r="H29" s="13"/>
      <c r="I29" s="86"/>
      <c r="J29" s="85"/>
    </row>
    <row r="30" spans="1:10" ht="12.75">
      <c r="A30" s="18"/>
      <c r="B30" s="4"/>
      <c r="C30" s="46" t="s">
        <v>69</v>
      </c>
      <c r="D30" s="4"/>
      <c r="E30" s="26"/>
      <c r="F30" s="13"/>
      <c r="G30" s="13"/>
      <c r="H30" s="13"/>
      <c r="I30" s="86"/>
      <c r="J30" s="85"/>
    </row>
    <row r="31" spans="1:10" ht="12.75">
      <c r="A31" s="18"/>
      <c r="B31" s="4"/>
      <c r="C31" s="46" t="s">
        <v>160</v>
      </c>
      <c r="D31" s="4"/>
      <c r="E31" s="26"/>
      <c r="F31" s="13"/>
      <c r="G31" s="13"/>
      <c r="H31" s="13"/>
      <c r="I31" s="86"/>
      <c r="J31" s="85"/>
    </row>
    <row r="32" spans="1:10" ht="12.75">
      <c r="A32" s="18"/>
      <c r="B32" s="4"/>
      <c r="C32" s="46" t="s">
        <v>159</v>
      </c>
      <c r="D32" s="4"/>
      <c r="E32" s="26"/>
      <c r="F32" s="13"/>
      <c r="G32" s="13"/>
      <c r="H32" s="13"/>
      <c r="I32" s="86"/>
      <c r="J32" s="85"/>
    </row>
    <row r="33" spans="1:10" ht="10.5" customHeight="1">
      <c r="A33" s="18"/>
      <c r="B33" s="4"/>
      <c r="C33" s="46"/>
      <c r="D33" s="4"/>
      <c r="E33" s="26"/>
      <c r="F33" s="13"/>
      <c r="G33" s="13"/>
      <c r="H33" s="13"/>
      <c r="I33" s="86"/>
      <c r="J33" s="85"/>
    </row>
    <row r="34" spans="1:10" ht="12.75">
      <c r="A34" s="18">
        <v>19</v>
      </c>
      <c r="B34" s="4"/>
      <c r="C34" s="15" t="s">
        <v>70</v>
      </c>
      <c r="D34" s="4" t="s">
        <v>20</v>
      </c>
      <c r="E34" s="26">
        <v>27</v>
      </c>
      <c r="F34" s="13"/>
      <c r="G34" s="13"/>
      <c r="H34" s="13"/>
      <c r="I34" s="86">
        <v>0</v>
      </c>
      <c r="J34" s="85">
        <f>IF(E34&lt;&gt;"",E34*I34,"")</f>
        <v>0</v>
      </c>
    </row>
    <row r="35" spans="1:10" ht="12.75">
      <c r="A35" s="18"/>
      <c r="B35" s="4"/>
      <c r="C35" s="46" t="s">
        <v>116</v>
      </c>
      <c r="D35" s="4"/>
      <c r="E35" s="26"/>
      <c r="F35" s="13"/>
      <c r="G35" s="13"/>
      <c r="H35" s="13"/>
      <c r="I35" s="86"/>
      <c r="J35" s="9"/>
    </row>
    <row r="36" spans="1:10" ht="12.75">
      <c r="A36" s="18"/>
      <c r="B36" s="4"/>
      <c r="C36" s="46" t="s">
        <v>161</v>
      </c>
      <c r="D36" s="4"/>
      <c r="E36" s="26"/>
      <c r="F36" s="13"/>
      <c r="G36" s="13"/>
      <c r="H36" s="13"/>
      <c r="I36" s="86"/>
      <c r="J36" s="9"/>
    </row>
    <row r="37" spans="1:10" ht="11.25" customHeight="1">
      <c r="A37" s="18"/>
      <c r="B37" s="4"/>
      <c r="C37" s="46"/>
      <c r="D37" s="4"/>
      <c r="E37" s="26"/>
      <c r="F37" s="13"/>
      <c r="G37" s="13"/>
      <c r="H37" s="13"/>
      <c r="I37" s="8"/>
      <c r="J37" s="85"/>
    </row>
    <row r="38" spans="1:10" ht="12.75">
      <c r="A38" s="18">
        <v>20</v>
      </c>
      <c r="B38" s="4"/>
      <c r="C38" s="15" t="s">
        <v>71</v>
      </c>
      <c r="D38" s="4" t="s">
        <v>20</v>
      </c>
      <c r="E38" s="26">
        <v>16</v>
      </c>
      <c r="F38" s="13"/>
      <c r="G38" s="13"/>
      <c r="H38" s="13"/>
      <c r="I38" s="45">
        <v>0</v>
      </c>
      <c r="J38" s="85">
        <f>IF(E38&lt;&gt;"",E38*I38,"")</f>
        <v>0</v>
      </c>
    </row>
    <row r="39" spans="1:10" ht="12.75">
      <c r="A39" s="18"/>
      <c r="B39" s="4"/>
      <c r="C39" s="46" t="s">
        <v>162</v>
      </c>
      <c r="D39" s="4"/>
      <c r="E39" s="26"/>
      <c r="F39" s="13"/>
      <c r="G39" s="13"/>
      <c r="H39" s="13"/>
      <c r="I39" s="8"/>
      <c r="J39" s="9"/>
    </row>
    <row r="40" spans="1:10" ht="12" customHeight="1" thickBot="1">
      <c r="A40" s="19"/>
      <c r="B40" s="5"/>
      <c r="C40" s="69" t="s">
        <v>128</v>
      </c>
      <c r="D40" s="5"/>
      <c r="E40" s="27"/>
      <c r="F40" s="14"/>
      <c r="G40" s="70"/>
      <c r="H40" s="70"/>
      <c r="I40" s="71"/>
      <c r="J40" s="82">
        <f>SUM(J6:J39)</f>
        <v>0</v>
      </c>
    </row>
    <row r="41" ht="13.5" thickTop="1"/>
  </sheetData>
  <mergeCells count="12">
    <mergeCell ref="D2:D4"/>
    <mergeCell ref="I2:J2"/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F6" sqref="F6:H40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9.75" customHeight="1">
      <c r="A6" s="18"/>
      <c r="B6" s="31"/>
      <c r="C6" s="30"/>
      <c r="D6" s="3"/>
      <c r="E6" s="25"/>
      <c r="F6" s="12"/>
      <c r="G6" s="12"/>
      <c r="H6" s="40"/>
      <c r="I6" s="42"/>
      <c r="J6" s="9">
        <f>IF(E6&lt;&gt;"",E6*I6,"")</f>
      </c>
    </row>
    <row r="7" spans="1:10" ht="12.75">
      <c r="A7" s="18">
        <v>21</v>
      </c>
      <c r="B7" s="4"/>
      <c r="C7" s="15" t="s">
        <v>72</v>
      </c>
      <c r="D7" s="4" t="s">
        <v>20</v>
      </c>
      <c r="E7" s="26">
        <v>3</v>
      </c>
      <c r="F7" s="13"/>
      <c r="G7" s="13"/>
      <c r="H7" s="13"/>
      <c r="I7" s="86">
        <v>0</v>
      </c>
      <c r="J7" s="83">
        <f>IF(E7&lt;&gt;"",E7*I7,"")</f>
        <v>0</v>
      </c>
    </row>
    <row r="8" spans="1:10" ht="11.25" customHeight="1">
      <c r="A8" s="18"/>
      <c r="B8" s="4"/>
      <c r="C8" s="46" t="s">
        <v>165</v>
      </c>
      <c r="D8" s="4"/>
      <c r="E8" s="26"/>
      <c r="F8" s="13"/>
      <c r="G8" s="13"/>
      <c r="H8" s="13"/>
      <c r="I8" s="86"/>
      <c r="J8" s="83"/>
    </row>
    <row r="9" spans="1:10" ht="10.5" customHeight="1">
      <c r="A9" s="18"/>
      <c r="B9" s="4"/>
      <c r="C9" s="46"/>
      <c r="D9" s="4"/>
      <c r="E9" s="26"/>
      <c r="F9" s="13"/>
      <c r="G9" s="13"/>
      <c r="H9" s="13"/>
      <c r="I9" s="86"/>
      <c r="J9" s="83"/>
    </row>
    <row r="10" spans="1:10" ht="12.75">
      <c r="A10" s="18">
        <v>22</v>
      </c>
      <c r="B10" s="4"/>
      <c r="C10" s="15" t="s">
        <v>73</v>
      </c>
      <c r="D10" s="4" t="s">
        <v>20</v>
      </c>
      <c r="E10" s="26">
        <v>1</v>
      </c>
      <c r="F10" s="68"/>
      <c r="G10" s="13"/>
      <c r="H10" s="13"/>
      <c r="I10" s="86">
        <v>0</v>
      </c>
      <c r="J10" s="83">
        <f>IF(E10&lt;&gt;"",E10*I10,"")</f>
        <v>0</v>
      </c>
    </row>
    <row r="11" spans="1:10" ht="11.25" customHeight="1">
      <c r="A11" s="18"/>
      <c r="B11" s="4"/>
      <c r="C11" s="46" t="s">
        <v>74</v>
      </c>
      <c r="D11" s="4"/>
      <c r="E11" s="26"/>
      <c r="F11" s="13"/>
      <c r="G11" s="13"/>
      <c r="H11" s="13"/>
      <c r="I11" s="86"/>
      <c r="J11" s="83"/>
    </row>
    <row r="12" spans="1:10" ht="10.5" customHeight="1">
      <c r="A12" s="18"/>
      <c r="B12" s="4"/>
      <c r="C12" s="15"/>
      <c r="D12" s="4"/>
      <c r="E12" s="26"/>
      <c r="F12" s="13"/>
      <c r="G12" s="13"/>
      <c r="H12" s="13"/>
      <c r="I12" s="86"/>
      <c r="J12" s="83">
        <f aca="true" t="shared" si="0" ref="J12:J22">IF(E12&lt;&gt;"",E12*I12,"")</f>
      </c>
    </row>
    <row r="13" spans="1:10" ht="12.75">
      <c r="A13" s="18">
        <v>23</v>
      </c>
      <c r="B13" s="4"/>
      <c r="C13" s="15" t="s">
        <v>75</v>
      </c>
      <c r="D13" s="4" t="s">
        <v>54</v>
      </c>
      <c r="E13" s="59">
        <v>31</v>
      </c>
      <c r="F13" s="13"/>
      <c r="G13" s="13"/>
      <c r="H13" s="13"/>
      <c r="I13" s="86">
        <v>0</v>
      </c>
      <c r="J13" s="83">
        <f t="shared" si="0"/>
        <v>0</v>
      </c>
    </row>
    <row r="14" spans="1:10" ht="12.75">
      <c r="A14" s="18"/>
      <c r="B14" s="4"/>
      <c r="C14" s="57" t="s">
        <v>76</v>
      </c>
      <c r="D14" s="4"/>
      <c r="E14" s="26"/>
      <c r="F14" s="13"/>
      <c r="G14" s="13"/>
      <c r="H14" s="13"/>
      <c r="I14" s="86"/>
      <c r="J14" s="83">
        <f t="shared" si="0"/>
      </c>
    </row>
    <row r="15" spans="1:10" ht="12.75">
      <c r="A15" s="18"/>
      <c r="B15" s="29"/>
      <c r="C15" s="57" t="s">
        <v>77</v>
      </c>
      <c r="D15" s="4"/>
      <c r="E15" s="26"/>
      <c r="F15" s="13"/>
      <c r="G15" s="13"/>
      <c r="H15" s="13"/>
      <c r="I15" s="86"/>
      <c r="J15" s="83">
        <f t="shared" si="0"/>
      </c>
    </row>
    <row r="16" spans="1:10" ht="12" customHeight="1">
      <c r="A16" s="18"/>
      <c r="B16" s="4"/>
      <c r="C16" s="56" t="s">
        <v>164</v>
      </c>
      <c r="D16" s="4"/>
      <c r="E16" s="26"/>
      <c r="F16" s="13"/>
      <c r="G16" s="13"/>
      <c r="H16" s="13"/>
      <c r="I16" s="86"/>
      <c r="J16" s="83">
        <f t="shared" si="0"/>
      </c>
    </row>
    <row r="17" spans="1:10" ht="9.75" customHeight="1">
      <c r="A17" s="18"/>
      <c r="B17" s="4"/>
      <c r="C17" s="15"/>
      <c r="D17" s="4"/>
      <c r="E17" s="26"/>
      <c r="F17" s="13"/>
      <c r="G17" s="13"/>
      <c r="H17" s="13"/>
      <c r="I17" s="86"/>
      <c r="J17" s="83">
        <f t="shared" si="0"/>
      </c>
    </row>
    <row r="18" spans="1:10" ht="12.75">
      <c r="A18" s="18"/>
      <c r="B18" s="4"/>
      <c r="C18" s="30" t="s">
        <v>163</v>
      </c>
      <c r="D18" s="4"/>
      <c r="E18" s="26"/>
      <c r="F18" s="13"/>
      <c r="G18" s="13"/>
      <c r="H18" s="13"/>
      <c r="I18" s="86"/>
      <c r="J18" s="83">
        <f t="shared" si="0"/>
      </c>
    </row>
    <row r="19" spans="1:10" ht="12.75">
      <c r="A19" s="18"/>
      <c r="B19" s="3"/>
      <c r="C19" s="58" t="s">
        <v>78</v>
      </c>
      <c r="D19" s="4"/>
      <c r="E19" s="26"/>
      <c r="F19" s="13"/>
      <c r="G19" s="13"/>
      <c r="H19" s="13"/>
      <c r="I19" s="86"/>
      <c r="J19" s="83">
        <f t="shared" si="0"/>
      </c>
    </row>
    <row r="20" spans="1:10" ht="12.75">
      <c r="A20" s="18"/>
      <c r="B20" s="29"/>
      <c r="C20" s="15" t="s">
        <v>115</v>
      </c>
      <c r="D20" s="4"/>
      <c r="E20" s="26"/>
      <c r="F20" s="13"/>
      <c r="G20" s="13"/>
      <c r="H20" s="13"/>
      <c r="I20" s="86"/>
      <c r="J20" s="83">
        <f t="shared" si="0"/>
      </c>
    </row>
    <row r="21" spans="1:10" ht="12.75">
      <c r="A21" s="18">
        <v>24</v>
      </c>
      <c r="B21" s="4"/>
      <c r="C21" s="56" t="s">
        <v>79</v>
      </c>
      <c r="D21" s="4" t="s">
        <v>80</v>
      </c>
      <c r="E21" s="59">
        <v>1.4</v>
      </c>
      <c r="F21" s="13"/>
      <c r="G21" s="13"/>
      <c r="H21" s="13"/>
      <c r="I21" s="86">
        <v>0.001</v>
      </c>
      <c r="J21" s="83">
        <f t="shared" si="0"/>
        <v>0.0014</v>
      </c>
    </row>
    <row r="22" spans="1:10" ht="12.75">
      <c r="A22" s="18"/>
      <c r="B22" s="31"/>
      <c r="C22" s="15" t="s">
        <v>81</v>
      </c>
      <c r="D22" s="4"/>
      <c r="E22" s="33"/>
      <c r="F22" s="13"/>
      <c r="G22" s="13"/>
      <c r="H22" s="13"/>
      <c r="I22" s="86"/>
      <c r="J22" s="83">
        <f t="shared" si="0"/>
      </c>
    </row>
    <row r="23" spans="1:10" ht="11.25" customHeight="1">
      <c r="A23" s="18"/>
      <c r="B23" s="31"/>
      <c r="C23" s="15"/>
      <c r="D23" s="4"/>
      <c r="E23" s="33"/>
      <c r="F23" s="13"/>
      <c r="G23" s="13"/>
      <c r="H23" s="13"/>
      <c r="I23" s="86"/>
      <c r="J23" s="83"/>
    </row>
    <row r="24" spans="1:10" ht="12.75">
      <c r="A24" s="18">
        <v>25</v>
      </c>
      <c r="B24" s="4"/>
      <c r="C24" s="15" t="s">
        <v>82</v>
      </c>
      <c r="D24" s="4" t="s">
        <v>54</v>
      </c>
      <c r="E24" s="26">
        <v>320</v>
      </c>
      <c r="F24" s="13"/>
      <c r="G24" s="13"/>
      <c r="H24" s="13"/>
      <c r="I24" s="86">
        <v>0.0094</v>
      </c>
      <c r="J24" s="83">
        <f>IF(E24&lt;&gt;"",E24*I24,"")</f>
        <v>3.008</v>
      </c>
    </row>
    <row r="25" spans="1:10" ht="12.75">
      <c r="A25" s="18"/>
      <c r="B25" s="4"/>
      <c r="C25" s="46" t="s">
        <v>146</v>
      </c>
      <c r="D25" s="4"/>
      <c r="E25" s="26"/>
      <c r="F25" s="13"/>
      <c r="G25" s="13"/>
      <c r="H25" s="13"/>
      <c r="I25" s="86"/>
      <c r="J25" s="83">
        <f>IF(E25&lt;&gt;"",E25*I25,"")</f>
      </c>
    </row>
    <row r="26" spans="1:10" ht="12.75">
      <c r="A26" s="18"/>
      <c r="B26" s="4"/>
      <c r="C26" s="46" t="s">
        <v>147</v>
      </c>
      <c r="D26" s="4"/>
      <c r="E26" s="26"/>
      <c r="F26" s="13"/>
      <c r="G26" s="13"/>
      <c r="H26" s="13"/>
      <c r="I26" s="86"/>
      <c r="J26" s="83">
        <f>IF(E26&lt;&gt;"",E26*I26,"")</f>
      </c>
    </row>
    <row r="27" spans="1:10" ht="12.75">
      <c r="A27" s="18"/>
      <c r="B27" s="4"/>
      <c r="C27" s="46" t="s">
        <v>148</v>
      </c>
      <c r="D27" s="4"/>
      <c r="E27" s="26"/>
      <c r="F27" s="13"/>
      <c r="G27" s="13"/>
      <c r="H27" s="13"/>
      <c r="I27" s="86"/>
      <c r="J27" s="83">
        <f>IF(E27&lt;&gt;"",E27*I27,"")</f>
      </c>
    </row>
    <row r="28" spans="1:10" ht="12.75">
      <c r="A28" s="18"/>
      <c r="B28" s="4"/>
      <c r="C28" s="15" t="s">
        <v>149</v>
      </c>
      <c r="D28" s="4"/>
      <c r="E28" s="26"/>
      <c r="F28" s="13"/>
      <c r="G28" s="13"/>
      <c r="H28" s="13"/>
      <c r="I28" s="86"/>
      <c r="J28" s="83">
        <f>IF(E28&lt;&gt;"",E28*I28,"")</f>
      </c>
    </row>
    <row r="29" spans="1:10" ht="11.25" customHeight="1">
      <c r="A29" s="18"/>
      <c r="B29" s="4"/>
      <c r="C29" s="15"/>
      <c r="D29" s="4"/>
      <c r="E29" s="26"/>
      <c r="F29" s="13"/>
      <c r="G29" s="13"/>
      <c r="H29" s="13"/>
      <c r="I29" s="86"/>
      <c r="J29" s="83"/>
    </row>
    <row r="30" spans="1:10" ht="12.75">
      <c r="A30" s="18">
        <v>26</v>
      </c>
      <c r="B30" s="4"/>
      <c r="C30" s="15" t="s">
        <v>150</v>
      </c>
      <c r="D30" s="4" t="s">
        <v>54</v>
      </c>
      <c r="E30" s="26">
        <v>24</v>
      </c>
      <c r="F30" s="13"/>
      <c r="G30" s="13"/>
      <c r="H30" s="13"/>
      <c r="I30" s="86">
        <v>0.0094</v>
      </c>
      <c r="J30" s="83">
        <f>IF(E30&lt;&gt;"",E30*I30,"")</f>
        <v>0.22560000000000002</v>
      </c>
    </row>
    <row r="31" spans="1:10" ht="12.75">
      <c r="A31" s="18"/>
      <c r="B31" s="4"/>
      <c r="C31" s="46" t="s">
        <v>151</v>
      </c>
      <c r="D31" s="4"/>
      <c r="E31" s="26"/>
      <c r="F31" s="13"/>
      <c r="G31" s="13"/>
      <c r="H31" s="13"/>
      <c r="I31" s="86"/>
      <c r="J31" s="83">
        <f>IF(E31&lt;&gt;"",E31*I31,"")</f>
      </c>
    </row>
    <row r="32" spans="1:10" ht="12.75">
      <c r="A32" s="62"/>
      <c r="B32" s="64"/>
      <c r="C32" s="15" t="s">
        <v>152</v>
      </c>
      <c r="D32" s="4"/>
      <c r="E32" s="26"/>
      <c r="F32" s="13"/>
      <c r="G32" s="13"/>
      <c r="H32" s="13"/>
      <c r="I32" s="86"/>
      <c r="J32" s="92"/>
    </row>
    <row r="33" spans="1:10" ht="11.25" customHeight="1">
      <c r="A33" s="18"/>
      <c r="B33" s="4"/>
      <c r="C33" s="15"/>
      <c r="D33" s="4"/>
      <c r="E33" s="26"/>
      <c r="F33" s="13"/>
      <c r="G33" s="13"/>
      <c r="H33" s="13"/>
      <c r="I33" s="86"/>
      <c r="J33" s="83"/>
    </row>
    <row r="34" spans="1:10" ht="12.75">
      <c r="A34" s="18">
        <v>27</v>
      </c>
      <c r="B34" s="4"/>
      <c r="C34" s="15" t="s">
        <v>83</v>
      </c>
      <c r="D34" s="3" t="s">
        <v>85</v>
      </c>
      <c r="E34" s="25">
        <v>9</v>
      </c>
      <c r="F34" s="12"/>
      <c r="G34" s="12"/>
      <c r="H34" s="13"/>
      <c r="I34" s="61">
        <v>0.14</v>
      </c>
      <c r="J34" s="83">
        <f>IF(E34&lt;&gt;"",E34*I34,"")</f>
        <v>1.2600000000000002</v>
      </c>
    </row>
    <row r="35" spans="1:10" ht="12.75">
      <c r="A35" s="18"/>
      <c r="B35" s="29"/>
      <c r="C35" s="15" t="s">
        <v>84</v>
      </c>
      <c r="D35" s="4"/>
      <c r="E35" s="26"/>
      <c r="F35" s="13"/>
      <c r="G35" s="13"/>
      <c r="H35" s="13"/>
      <c r="I35" s="8"/>
      <c r="J35" s="83">
        <f>IF(E35&lt;&gt;"",E35*I35,"")</f>
      </c>
    </row>
    <row r="36" spans="1:10" ht="12.75">
      <c r="A36" s="18"/>
      <c r="B36" s="31"/>
      <c r="C36" s="60" t="s">
        <v>86</v>
      </c>
      <c r="D36" s="4"/>
      <c r="E36" s="26"/>
      <c r="F36" s="13"/>
      <c r="G36" s="13"/>
      <c r="H36" s="13"/>
      <c r="I36" s="33"/>
      <c r="J36" s="83">
        <f>IF(E36&lt;&gt;"",E36*I36,"")</f>
      </c>
    </row>
    <row r="37" spans="1:10" ht="12.75">
      <c r="A37" s="18"/>
      <c r="B37" s="29"/>
      <c r="C37" s="57" t="s">
        <v>87</v>
      </c>
      <c r="D37" s="4"/>
      <c r="E37" s="26"/>
      <c r="F37" s="13"/>
      <c r="G37" s="13"/>
      <c r="H37" s="13"/>
      <c r="I37" s="8"/>
      <c r="J37" s="83">
        <f>IF(E37&lt;&gt;"",E37*I37,"")</f>
      </c>
    </row>
    <row r="38" spans="1:10" ht="12" customHeight="1">
      <c r="A38" s="18"/>
      <c r="B38" s="31"/>
      <c r="C38" s="46" t="s">
        <v>153</v>
      </c>
      <c r="D38" s="4"/>
      <c r="E38" s="26"/>
      <c r="F38" s="13"/>
      <c r="G38" s="13"/>
      <c r="H38" s="13"/>
      <c r="I38" s="33"/>
      <c r="J38" s="83">
        <f>IF(E38&lt;&gt;"",E38*I38,"")</f>
      </c>
    </row>
    <row r="39" spans="1:10" ht="9.75" customHeight="1">
      <c r="A39" s="18"/>
      <c r="B39" s="4"/>
      <c r="C39" s="15"/>
      <c r="D39" s="4"/>
      <c r="E39" s="26"/>
      <c r="F39" s="13"/>
      <c r="G39" s="13"/>
      <c r="H39" s="13"/>
      <c r="I39" s="86"/>
      <c r="J39" s="83"/>
    </row>
    <row r="40" spans="1:10" ht="12" customHeight="1" thickBot="1">
      <c r="A40" s="19"/>
      <c r="B40" s="5"/>
      <c r="C40" s="69" t="s">
        <v>129</v>
      </c>
      <c r="D40" s="72"/>
      <c r="E40" s="73"/>
      <c r="F40" s="70"/>
      <c r="G40" s="70"/>
      <c r="H40" s="70"/>
      <c r="I40" s="93"/>
      <c r="J40" s="82">
        <f>SUM(J6:J39)</f>
        <v>4.495</v>
      </c>
    </row>
    <row r="41" ht="13.5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F6" sqref="F6:H40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8.75390625" style="0" customWidth="1"/>
    <col min="4" max="4" width="4.75390625" style="0" customWidth="1"/>
    <col min="5" max="5" width="7.125" style="0" bestFit="1" customWidth="1"/>
    <col min="6" max="6" width="7.875" style="0" customWidth="1"/>
    <col min="7" max="7" width="6.875" style="0" bestFit="1" customWidth="1"/>
    <col min="8" max="8" width="10.125" style="0" bestFit="1" customWidth="1"/>
    <col min="9" max="9" width="6.625" style="0" bestFit="1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9.75" customHeight="1">
      <c r="A6" s="36"/>
      <c r="B6" s="37"/>
      <c r="C6" s="37"/>
      <c r="D6" s="79"/>
      <c r="E6" s="37"/>
      <c r="F6" s="37"/>
      <c r="G6" s="37"/>
      <c r="H6" s="37"/>
      <c r="I6" s="37"/>
      <c r="J6" s="38"/>
    </row>
    <row r="7" spans="1:10" ht="12.75">
      <c r="A7" s="18">
        <v>28</v>
      </c>
      <c r="B7" s="4"/>
      <c r="C7" s="15" t="s">
        <v>83</v>
      </c>
      <c r="D7" s="3" t="s">
        <v>156</v>
      </c>
      <c r="E7" s="26">
        <v>97.07</v>
      </c>
      <c r="F7" s="13"/>
      <c r="G7" s="13"/>
      <c r="H7" s="13"/>
      <c r="I7" s="45">
        <v>0</v>
      </c>
      <c r="J7" s="83">
        <f>IF(E7&lt;&gt;"",E7*I7,"")</f>
        <v>0</v>
      </c>
    </row>
    <row r="8" spans="1:10" ht="12.75">
      <c r="A8" s="18"/>
      <c r="B8" s="78"/>
      <c r="C8" s="15" t="s">
        <v>157</v>
      </c>
      <c r="D8" s="4"/>
      <c r="E8" s="26"/>
      <c r="F8" s="13"/>
      <c r="G8" s="13"/>
      <c r="H8" s="40"/>
      <c r="I8" s="33"/>
      <c r="J8" s="83"/>
    </row>
    <row r="9" spans="1:10" ht="12.75">
      <c r="A9" s="18"/>
      <c r="B9" s="78"/>
      <c r="C9" s="46" t="s">
        <v>154</v>
      </c>
      <c r="D9" s="4"/>
      <c r="E9" s="26"/>
      <c r="F9" s="13"/>
      <c r="G9" s="13"/>
      <c r="H9" s="40"/>
      <c r="I9" s="33"/>
      <c r="J9" s="83"/>
    </row>
    <row r="10" spans="1:10" ht="12.75">
      <c r="A10" s="18"/>
      <c r="B10" s="55"/>
      <c r="C10" s="46"/>
      <c r="D10" s="4"/>
      <c r="E10" s="26"/>
      <c r="F10" s="13"/>
      <c r="G10" s="13"/>
      <c r="H10" s="40"/>
      <c r="I10" s="33"/>
      <c r="J10" s="83"/>
    </row>
    <row r="11" spans="1:10" ht="11.25" customHeight="1">
      <c r="A11" s="18"/>
      <c r="B11" s="31"/>
      <c r="C11" s="15"/>
      <c r="D11" s="4"/>
      <c r="E11" s="26"/>
      <c r="F11" s="13"/>
      <c r="G11" s="13"/>
      <c r="H11" s="13"/>
      <c r="J11" s="83">
        <f aca="true" t="shared" si="0" ref="J11:J39">IF(E11&lt;&gt;"",E11*I11,"")</f>
      </c>
    </row>
    <row r="12" spans="1:10" ht="12.75">
      <c r="A12" s="18">
        <v>29</v>
      </c>
      <c r="B12" s="31"/>
      <c r="C12" s="15" t="s">
        <v>88</v>
      </c>
      <c r="D12" s="4" t="s">
        <v>54</v>
      </c>
      <c r="E12" s="26">
        <v>2380</v>
      </c>
      <c r="F12" s="13"/>
      <c r="G12" s="13"/>
      <c r="H12" s="13"/>
      <c r="I12" s="45">
        <v>0</v>
      </c>
      <c r="J12" s="83">
        <f t="shared" si="0"/>
        <v>0</v>
      </c>
    </row>
    <row r="13" spans="1:10" ht="12.75">
      <c r="A13" s="18"/>
      <c r="B13" s="31"/>
      <c r="C13" s="57" t="s">
        <v>89</v>
      </c>
      <c r="D13" s="4"/>
      <c r="E13" s="26"/>
      <c r="F13" s="13"/>
      <c r="G13" s="13"/>
      <c r="H13" s="13"/>
      <c r="I13" s="8"/>
      <c r="J13" s="83">
        <f t="shared" si="0"/>
      </c>
    </row>
    <row r="14" spans="1:10" ht="12" customHeight="1">
      <c r="A14" s="18"/>
      <c r="B14" s="31"/>
      <c r="C14" s="57" t="s">
        <v>90</v>
      </c>
      <c r="D14" s="4"/>
      <c r="E14" s="26"/>
      <c r="F14" s="13"/>
      <c r="G14" s="13"/>
      <c r="H14" s="13"/>
      <c r="I14" s="33"/>
      <c r="J14" s="83">
        <f t="shared" si="0"/>
      </c>
    </row>
    <row r="15" spans="1:10" ht="10.5" customHeight="1">
      <c r="A15" s="18"/>
      <c r="B15" s="31"/>
      <c r="C15" s="15"/>
      <c r="D15" s="24"/>
      <c r="E15" s="26"/>
      <c r="F15" s="13"/>
      <c r="G15" s="13"/>
      <c r="H15" s="13"/>
      <c r="I15" s="8"/>
      <c r="J15" s="83">
        <f t="shared" si="0"/>
      </c>
    </row>
    <row r="16" spans="1:10" ht="12.75">
      <c r="A16" s="18">
        <v>30</v>
      </c>
      <c r="B16" s="31"/>
      <c r="C16" s="15" t="s">
        <v>91</v>
      </c>
      <c r="D16" s="4" t="s">
        <v>20</v>
      </c>
      <c r="E16" s="26">
        <v>192</v>
      </c>
      <c r="F16" s="13"/>
      <c r="G16" s="13"/>
      <c r="H16" s="13"/>
      <c r="I16" s="53">
        <v>0</v>
      </c>
      <c r="J16" s="83">
        <f t="shared" si="0"/>
        <v>0</v>
      </c>
    </row>
    <row r="17" spans="1:10" ht="12.75">
      <c r="A17" s="18"/>
      <c r="B17" s="31"/>
      <c r="C17" s="57" t="s">
        <v>92</v>
      </c>
      <c r="D17" s="4"/>
      <c r="E17" s="26"/>
      <c r="F17" s="13"/>
      <c r="G17" s="13"/>
      <c r="H17" s="13"/>
      <c r="I17" s="8"/>
      <c r="J17" s="83">
        <f t="shared" si="0"/>
      </c>
    </row>
    <row r="18" spans="1:10" ht="12" customHeight="1">
      <c r="A18" s="18"/>
      <c r="B18" s="4"/>
      <c r="C18" s="15" t="s">
        <v>93</v>
      </c>
      <c r="D18" s="4"/>
      <c r="E18" s="26"/>
      <c r="F18" s="13"/>
      <c r="G18" s="13"/>
      <c r="H18" s="13"/>
      <c r="I18" s="33"/>
      <c r="J18" s="83">
        <f t="shared" si="0"/>
      </c>
    </row>
    <row r="19" spans="1:10" ht="11.25" customHeight="1">
      <c r="A19" s="18"/>
      <c r="B19" s="4"/>
      <c r="C19" s="15"/>
      <c r="D19" s="4"/>
      <c r="E19" s="26"/>
      <c r="F19" s="13"/>
      <c r="G19" s="13"/>
      <c r="H19" s="13"/>
      <c r="I19" s="33"/>
      <c r="J19" s="83">
        <f t="shared" si="0"/>
      </c>
    </row>
    <row r="20" spans="1:10" ht="12.75">
      <c r="A20" s="18">
        <v>31</v>
      </c>
      <c r="B20" s="31"/>
      <c r="C20" s="15" t="s">
        <v>94</v>
      </c>
      <c r="D20" s="4" t="s">
        <v>20</v>
      </c>
      <c r="E20" s="26">
        <v>42</v>
      </c>
      <c r="F20" s="13"/>
      <c r="G20" s="13"/>
      <c r="H20" s="13"/>
      <c r="I20" s="45">
        <v>0</v>
      </c>
      <c r="J20" s="83">
        <f t="shared" si="0"/>
        <v>0</v>
      </c>
    </row>
    <row r="21" spans="1:10" ht="12.75">
      <c r="A21" s="18"/>
      <c r="B21" s="4"/>
      <c r="C21" s="57" t="s">
        <v>166</v>
      </c>
      <c r="D21" s="4"/>
      <c r="E21" s="26"/>
      <c r="F21" s="13"/>
      <c r="G21" s="13"/>
      <c r="H21" s="13"/>
      <c r="I21" s="8"/>
      <c r="J21" s="83">
        <f t="shared" si="0"/>
      </c>
    </row>
    <row r="22" spans="1:10" ht="11.25" customHeight="1">
      <c r="A22" s="18"/>
      <c r="B22" s="29"/>
      <c r="C22" s="15" t="s">
        <v>175</v>
      </c>
      <c r="D22" s="4"/>
      <c r="E22" s="26"/>
      <c r="F22" s="13"/>
      <c r="G22" s="13"/>
      <c r="H22" s="13"/>
      <c r="I22" s="8"/>
      <c r="J22" s="83">
        <f t="shared" si="0"/>
      </c>
    </row>
    <row r="23" spans="1:10" ht="9.75" customHeight="1">
      <c r="A23" s="18"/>
      <c r="B23" s="4"/>
      <c r="C23" s="32"/>
      <c r="D23" s="4"/>
      <c r="E23" s="26"/>
      <c r="F23" s="13"/>
      <c r="G23" s="13"/>
      <c r="H23" s="13"/>
      <c r="I23" s="33"/>
      <c r="J23" s="83">
        <f t="shared" si="0"/>
      </c>
    </row>
    <row r="24" spans="1:10" ht="12.75">
      <c r="A24" s="18">
        <v>32</v>
      </c>
      <c r="B24" s="31"/>
      <c r="C24" s="15" t="s">
        <v>95</v>
      </c>
      <c r="D24" s="4" t="s">
        <v>20</v>
      </c>
      <c r="E24" s="26">
        <v>4</v>
      </c>
      <c r="F24" s="13"/>
      <c r="G24" s="13"/>
      <c r="H24" s="13"/>
      <c r="I24" s="45">
        <v>0</v>
      </c>
      <c r="J24" s="83">
        <f t="shared" si="0"/>
        <v>0</v>
      </c>
    </row>
    <row r="25" spans="1:10" ht="12.75">
      <c r="A25" s="18"/>
      <c r="B25" s="4"/>
      <c r="C25" s="57" t="s">
        <v>96</v>
      </c>
      <c r="D25" s="4"/>
      <c r="E25" s="26"/>
      <c r="F25" s="13"/>
      <c r="G25" s="13"/>
      <c r="H25" s="13"/>
      <c r="I25" s="33"/>
      <c r="J25" s="83">
        <f t="shared" si="0"/>
      </c>
    </row>
    <row r="26" spans="1:10" ht="12.75">
      <c r="A26" s="18"/>
      <c r="B26" s="3"/>
      <c r="C26" s="52" t="s">
        <v>97</v>
      </c>
      <c r="D26" s="4"/>
      <c r="E26" s="26"/>
      <c r="F26" s="13"/>
      <c r="G26" s="13"/>
      <c r="H26" s="13"/>
      <c r="I26" s="8"/>
      <c r="J26" s="83">
        <f t="shared" si="0"/>
      </c>
    </row>
    <row r="27" spans="1:10" ht="10.5" customHeight="1">
      <c r="A27" s="18"/>
      <c r="B27" s="3"/>
      <c r="C27" s="52"/>
      <c r="D27" s="4"/>
      <c r="E27" s="26"/>
      <c r="F27" s="13"/>
      <c r="G27" s="13"/>
      <c r="H27" s="13"/>
      <c r="I27" s="8"/>
      <c r="J27" s="83"/>
    </row>
    <row r="28" spans="1:10" ht="12.75">
      <c r="A28" s="18">
        <v>33</v>
      </c>
      <c r="B28" s="31"/>
      <c r="C28" s="15" t="s">
        <v>98</v>
      </c>
      <c r="D28" s="4" t="s">
        <v>20</v>
      </c>
      <c r="E28" s="26">
        <v>2</v>
      </c>
      <c r="F28" s="13"/>
      <c r="G28" s="13"/>
      <c r="H28" s="13"/>
      <c r="I28" s="53">
        <v>0</v>
      </c>
      <c r="J28" s="83">
        <f>IF(E28&lt;&gt;"",E28*I28,"")</f>
        <v>0</v>
      </c>
    </row>
    <row r="29" spans="1:10" ht="12.75">
      <c r="A29" s="18"/>
      <c r="B29" s="31"/>
      <c r="C29" s="57" t="s">
        <v>99</v>
      </c>
      <c r="D29" s="4"/>
      <c r="E29" s="33"/>
      <c r="F29" s="13"/>
      <c r="G29" s="13"/>
      <c r="H29" s="13"/>
      <c r="I29" s="33"/>
      <c r="J29" s="83">
        <f>IF(E29&lt;&gt;"",E29*I29,"")</f>
      </c>
    </row>
    <row r="30" spans="1:10" ht="9.75" customHeight="1">
      <c r="A30" s="18"/>
      <c r="B30" s="31"/>
      <c r="C30" s="57"/>
      <c r="D30" s="4"/>
      <c r="E30" s="33"/>
      <c r="F30" s="13"/>
      <c r="G30" s="13"/>
      <c r="H30" s="13"/>
      <c r="I30" s="33"/>
      <c r="J30" s="83"/>
    </row>
    <row r="31" spans="1:10" ht="12.75">
      <c r="A31" s="18">
        <v>34</v>
      </c>
      <c r="B31" s="31"/>
      <c r="C31" s="15" t="s">
        <v>100</v>
      </c>
      <c r="D31" s="4" t="s">
        <v>20</v>
      </c>
      <c r="E31" s="26">
        <v>192</v>
      </c>
      <c r="F31" s="13"/>
      <c r="G31" s="13"/>
      <c r="H31" s="13"/>
      <c r="I31" s="45">
        <v>0</v>
      </c>
      <c r="J31" s="83">
        <f>IF(E31&lt;&gt;"",E31*I31,"")</f>
        <v>0</v>
      </c>
    </row>
    <row r="32" spans="1:10" ht="12.75">
      <c r="A32" s="18"/>
      <c r="B32" s="4"/>
      <c r="C32" s="57" t="s">
        <v>167</v>
      </c>
      <c r="D32" s="4"/>
      <c r="E32" s="26"/>
      <c r="F32" s="13"/>
      <c r="G32" s="13"/>
      <c r="H32" s="13"/>
      <c r="I32" s="8"/>
      <c r="J32" s="83"/>
    </row>
    <row r="33" spans="1:10" ht="11.25" customHeight="1">
      <c r="A33" s="18"/>
      <c r="B33" s="3"/>
      <c r="C33" s="52"/>
      <c r="D33" s="4"/>
      <c r="E33" s="26"/>
      <c r="F33" s="13"/>
      <c r="G33" s="13"/>
      <c r="H33" s="13"/>
      <c r="I33" s="8"/>
      <c r="J33" s="83"/>
    </row>
    <row r="34" spans="1:10" ht="12.75">
      <c r="A34" s="18">
        <v>35</v>
      </c>
      <c r="B34" s="31"/>
      <c r="C34" s="15" t="s">
        <v>101</v>
      </c>
      <c r="D34" s="4" t="s">
        <v>20</v>
      </c>
      <c r="E34" s="26">
        <v>42</v>
      </c>
      <c r="F34" s="13"/>
      <c r="G34" s="13"/>
      <c r="H34" s="13"/>
      <c r="I34" s="45">
        <v>0</v>
      </c>
      <c r="J34" s="83">
        <f>IF(E34&lt;&gt;"",E34*I34,"")</f>
        <v>0</v>
      </c>
    </row>
    <row r="35" spans="1:10" ht="12.75">
      <c r="A35" s="18"/>
      <c r="B35" s="4"/>
      <c r="C35" s="57" t="s">
        <v>104</v>
      </c>
      <c r="D35" s="4"/>
      <c r="E35" s="26"/>
      <c r="F35" s="13"/>
      <c r="G35" s="13"/>
      <c r="H35" s="13"/>
      <c r="I35" s="8"/>
      <c r="J35" s="83">
        <f>IF(E35&lt;&gt;"",E35*I35,"")</f>
      </c>
    </row>
    <row r="36" spans="1:10" ht="11.25" customHeight="1">
      <c r="A36" s="18"/>
      <c r="B36" s="4"/>
      <c r="C36" s="57"/>
      <c r="D36" s="4"/>
      <c r="E36" s="26"/>
      <c r="F36" s="13"/>
      <c r="G36" s="13"/>
      <c r="H36" s="13"/>
      <c r="I36" s="8"/>
      <c r="J36" s="83"/>
    </row>
    <row r="37" spans="1:10" ht="12.75">
      <c r="A37" s="18">
        <v>36</v>
      </c>
      <c r="B37" s="31"/>
      <c r="C37" s="15" t="s">
        <v>102</v>
      </c>
      <c r="D37" s="4" t="s">
        <v>20</v>
      </c>
      <c r="E37" s="26">
        <v>4</v>
      </c>
      <c r="F37" s="13"/>
      <c r="G37" s="13"/>
      <c r="H37" s="13"/>
      <c r="I37" s="45">
        <v>0</v>
      </c>
      <c r="J37" s="83">
        <f>IF(E37&lt;&gt;"",E37*I37,"")</f>
        <v>0</v>
      </c>
    </row>
    <row r="38" spans="1:10" ht="12.75">
      <c r="A38" s="18"/>
      <c r="B38" s="29"/>
      <c r="C38" s="57" t="s">
        <v>105</v>
      </c>
      <c r="D38" s="4"/>
      <c r="E38" s="26"/>
      <c r="F38" s="13"/>
      <c r="G38" s="13"/>
      <c r="H38" s="13"/>
      <c r="I38" s="8"/>
      <c r="J38" s="9">
        <f>IF(E38&lt;&gt;"",E38*I38,"")</f>
      </c>
    </row>
    <row r="39" spans="1:10" ht="11.25" customHeight="1">
      <c r="A39" s="18"/>
      <c r="B39" s="4"/>
      <c r="C39" s="15"/>
      <c r="D39" s="4"/>
      <c r="E39" s="26"/>
      <c r="F39" s="13"/>
      <c r="G39" s="13"/>
      <c r="H39" s="13"/>
      <c r="I39" s="8"/>
      <c r="J39" s="83">
        <f t="shared" si="0"/>
      </c>
    </row>
    <row r="40" spans="1:10" ht="13.5" thickBot="1">
      <c r="A40" s="19"/>
      <c r="B40" s="5"/>
      <c r="C40" s="69" t="s">
        <v>130</v>
      </c>
      <c r="D40" s="72"/>
      <c r="E40" s="73"/>
      <c r="F40" s="70"/>
      <c r="G40" s="70"/>
      <c r="H40" s="70"/>
      <c r="I40" s="74"/>
      <c r="J40" s="82">
        <f>SUM(J7:J39)</f>
        <v>0</v>
      </c>
    </row>
    <row r="41" ht="13.5" thickTop="1"/>
  </sheetData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F6" sqref="F6:H40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1.25" customHeight="1">
      <c r="A6" s="36"/>
      <c r="B6" s="37"/>
      <c r="C6" s="37"/>
      <c r="D6" s="37"/>
      <c r="E6" s="37"/>
      <c r="F6" s="37"/>
      <c r="G6" s="37"/>
      <c r="H6" s="37"/>
      <c r="I6" s="79"/>
      <c r="J6" s="38"/>
    </row>
    <row r="7" spans="1:10" ht="12.75">
      <c r="A7" s="18">
        <v>37</v>
      </c>
      <c r="B7" s="31"/>
      <c r="C7" s="15" t="s">
        <v>103</v>
      </c>
      <c r="D7" s="4" t="s">
        <v>20</v>
      </c>
      <c r="E7" s="26">
        <v>2</v>
      </c>
      <c r="F7" s="13"/>
      <c r="G7" s="13"/>
      <c r="H7" s="13"/>
      <c r="I7" s="53">
        <v>0</v>
      </c>
      <c r="J7" s="83">
        <f aca="true" t="shared" si="0" ref="J7:J22">IF(E7&lt;&gt;"",E7*I7,"")</f>
        <v>0</v>
      </c>
    </row>
    <row r="8" spans="1:10" ht="12.75">
      <c r="A8" s="18"/>
      <c r="B8" s="31"/>
      <c r="C8" s="57" t="s">
        <v>155</v>
      </c>
      <c r="D8" s="4"/>
      <c r="E8" s="26"/>
      <c r="F8" s="13"/>
      <c r="G8" s="13"/>
      <c r="H8" s="40"/>
      <c r="I8" s="33"/>
      <c r="J8" s="83">
        <f t="shared" si="0"/>
      </c>
    </row>
    <row r="9" spans="1:10" ht="11.25" customHeight="1">
      <c r="A9" s="18"/>
      <c r="B9" s="31"/>
      <c r="C9" s="15"/>
      <c r="D9" s="4"/>
      <c r="E9" s="26"/>
      <c r="F9" s="13"/>
      <c r="G9" s="13"/>
      <c r="H9" s="13"/>
      <c r="J9" s="83">
        <f t="shared" si="0"/>
      </c>
    </row>
    <row r="10" spans="1:10" ht="12.75">
      <c r="A10" s="18">
        <v>38</v>
      </c>
      <c r="B10" s="31"/>
      <c r="C10" s="15" t="s">
        <v>106</v>
      </c>
      <c r="D10" s="4" t="s">
        <v>20</v>
      </c>
      <c r="E10" s="26">
        <v>86</v>
      </c>
      <c r="F10" s="13"/>
      <c r="G10" s="13"/>
      <c r="H10" s="13"/>
      <c r="I10" s="45">
        <v>0</v>
      </c>
      <c r="J10" s="83">
        <f t="shared" si="0"/>
        <v>0</v>
      </c>
    </row>
    <row r="11" spans="1:10" ht="12.75">
      <c r="A11" s="18"/>
      <c r="B11" s="31"/>
      <c r="C11" s="57" t="s">
        <v>168</v>
      </c>
      <c r="D11" s="4"/>
      <c r="E11" s="26"/>
      <c r="F11" s="13"/>
      <c r="G11" s="13"/>
      <c r="H11" s="13"/>
      <c r="I11" s="8"/>
      <c r="J11" s="83">
        <f t="shared" si="0"/>
      </c>
    </row>
    <row r="12" spans="1:10" ht="10.5" customHeight="1">
      <c r="A12" s="18"/>
      <c r="B12" s="31"/>
      <c r="C12" s="15" t="s">
        <v>169</v>
      </c>
      <c r="D12" s="4"/>
      <c r="E12" s="26"/>
      <c r="F12" s="13"/>
      <c r="G12" s="13"/>
      <c r="H12" s="13"/>
      <c r="I12" s="33"/>
      <c r="J12" s="83">
        <f t="shared" si="0"/>
      </c>
    </row>
    <row r="13" spans="1:10" ht="10.5" customHeight="1">
      <c r="A13" s="18"/>
      <c r="B13" s="31"/>
      <c r="C13" s="15"/>
      <c r="D13" s="24"/>
      <c r="E13" s="26"/>
      <c r="F13" s="13"/>
      <c r="G13" s="13"/>
      <c r="H13" s="13"/>
      <c r="I13" s="8"/>
      <c r="J13" s="83">
        <f t="shared" si="0"/>
      </c>
    </row>
    <row r="14" spans="1:10" ht="12.75">
      <c r="A14" s="18">
        <v>39</v>
      </c>
      <c r="B14" s="31"/>
      <c r="C14" s="15" t="s">
        <v>107</v>
      </c>
      <c r="D14" s="4" t="s">
        <v>20</v>
      </c>
      <c r="E14" s="26">
        <v>20</v>
      </c>
      <c r="F14" s="13"/>
      <c r="G14" s="13"/>
      <c r="H14" s="13"/>
      <c r="I14" s="53">
        <v>0</v>
      </c>
      <c r="J14" s="83">
        <f t="shared" si="0"/>
        <v>0</v>
      </c>
    </row>
    <row r="15" spans="1:10" ht="12.75">
      <c r="A15" s="18"/>
      <c r="B15" s="31"/>
      <c r="C15" s="57" t="s">
        <v>170</v>
      </c>
      <c r="D15" s="4"/>
      <c r="E15" s="26"/>
      <c r="F15" s="13"/>
      <c r="G15" s="13"/>
      <c r="H15" s="13"/>
      <c r="I15" s="8"/>
      <c r="J15" s="83">
        <f t="shared" si="0"/>
      </c>
    </row>
    <row r="16" spans="1:10" ht="12" customHeight="1">
      <c r="A16" s="18"/>
      <c r="B16" s="4"/>
      <c r="C16" s="15" t="s">
        <v>171</v>
      </c>
      <c r="D16" s="4"/>
      <c r="E16" s="26"/>
      <c r="F16" s="13"/>
      <c r="G16" s="13"/>
      <c r="H16" s="13"/>
      <c r="I16" s="33"/>
      <c r="J16" s="83">
        <f t="shared" si="0"/>
      </c>
    </row>
    <row r="17" spans="1:10" ht="10.5" customHeight="1">
      <c r="A17" s="18"/>
      <c r="B17" s="4"/>
      <c r="C17" s="15"/>
      <c r="D17" s="4"/>
      <c r="E17" s="26"/>
      <c r="F17" s="13"/>
      <c r="G17" s="13"/>
      <c r="H17" s="13"/>
      <c r="I17" s="33"/>
      <c r="J17" s="83">
        <f t="shared" si="0"/>
      </c>
    </row>
    <row r="18" spans="1:10" ht="12.75">
      <c r="A18" s="18">
        <v>40</v>
      </c>
      <c r="B18" s="31"/>
      <c r="C18" s="15" t="s">
        <v>108</v>
      </c>
      <c r="D18" s="4" t="s">
        <v>20</v>
      </c>
      <c r="E18" s="26">
        <v>1</v>
      </c>
      <c r="F18" s="13"/>
      <c r="G18" s="13"/>
      <c r="H18" s="13"/>
      <c r="I18" s="45">
        <v>0</v>
      </c>
      <c r="J18" s="83">
        <f t="shared" si="0"/>
        <v>0</v>
      </c>
    </row>
    <row r="19" spans="1:10" ht="12.75">
      <c r="A19" s="18"/>
      <c r="B19" s="4"/>
      <c r="C19" s="57" t="s">
        <v>172</v>
      </c>
      <c r="D19" s="4"/>
      <c r="E19" s="26"/>
      <c r="F19" s="13"/>
      <c r="G19" s="13"/>
      <c r="H19" s="13"/>
      <c r="I19" s="8"/>
      <c r="J19" s="83">
        <f t="shared" si="0"/>
      </c>
    </row>
    <row r="20" spans="1:10" ht="10.5" customHeight="1">
      <c r="A20" s="18"/>
      <c r="B20" s="29"/>
      <c r="C20" s="15"/>
      <c r="D20" s="4"/>
      <c r="E20" s="26"/>
      <c r="F20" s="13"/>
      <c r="G20" s="13"/>
      <c r="H20" s="13"/>
      <c r="I20" s="8"/>
      <c r="J20" s="83">
        <f t="shared" si="0"/>
      </c>
    </row>
    <row r="21" spans="1:10" ht="12.75">
      <c r="A21" s="18">
        <v>41</v>
      </c>
      <c r="B21" s="31"/>
      <c r="C21" s="15" t="s">
        <v>109</v>
      </c>
      <c r="D21" s="4" t="s">
        <v>20</v>
      </c>
      <c r="E21" s="26">
        <v>1</v>
      </c>
      <c r="F21" s="13"/>
      <c r="G21" s="13"/>
      <c r="H21" s="13"/>
      <c r="I21" s="53">
        <v>0</v>
      </c>
      <c r="J21" s="83">
        <f t="shared" si="0"/>
        <v>0</v>
      </c>
    </row>
    <row r="22" spans="1:10" ht="12.75">
      <c r="A22" s="18"/>
      <c r="B22" s="4"/>
      <c r="C22" s="57" t="s">
        <v>173</v>
      </c>
      <c r="D22" s="4"/>
      <c r="E22" s="26"/>
      <c r="F22" s="13"/>
      <c r="G22" s="13"/>
      <c r="H22" s="13"/>
      <c r="I22" s="8"/>
      <c r="J22" s="83">
        <f t="shared" si="0"/>
      </c>
    </row>
    <row r="23" spans="1:10" ht="10.5" customHeight="1">
      <c r="A23" s="18"/>
      <c r="B23" s="4"/>
      <c r="C23" s="57"/>
      <c r="D23" s="4"/>
      <c r="E23" s="26"/>
      <c r="F23" s="13"/>
      <c r="G23" s="13"/>
      <c r="H23" s="13"/>
      <c r="I23" s="8"/>
      <c r="J23" s="83"/>
    </row>
    <row r="24" spans="1:10" ht="12.75">
      <c r="A24" s="18">
        <v>42</v>
      </c>
      <c r="B24" s="31"/>
      <c r="C24" s="30" t="s">
        <v>110</v>
      </c>
      <c r="D24" s="4" t="s">
        <v>20</v>
      </c>
      <c r="E24" s="26">
        <v>960</v>
      </c>
      <c r="F24" s="13"/>
      <c r="G24" s="13"/>
      <c r="H24" s="13"/>
      <c r="I24" s="53">
        <v>0</v>
      </c>
      <c r="J24" s="83">
        <f>IF(E24&lt;&gt;"",E24*I24,"")</f>
        <v>0</v>
      </c>
    </row>
    <row r="25" spans="1:10" ht="12.75">
      <c r="A25" s="18"/>
      <c r="B25" s="29"/>
      <c r="C25" s="57" t="s">
        <v>89</v>
      </c>
      <c r="D25" s="4"/>
      <c r="E25" s="26"/>
      <c r="F25" s="13"/>
      <c r="G25" s="13"/>
      <c r="H25" s="13"/>
      <c r="I25" s="8"/>
      <c r="J25" s="83">
        <f>IF(E25&lt;&gt;"",E25*I25,"")</f>
      </c>
    </row>
    <row r="26" spans="1:10" ht="12.75">
      <c r="A26" s="18"/>
      <c r="B26" s="4"/>
      <c r="C26" s="57" t="s">
        <v>174</v>
      </c>
      <c r="D26" s="4"/>
      <c r="E26" s="26"/>
      <c r="F26" s="13"/>
      <c r="G26" s="13"/>
      <c r="H26" s="13"/>
      <c r="I26" s="8"/>
      <c r="J26" s="83">
        <f>IF(E26&lt;&gt;"",E26*I26,"")</f>
      </c>
    </row>
    <row r="27" spans="1:10" ht="9.75" customHeight="1">
      <c r="A27" s="18"/>
      <c r="B27" s="4"/>
      <c r="C27" s="57"/>
      <c r="D27" s="4"/>
      <c r="E27" s="26"/>
      <c r="F27" s="13"/>
      <c r="G27" s="13"/>
      <c r="H27" s="13"/>
      <c r="I27" s="8"/>
      <c r="J27" s="83"/>
    </row>
    <row r="28" spans="1:10" ht="12.75">
      <c r="A28" s="18">
        <v>42</v>
      </c>
      <c r="B28" s="31"/>
      <c r="C28" s="30" t="s">
        <v>111</v>
      </c>
      <c r="D28" s="4" t="s">
        <v>20</v>
      </c>
      <c r="E28" s="26">
        <v>210</v>
      </c>
      <c r="F28" s="13"/>
      <c r="G28" s="13"/>
      <c r="H28" s="13"/>
      <c r="I28" s="45">
        <v>0</v>
      </c>
      <c r="J28" s="83">
        <f>IF(E28&lt;&gt;"",E28*I28,"")</f>
        <v>0</v>
      </c>
    </row>
    <row r="29" spans="1:10" ht="12.75">
      <c r="A29" s="18"/>
      <c r="B29" s="4"/>
      <c r="C29" s="57" t="s">
        <v>89</v>
      </c>
      <c r="D29" s="4"/>
      <c r="E29" s="26"/>
      <c r="F29" s="13"/>
      <c r="G29" s="13"/>
      <c r="H29" s="13"/>
      <c r="I29" s="8"/>
      <c r="J29" s="83">
        <f>IF(E29&lt;&gt;"",E29*I29,"")</f>
      </c>
    </row>
    <row r="30" spans="1:10" ht="12.75">
      <c r="A30" s="18"/>
      <c r="B30" s="4"/>
      <c r="C30" s="57" t="s">
        <v>180</v>
      </c>
      <c r="D30" s="4"/>
      <c r="E30" s="26"/>
      <c r="F30" s="13"/>
      <c r="G30" s="13"/>
      <c r="H30" s="13"/>
      <c r="I30" s="8"/>
      <c r="J30" s="83">
        <f>IF(E30&lt;&gt;"",E30*I30,"")</f>
      </c>
    </row>
    <row r="31" spans="1:10" ht="10.5" customHeight="1">
      <c r="A31" s="18"/>
      <c r="B31" s="4"/>
      <c r="C31" s="15"/>
      <c r="D31" s="4"/>
      <c r="E31" s="26"/>
      <c r="F31" s="13"/>
      <c r="G31" s="13"/>
      <c r="H31" s="13"/>
      <c r="I31" s="33"/>
      <c r="J31" s="83">
        <f>IF(E31&lt;&gt;"",E31*I31,"")</f>
      </c>
    </row>
    <row r="32" spans="1:10" ht="12.75">
      <c r="A32" s="18">
        <v>43</v>
      </c>
      <c r="B32" s="31"/>
      <c r="C32" s="30" t="s">
        <v>112</v>
      </c>
      <c r="D32" s="4" t="s">
        <v>20</v>
      </c>
      <c r="E32" s="26">
        <v>20</v>
      </c>
      <c r="F32" s="13"/>
      <c r="G32" s="13"/>
      <c r="H32" s="13"/>
      <c r="I32" s="45">
        <v>0</v>
      </c>
      <c r="J32" s="83">
        <f>IF(E32&lt;&gt;"",E32*I32,"")</f>
        <v>0</v>
      </c>
    </row>
    <row r="33" spans="1:10" ht="12.75">
      <c r="A33" s="18"/>
      <c r="B33" s="4"/>
      <c r="C33" s="57" t="s">
        <v>89</v>
      </c>
      <c r="D33" s="4"/>
      <c r="E33" s="26"/>
      <c r="F33" s="13"/>
      <c r="G33" s="13"/>
      <c r="H33" s="13"/>
      <c r="I33" s="8"/>
      <c r="J33" s="83"/>
    </row>
    <row r="34" spans="1:10" ht="12.75">
      <c r="A34" s="18"/>
      <c r="B34" s="4"/>
      <c r="C34" s="57" t="s">
        <v>176</v>
      </c>
      <c r="D34" s="4"/>
      <c r="E34" s="26"/>
      <c r="F34" s="13"/>
      <c r="G34" s="13"/>
      <c r="H34" s="13"/>
      <c r="I34" s="8"/>
      <c r="J34" s="83"/>
    </row>
    <row r="35" spans="1:10" ht="11.25" customHeight="1">
      <c r="A35" s="18"/>
      <c r="B35" s="4"/>
      <c r="C35" s="57"/>
      <c r="D35" s="4"/>
      <c r="E35" s="26"/>
      <c r="F35" s="13"/>
      <c r="G35" s="13"/>
      <c r="H35" s="13"/>
      <c r="I35" s="8"/>
      <c r="J35" s="83"/>
    </row>
    <row r="36" spans="1:10" ht="12.75">
      <c r="A36" s="18">
        <v>44</v>
      </c>
      <c r="B36" s="31"/>
      <c r="C36" s="30" t="s">
        <v>113</v>
      </c>
      <c r="D36" s="4" t="s">
        <v>20</v>
      </c>
      <c r="E36" s="26">
        <v>10</v>
      </c>
      <c r="F36" s="13"/>
      <c r="G36" s="13"/>
      <c r="H36" s="13"/>
      <c r="I36" s="53">
        <v>0</v>
      </c>
      <c r="J36" s="83">
        <f>IF(E36&lt;&gt;"",E36*I36,"")</f>
        <v>0</v>
      </c>
    </row>
    <row r="37" spans="1:10" ht="12.75">
      <c r="A37" s="18"/>
      <c r="B37" s="29"/>
      <c r="C37" s="57" t="s">
        <v>89</v>
      </c>
      <c r="D37" s="4"/>
      <c r="E37" s="26"/>
      <c r="F37" s="13"/>
      <c r="G37" s="13"/>
      <c r="H37" s="13"/>
      <c r="I37" s="8"/>
      <c r="J37" s="83">
        <f>IF(E37&lt;&gt;"",E37*I37,"")</f>
      </c>
    </row>
    <row r="38" spans="1:10" ht="12.75">
      <c r="A38" s="18"/>
      <c r="B38" s="31"/>
      <c r="C38" s="57" t="s">
        <v>177</v>
      </c>
      <c r="D38" s="4"/>
      <c r="E38" s="26"/>
      <c r="F38" s="13"/>
      <c r="G38" s="13"/>
      <c r="H38" s="13"/>
      <c r="I38" s="33"/>
      <c r="J38" s="9">
        <f>IF(E38&lt;&gt;"",E38*I38,"")</f>
      </c>
    </row>
    <row r="39" spans="1:10" ht="10.5" customHeight="1">
      <c r="A39" s="18"/>
      <c r="B39" s="4"/>
      <c r="C39" s="57"/>
      <c r="D39" s="4"/>
      <c r="E39" s="26"/>
      <c r="F39" s="13"/>
      <c r="G39" s="13"/>
      <c r="H39" s="13"/>
      <c r="I39" s="8"/>
      <c r="J39" s="83"/>
    </row>
    <row r="40" spans="1:10" ht="13.5" thickBot="1">
      <c r="A40" s="19"/>
      <c r="B40" s="5"/>
      <c r="C40" s="69" t="s">
        <v>131</v>
      </c>
      <c r="D40" s="72"/>
      <c r="E40" s="73"/>
      <c r="F40" s="70"/>
      <c r="G40" s="70"/>
      <c r="H40" s="70"/>
      <c r="I40" s="74"/>
      <c r="J40" s="82">
        <f>SUM(J7:J39)</f>
        <v>0</v>
      </c>
    </row>
    <row r="41" ht="13.5" thickTop="1"/>
  </sheetData>
  <mergeCells count="12">
    <mergeCell ref="D2:D4"/>
    <mergeCell ref="I2:J2"/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">
      <selection activeCell="F6" sqref="F6:H42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5.25390625" style="0" customWidth="1"/>
    <col min="4" max="4" width="4.75390625" style="0" customWidth="1"/>
    <col min="5" max="5" width="8.00390625" style="0" customWidth="1"/>
    <col min="6" max="6" width="7.875" style="0" customWidth="1"/>
    <col min="7" max="8" width="10.00390625" style="0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0.5" customHeight="1">
      <c r="A6" s="18"/>
      <c r="B6" s="31"/>
      <c r="C6" s="30"/>
      <c r="D6" s="4"/>
      <c r="E6" s="26"/>
      <c r="F6" s="13"/>
      <c r="G6" s="13"/>
      <c r="H6" s="13"/>
      <c r="I6" s="53"/>
      <c r="J6" s="83"/>
    </row>
    <row r="7" spans="1:10" ht="12.75" customHeight="1">
      <c r="A7" s="18">
        <v>45</v>
      </c>
      <c r="B7" s="31"/>
      <c r="C7" s="30" t="s">
        <v>114</v>
      </c>
      <c r="D7" s="4" t="s">
        <v>20</v>
      </c>
      <c r="E7" s="26">
        <v>960</v>
      </c>
      <c r="F7" s="13"/>
      <c r="G7" s="13"/>
      <c r="H7" s="13"/>
      <c r="I7" s="45">
        <v>0</v>
      </c>
      <c r="J7" s="83">
        <f>IF(E7&lt;&gt;"",E7*I7,"")</f>
        <v>0</v>
      </c>
    </row>
    <row r="8" spans="1:10" ht="11.25" customHeight="1">
      <c r="A8" s="18"/>
      <c r="B8" s="31"/>
      <c r="C8" s="57" t="s">
        <v>89</v>
      </c>
      <c r="D8" s="4"/>
      <c r="E8" s="26"/>
      <c r="F8" s="13"/>
      <c r="G8" s="13"/>
      <c r="H8" s="13"/>
      <c r="J8" s="83">
        <f>IF(E8&lt;&gt;"",E8*I8,"")</f>
      </c>
    </row>
    <row r="9" spans="1:10" ht="11.25" customHeight="1">
      <c r="A9" s="18"/>
      <c r="B9" s="31"/>
      <c r="C9" s="57" t="s">
        <v>178</v>
      </c>
      <c r="D9" s="4"/>
      <c r="E9" s="26"/>
      <c r="F9" s="13"/>
      <c r="G9" s="13"/>
      <c r="H9" s="13"/>
      <c r="I9" s="8"/>
      <c r="J9" s="83">
        <f>IF(E9&lt;&gt;"",E9*I9,"")</f>
      </c>
    </row>
    <row r="10" spans="1:10" ht="9.75" customHeight="1">
      <c r="A10" s="18"/>
      <c r="B10" s="4"/>
      <c r="C10" s="57"/>
      <c r="D10" s="4"/>
      <c r="E10" s="26"/>
      <c r="F10" s="13"/>
      <c r="G10" s="13"/>
      <c r="H10" s="13"/>
      <c r="I10" s="8"/>
      <c r="J10" s="83"/>
    </row>
    <row r="11" spans="1:10" ht="11.25" customHeight="1">
      <c r="A11" s="18">
        <v>46</v>
      </c>
      <c r="B11" s="31"/>
      <c r="C11" s="30" t="s">
        <v>117</v>
      </c>
      <c r="D11" s="4" t="s">
        <v>20</v>
      </c>
      <c r="E11" s="26">
        <v>210</v>
      </c>
      <c r="F11" s="13"/>
      <c r="G11" s="13"/>
      <c r="H11" s="13"/>
      <c r="I11" s="45">
        <v>0</v>
      </c>
      <c r="J11" s="83">
        <f>IF(E11&lt;&gt;"",E11*I11,"")</f>
        <v>0</v>
      </c>
    </row>
    <row r="12" spans="1:10" ht="11.25" customHeight="1">
      <c r="A12" s="18"/>
      <c r="B12" s="31"/>
      <c r="C12" s="57" t="s">
        <v>89</v>
      </c>
      <c r="D12" s="24"/>
      <c r="E12" s="26"/>
      <c r="F12" s="13"/>
      <c r="G12" s="13"/>
      <c r="H12" s="13"/>
      <c r="I12" s="8"/>
      <c r="J12" s="83">
        <f>IF(E12&lt;&gt;"",E12*I12,"")</f>
      </c>
    </row>
    <row r="13" spans="1:10" ht="11.25" customHeight="1">
      <c r="A13" s="18"/>
      <c r="B13" s="31"/>
      <c r="C13" s="57" t="s">
        <v>179</v>
      </c>
      <c r="D13" s="4"/>
      <c r="E13" s="26"/>
      <c r="F13" s="13"/>
      <c r="G13" s="13"/>
      <c r="H13" s="13"/>
      <c r="I13" s="33"/>
      <c r="J13" s="83">
        <f>IF(E13&lt;&gt;"",E13*I13,"")</f>
      </c>
    </row>
    <row r="14" spans="1:10" ht="10.5" customHeight="1">
      <c r="A14" s="18"/>
      <c r="B14" s="4"/>
      <c r="C14" s="57"/>
      <c r="D14" s="4"/>
      <c r="E14" s="26"/>
      <c r="F14" s="13"/>
      <c r="G14" s="13"/>
      <c r="H14" s="13"/>
      <c r="I14" s="8"/>
      <c r="J14" s="83"/>
    </row>
    <row r="15" spans="1:10" ht="12.75">
      <c r="A15" s="18">
        <v>47</v>
      </c>
      <c r="B15" s="31"/>
      <c r="C15" s="30" t="s">
        <v>118</v>
      </c>
      <c r="D15" s="4" t="s">
        <v>20</v>
      </c>
      <c r="E15" s="26">
        <v>20</v>
      </c>
      <c r="F15" s="13"/>
      <c r="G15" s="13"/>
      <c r="H15" s="13"/>
      <c r="I15" s="45">
        <v>0</v>
      </c>
      <c r="J15" s="83">
        <f>IF(E15&lt;&gt;"",E15*I15,"")</f>
        <v>0</v>
      </c>
    </row>
    <row r="16" spans="1:10" ht="10.5" customHeight="1">
      <c r="A16" s="18"/>
      <c r="B16" s="4"/>
      <c r="C16" s="57" t="s">
        <v>89</v>
      </c>
      <c r="D16" s="4"/>
      <c r="E16" s="26"/>
      <c r="F16" s="13"/>
      <c r="G16" s="13"/>
      <c r="H16" s="13"/>
      <c r="I16" s="33"/>
      <c r="J16" s="83">
        <f>IF(E16&lt;&gt;"",E16*I16,"")</f>
      </c>
    </row>
    <row r="17" spans="1:10" ht="11.25" customHeight="1">
      <c r="A17" s="18"/>
      <c r="B17" s="4"/>
      <c r="C17" s="57" t="s">
        <v>181</v>
      </c>
      <c r="D17" s="4"/>
      <c r="E17" s="26"/>
      <c r="F17" s="13"/>
      <c r="G17" s="13"/>
      <c r="H17" s="13"/>
      <c r="I17" s="8"/>
      <c r="J17" s="83">
        <f>IF(E17&lt;&gt;"",E17*I17,"")</f>
      </c>
    </row>
    <row r="18" spans="1:10" ht="10.5" customHeight="1">
      <c r="A18" s="18"/>
      <c r="B18" s="31"/>
      <c r="C18" s="30"/>
      <c r="D18" s="4"/>
      <c r="E18" s="26"/>
      <c r="F18" s="13"/>
      <c r="G18" s="13"/>
      <c r="H18" s="13"/>
      <c r="I18" s="53"/>
      <c r="J18" s="83"/>
    </row>
    <row r="19" spans="1:10" ht="12.75">
      <c r="A19" s="18">
        <v>48</v>
      </c>
      <c r="B19" s="31"/>
      <c r="C19" s="30" t="s">
        <v>119</v>
      </c>
      <c r="D19" s="4" t="s">
        <v>20</v>
      </c>
      <c r="E19" s="26">
        <v>10</v>
      </c>
      <c r="F19" s="13"/>
      <c r="G19" s="13"/>
      <c r="H19" s="13"/>
      <c r="I19" s="53">
        <v>0</v>
      </c>
      <c r="J19" s="83">
        <f aca="true" t="shared" si="0" ref="J19:J31">IF(E19&lt;&gt;"",E19*I19,"")</f>
        <v>0</v>
      </c>
    </row>
    <row r="20" spans="1:10" ht="11.25" customHeight="1">
      <c r="A20" s="18"/>
      <c r="B20" s="4"/>
      <c r="C20" s="57" t="s">
        <v>89</v>
      </c>
      <c r="D20" s="4"/>
      <c r="E20" s="26"/>
      <c r="F20" s="13"/>
      <c r="G20" s="13"/>
      <c r="H20" s="13"/>
      <c r="I20" s="33"/>
      <c r="J20" s="83">
        <f t="shared" si="0"/>
      </c>
    </row>
    <row r="21" spans="1:10" ht="11.25" customHeight="1">
      <c r="A21" s="18"/>
      <c r="B21" s="4"/>
      <c r="C21" s="57" t="s">
        <v>120</v>
      </c>
      <c r="D21" s="4"/>
      <c r="E21" s="26"/>
      <c r="F21" s="13"/>
      <c r="G21" s="13"/>
      <c r="H21" s="13"/>
      <c r="I21" s="8"/>
      <c r="J21" s="83">
        <f t="shared" si="0"/>
      </c>
    </row>
    <row r="22" spans="1:10" ht="11.25" customHeight="1">
      <c r="A22" s="18"/>
      <c r="B22" s="4"/>
      <c r="C22" s="15"/>
      <c r="D22" s="4"/>
      <c r="E22" s="26"/>
      <c r="F22" s="13"/>
      <c r="G22" s="13"/>
      <c r="H22" s="13"/>
      <c r="I22" s="33"/>
      <c r="J22" s="83">
        <f t="shared" si="0"/>
      </c>
    </row>
    <row r="23" spans="1:10" ht="12.75">
      <c r="A23" s="18">
        <v>49</v>
      </c>
      <c r="B23" s="31"/>
      <c r="C23" s="30" t="s">
        <v>121</v>
      </c>
      <c r="D23" s="4" t="s">
        <v>20</v>
      </c>
      <c r="E23" s="26">
        <v>430</v>
      </c>
      <c r="F23" s="13"/>
      <c r="G23" s="13"/>
      <c r="H23" s="13"/>
      <c r="I23" s="45">
        <v>0</v>
      </c>
      <c r="J23" s="83">
        <f t="shared" si="0"/>
        <v>0</v>
      </c>
    </row>
    <row r="24" spans="1:10" ht="10.5" customHeight="1">
      <c r="A24" s="18"/>
      <c r="B24" s="29"/>
      <c r="C24" s="57" t="s">
        <v>89</v>
      </c>
      <c r="D24" s="4"/>
      <c r="E24" s="26"/>
      <c r="F24" s="13"/>
      <c r="G24" s="13"/>
      <c r="H24" s="13"/>
      <c r="I24" s="8"/>
      <c r="J24" s="83">
        <f t="shared" si="0"/>
      </c>
    </row>
    <row r="25" spans="1:10" ht="12" customHeight="1">
      <c r="A25" s="18"/>
      <c r="B25" s="4"/>
      <c r="C25" s="57" t="s">
        <v>182</v>
      </c>
      <c r="D25" s="4"/>
      <c r="E25" s="26"/>
      <c r="F25" s="13"/>
      <c r="G25" s="13"/>
      <c r="H25" s="13"/>
      <c r="I25" s="8"/>
      <c r="J25" s="83">
        <f t="shared" si="0"/>
      </c>
    </row>
    <row r="26" spans="1:10" ht="10.5" customHeight="1">
      <c r="A26" s="18"/>
      <c r="B26" s="31"/>
      <c r="C26" s="15"/>
      <c r="D26" s="4"/>
      <c r="E26" s="33"/>
      <c r="F26" s="13"/>
      <c r="G26" s="13"/>
      <c r="H26" s="13"/>
      <c r="I26" s="33"/>
      <c r="J26" s="83">
        <f t="shared" si="0"/>
      </c>
    </row>
    <row r="27" spans="1:10" ht="12" customHeight="1">
      <c r="A27" s="18">
        <v>50</v>
      </c>
      <c r="B27" s="31"/>
      <c r="C27" s="30" t="s">
        <v>122</v>
      </c>
      <c r="D27" s="4" t="s">
        <v>20</v>
      </c>
      <c r="E27" s="26">
        <v>100</v>
      </c>
      <c r="F27" s="13"/>
      <c r="G27" s="13"/>
      <c r="H27" s="13"/>
      <c r="I27" s="53">
        <v>0</v>
      </c>
      <c r="J27" s="83">
        <f t="shared" si="0"/>
        <v>0</v>
      </c>
    </row>
    <row r="28" spans="1:10" ht="11.25" customHeight="1">
      <c r="A28" s="18"/>
      <c r="B28" s="4"/>
      <c r="C28" s="57" t="s">
        <v>89</v>
      </c>
      <c r="D28" s="4"/>
      <c r="E28" s="26"/>
      <c r="F28" s="13"/>
      <c r="G28" s="13"/>
      <c r="H28" s="13"/>
      <c r="I28" s="8"/>
      <c r="J28" s="83">
        <f t="shared" si="0"/>
      </c>
    </row>
    <row r="29" spans="1:10" ht="11.25" customHeight="1">
      <c r="A29" s="18"/>
      <c r="B29" s="4"/>
      <c r="C29" s="57" t="s">
        <v>183</v>
      </c>
      <c r="D29" s="4"/>
      <c r="E29" s="26"/>
      <c r="F29" s="13"/>
      <c r="G29" s="13"/>
      <c r="H29" s="13"/>
      <c r="I29" s="8"/>
      <c r="J29" s="83">
        <f t="shared" si="0"/>
      </c>
    </row>
    <row r="30" spans="1:10" ht="10.5" customHeight="1">
      <c r="A30" s="18"/>
      <c r="B30" s="4"/>
      <c r="C30" s="15"/>
      <c r="D30" s="4"/>
      <c r="E30" s="26"/>
      <c r="F30" s="13"/>
      <c r="G30" s="13"/>
      <c r="H30" s="13"/>
      <c r="I30" s="33"/>
      <c r="J30" s="83">
        <f t="shared" si="0"/>
      </c>
    </row>
    <row r="31" spans="1:10" ht="12" customHeight="1">
      <c r="A31" s="18">
        <v>51</v>
      </c>
      <c r="B31" s="31"/>
      <c r="C31" s="30" t="s">
        <v>123</v>
      </c>
      <c r="D31" s="4" t="s">
        <v>20</v>
      </c>
      <c r="E31" s="26">
        <v>5</v>
      </c>
      <c r="F31" s="13"/>
      <c r="G31" s="13"/>
      <c r="H31" s="13"/>
      <c r="I31" s="45">
        <v>0</v>
      </c>
      <c r="J31" s="83">
        <f t="shared" si="0"/>
        <v>0</v>
      </c>
    </row>
    <row r="32" spans="1:10" ht="12" customHeight="1">
      <c r="A32" s="18"/>
      <c r="B32" s="4"/>
      <c r="C32" s="57" t="s">
        <v>89</v>
      </c>
      <c r="D32" s="4"/>
      <c r="E32" s="26"/>
      <c r="F32" s="13"/>
      <c r="G32" s="13"/>
      <c r="H32" s="13"/>
      <c r="I32" s="8"/>
      <c r="J32" s="83"/>
    </row>
    <row r="33" spans="1:10" ht="11.25" customHeight="1">
      <c r="A33" s="18"/>
      <c r="B33" s="4"/>
      <c r="C33" s="57" t="s">
        <v>125</v>
      </c>
      <c r="D33" s="4"/>
      <c r="E33" s="26"/>
      <c r="F33" s="13"/>
      <c r="G33" s="13"/>
      <c r="H33" s="13"/>
      <c r="I33" s="8"/>
      <c r="J33" s="83"/>
    </row>
    <row r="34" spans="1:10" ht="9.75" customHeight="1">
      <c r="A34" s="18"/>
      <c r="B34" s="4"/>
      <c r="C34" s="57"/>
      <c r="D34" s="4"/>
      <c r="E34" s="26"/>
      <c r="F34" s="13"/>
      <c r="G34" s="13"/>
      <c r="H34" s="13"/>
      <c r="I34" s="8"/>
      <c r="J34" s="83"/>
    </row>
    <row r="35" spans="1:10" ht="12" customHeight="1">
      <c r="A35" s="18">
        <v>52</v>
      </c>
      <c r="B35" s="31"/>
      <c r="C35" s="30" t="s">
        <v>124</v>
      </c>
      <c r="D35" s="4" t="s">
        <v>20</v>
      </c>
      <c r="E35" s="26">
        <v>5</v>
      </c>
      <c r="F35" s="13"/>
      <c r="G35" s="13"/>
      <c r="H35" s="13"/>
      <c r="I35" s="53">
        <v>0</v>
      </c>
      <c r="J35" s="85">
        <f>IF(E35&lt;&gt;"",E35*I35,"")</f>
        <v>0</v>
      </c>
    </row>
    <row r="36" spans="1:10" ht="12.75">
      <c r="A36" s="18"/>
      <c r="B36" s="29"/>
      <c r="C36" s="57" t="s">
        <v>89</v>
      </c>
      <c r="D36" s="4"/>
      <c r="E36" s="26"/>
      <c r="F36" s="13"/>
      <c r="G36" s="13"/>
      <c r="H36" s="13"/>
      <c r="I36" s="8"/>
      <c r="J36" s="9">
        <f>IF(E36&lt;&gt;"",E36*I36,"")</f>
      </c>
    </row>
    <row r="37" spans="1:10" ht="12.75">
      <c r="A37" s="18"/>
      <c r="B37" s="31"/>
      <c r="C37" s="57" t="s">
        <v>125</v>
      </c>
      <c r="D37" s="4"/>
      <c r="E37" s="26"/>
      <c r="F37" s="13"/>
      <c r="G37" s="13"/>
      <c r="H37" s="13"/>
      <c r="I37" s="33"/>
      <c r="J37" s="9">
        <f>IF(E37&lt;&gt;"",E37*I37,"")</f>
      </c>
    </row>
    <row r="38" spans="1:10" ht="11.25" customHeight="1">
      <c r="A38" s="18"/>
      <c r="B38" s="4"/>
      <c r="C38" s="57"/>
      <c r="D38" s="4"/>
      <c r="E38" s="26"/>
      <c r="F38" s="13"/>
      <c r="G38" s="13"/>
      <c r="H38" s="13"/>
      <c r="I38" s="8"/>
      <c r="J38" s="83"/>
    </row>
    <row r="39" spans="1:10" ht="12" customHeight="1">
      <c r="A39" s="18"/>
      <c r="B39" s="4"/>
      <c r="C39" s="94" t="s">
        <v>132</v>
      </c>
      <c r="D39" s="95"/>
      <c r="E39" s="96"/>
      <c r="F39" s="97"/>
      <c r="G39" s="97"/>
      <c r="H39" s="97"/>
      <c r="I39" s="98"/>
      <c r="J39" s="99">
        <f>SUM(J6:J38)</f>
        <v>0</v>
      </c>
    </row>
    <row r="40" spans="1:10" ht="12" customHeight="1">
      <c r="A40" s="18"/>
      <c r="B40" s="4"/>
      <c r="C40" s="100" t="s">
        <v>184</v>
      </c>
      <c r="D40" s="3"/>
      <c r="E40" s="25"/>
      <c r="F40" s="12"/>
      <c r="G40" s="101"/>
      <c r="H40" s="102"/>
      <c r="I40" s="6"/>
      <c r="J40" s="103">
        <f>'Stránka 2 '!J38+'Stránka 3'!J38+'Stránka 4'!J40+'Stránka 5'!J40+'Stránka 6'!J40+'Stránka 7'!J40+'Stránka 8'!J39</f>
        <v>4.495</v>
      </c>
    </row>
    <row r="41" spans="1:10" ht="10.5" customHeight="1">
      <c r="A41" s="18"/>
      <c r="B41" s="4"/>
      <c r="C41" s="15"/>
      <c r="D41" s="4"/>
      <c r="E41" s="26"/>
      <c r="F41" s="13"/>
      <c r="G41" s="13"/>
      <c r="H41" s="13"/>
      <c r="I41" s="8"/>
      <c r="J41" s="83">
        <f>IF(E41&lt;&gt;"",E41*I41,"")</f>
      </c>
    </row>
    <row r="42" spans="1:10" ht="12.75" customHeight="1" thickBot="1">
      <c r="A42" s="19"/>
      <c r="B42" s="5"/>
      <c r="C42" s="105" t="s">
        <v>133</v>
      </c>
      <c r="D42" s="72"/>
      <c r="E42" s="73"/>
      <c r="F42" s="70"/>
      <c r="G42" s="70"/>
      <c r="H42" s="106"/>
      <c r="I42" s="74"/>
      <c r="J42" s="107">
        <f>J40</f>
        <v>4.495</v>
      </c>
    </row>
    <row r="43" ht="13.5" thickTop="1"/>
  </sheetData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13.375" style="0" customWidth="1"/>
    <col min="3" max="3" width="64.875" style="0" customWidth="1"/>
    <col min="4" max="4" width="4.75390625" style="0" customWidth="1"/>
    <col min="5" max="5" width="8.00390625" style="0" customWidth="1"/>
    <col min="6" max="6" width="7.875" style="0" customWidth="1"/>
    <col min="7" max="7" width="7.125" style="0" bestFit="1" customWidth="1"/>
    <col min="8" max="8" width="11.00390625" style="0" bestFit="1" customWidth="1"/>
    <col min="9" max="9" width="7.875" style="0" customWidth="1"/>
    <col min="10" max="10" width="9.625" style="0" customWidth="1"/>
    <col min="11" max="11" width="24.75390625" style="0" customWidth="1"/>
  </cols>
  <sheetData>
    <row r="1" spans="1:10" ht="19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2.75" customHeight="1" thickTop="1">
      <c r="A2" s="125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/>
      <c r="H2" s="120"/>
      <c r="I2" s="120" t="s">
        <v>9</v>
      </c>
      <c r="J2" s="122"/>
      <c r="K2" s="2"/>
      <c r="L2" s="1"/>
      <c r="M2" s="1"/>
      <c r="N2" s="1"/>
    </row>
    <row r="3" spans="1:10" ht="12.75">
      <c r="A3" s="126"/>
      <c r="B3" s="121"/>
      <c r="C3" s="121"/>
      <c r="D3" s="121"/>
      <c r="E3" s="121"/>
      <c r="F3" s="121" t="s">
        <v>12</v>
      </c>
      <c r="G3" s="121" t="s">
        <v>6</v>
      </c>
      <c r="H3" s="121"/>
      <c r="I3" s="121" t="s">
        <v>10</v>
      </c>
      <c r="J3" s="123" t="s">
        <v>11</v>
      </c>
    </row>
    <row r="4" spans="1:10" ht="12.75">
      <c r="A4" s="126"/>
      <c r="B4" s="121"/>
      <c r="C4" s="121"/>
      <c r="D4" s="121"/>
      <c r="E4" s="121"/>
      <c r="F4" s="121"/>
      <c r="G4" s="20" t="s">
        <v>7</v>
      </c>
      <c r="H4" s="20" t="s">
        <v>8</v>
      </c>
      <c r="I4" s="121"/>
      <c r="J4" s="123"/>
    </row>
    <row r="5" spans="1:10" ht="13.5" thickBo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 ht="12.75">
      <c r="A6" s="18"/>
      <c r="B6" s="31"/>
      <c r="C6" s="30"/>
      <c r="D6" s="3"/>
      <c r="E6" s="25"/>
      <c r="F6" s="12"/>
      <c r="G6" s="12"/>
      <c r="H6" s="40"/>
      <c r="I6" s="42"/>
      <c r="J6" s="9">
        <f aca="true" t="shared" si="0" ref="J6:J12">IF(E6&lt;&gt;"",E6*I6,"")</f>
      </c>
    </row>
    <row r="7" spans="1:10" ht="12" customHeight="1">
      <c r="A7" s="18"/>
      <c r="B7" s="31"/>
      <c r="C7" s="15"/>
      <c r="D7" s="4"/>
      <c r="E7" s="26"/>
      <c r="F7" s="13"/>
      <c r="G7" s="13"/>
      <c r="H7" s="13"/>
      <c r="I7" s="8"/>
      <c r="J7" s="9">
        <f t="shared" si="0"/>
      </c>
    </row>
    <row r="8" spans="1:10" ht="12.75">
      <c r="A8" s="18"/>
      <c r="B8" s="3"/>
      <c r="C8" s="28" t="s">
        <v>134</v>
      </c>
      <c r="D8" s="4"/>
      <c r="E8" s="26"/>
      <c r="F8" s="13"/>
      <c r="G8" s="13"/>
      <c r="H8" s="13"/>
      <c r="I8" s="33"/>
      <c r="J8" s="9">
        <f t="shared" si="0"/>
      </c>
    </row>
    <row r="9" spans="1:10" ht="12.75">
      <c r="A9" s="18"/>
      <c r="B9" s="55"/>
      <c r="C9" s="52"/>
      <c r="D9" s="4"/>
      <c r="E9" s="26"/>
      <c r="F9" s="13"/>
      <c r="G9" s="13"/>
      <c r="H9" s="13"/>
      <c r="I9" s="33"/>
      <c r="J9" s="9">
        <f t="shared" si="0"/>
      </c>
    </row>
    <row r="10" spans="1:10" ht="12.75">
      <c r="A10" s="18"/>
      <c r="B10" s="4"/>
      <c r="C10" s="15"/>
      <c r="D10" s="4"/>
      <c r="E10" s="26"/>
      <c r="F10" s="13"/>
      <c r="G10" s="13"/>
      <c r="H10" s="13"/>
      <c r="I10" s="8"/>
      <c r="J10" s="9">
        <f t="shared" si="0"/>
      </c>
    </row>
    <row r="11" spans="1:10" ht="12.75">
      <c r="A11" s="18">
        <v>1</v>
      </c>
      <c r="B11" s="4"/>
      <c r="C11" s="56" t="s">
        <v>135</v>
      </c>
      <c r="D11" s="4" t="s">
        <v>136</v>
      </c>
      <c r="E11" s="75">
        <f>'Stránka 8'!J40</f>
        <v>4.495</v>
      </c>
      <c r="F11" s="13"/>
      <c r="G11" s="13"/>
      <c r="H11" s="35"/>
      <c r="I11" s="8"/>
      <c r="J11" s="104">
        <v>0</v>
      </c>
    </row>
    <row r="12" spans="1:10" ht="12" customHeight="1">
      <c r="A12" s="18"/>
      <c r="B12" s="29"/>
      <c r="C12" s="15"/>
      <c r="D12" s="4"/>
      <c r="E12" s="26"/>
      <c r="F12" s="13"/>
      <c r="G12" s="13"/>
      <c r="H12" s="13"/>
      <c r="I12" s="8"/>
      <c r="J12" s="9">
        <f t="shared" si="0"/>
      </c>
    </row>
    <row r="13" spans="1:10" ht="11.25" customHeight="1">
      <c r="A13" s="18"/>
      <c r="B13" s="29"/>
      <c r="C13" s="15"/>
      <c r="D13" s="4"/>
      <c r="E13" s="26"/>
      <c r="F13" s="13"/>
      <c r="G13" s="13"/>
      <c r="H13" s="13"/>
      <c r="I13" s="8"/>
      <c r="J13" s="9"/>
    </row>
    <row r="14" spans="1:10" ht="11.25" customHeight="1">
      <c r="A14" s="18"/>
      <c r="B14" s="29"/>
      <c r="C14" s="15"/>
      <c r="D14" s="4"/>
      <c r="E14" s="26"/>
      <c r="F14" s="13"/>
      <c r="G14" s="13"/>
      <c r="H14" s="13"/>
      <c r="I14" s="8"/>
      <c r="J14" s="9"/>
    </row>
    <row r="15" spans="1:10" ht="11.25" customHeight="1">
      <c r="A15" s="18"/>
      <c r="B15" s="29"/>
      <c r="C15" s="15"/>
      <c r="D15" s="4"/>
      <c r="E15" s="26"/>
      <c r="F15" s="13"/>
      <c r="G15" s="13"/>
      <c r="H15" s="13"/>
      <c r="I15" s="8"/>
      <c r="J15" s="9"/>
    </row>
    <row r="16" spans="1:10" ht="12" customHeight="1">
      <c r="A16" s="18"/>
      <c r="B16" s="29"/>
      <c r="C16" s="15"/>
      <c r="D16" s="4"/>
      <c r="E16" s="26"/>
      <c r="F16" s="13"/>
      <c r="G16" s="13"/>
      <c r="H16" s="13"/>
      <c r="I16" s="8"/>
      <c r="J16" s="9"/>
    </row>
    <row r="17" spans="1:10" ht="12" customHeight="1">
      <c r="A17" s="18"/>
      <c r="B17" s="29"/>
      <c r="C17" s="15"/>
      <c r="D17" s="4"/>
      <c r="E17" s="26"/>
      <c r="F17" s="13"/>
      <c r="G17" s="13"/>
      <c r="H17" s="13"/>
      <c r="I17" s="8"/>
      <c r="J17" s="9"/>
    </row>
    <row r="18" spans="1:10" ht="12" customHeight="1">
      <c r="A18" s="18"/>
      <c r="B18" s="29"/>
      <c r="C18" s="15"/>
      <c r="D18" s="4"/>
      <c r="E18" s="26"/>
      <c r="F18" s="13"/>
      <c r="G18" s="13"/>
      <c r="H18" s="13"/>
      <c r="I18" s="8"/>
      <c r="J18" s="9"/>
    </row>
    <row r="19" spans="1:10" ht="11.25" customHeight="1">
      <c r="A19" s="18"/>
      <c r="B19" s="29"/>
      <c r="C19" s="15"/>
      <c r="D19" s="4"/>
      <c r="E19" s="26"/>
      <c r="F19" s="13"/>
      <c r="G19" s="13"/>
      <c r="H19" s="13"/>
      <c r="I19" s="8"/>
      <c r="J19" s="9"/>
    </row>
    <row r="20" spans="1:10" ht="11.25" customHeight="1">
      <c r="A20" s="18"/>
      <c r="B20" s="29"/>
      <c r="C20" s="15"/>
      <c r="D20" s="4"/>
      <c r="E20" s="26"/>
      <c r="F20" s="13"/>
      <c r="G20" s="13"/>
      <c r="H20" s="13"/>
      <c r="I20" s="8"/>
      <c r="J20" s="9"/>
    </row>
    <row r="21" spans="1:10" ht="11.25" customHeight="1">
      <c r="A21" s="18"/>
      <c r="B21" s="29"/>
      <c r="C21" s="15"/>
      <c r="D21" s="4"/>
      <c r="E21" s="26"/>
      <c r="F21" s="13"/>
      <c r="G21" s="13"/>
      <c r="H21" s="13"/>
      <c r="I21" s="8"/>
      <c r="J21" s="9"/>
    </row>
    <row r="22" spans="1:10" ht="11.25" customHeight="1">
      <c r="A22" s="18"/>
      <c r="B22" s="29"/>
      <c r="C22" s="15"/>
      <c r="D22" s="4"/>
      <c r="E22" s="26"/>
      <c r="F22" s="13"/>
      <c r="G22" s="13"/>
      <c r="H22" s="13"/>
      <c r="I22" s="8"/>
      <c r="J22" s="9"/>
    </row>
    <row r="23" spans="1:10" ht="11.25" customHeight="1">
      <c r="A23" s="18"/>
      <c r="B23" s="29"/>
      <c r="C23" s="15"/>
      <c r="D23" s="4"/>
      <c r="E23" s="26"/>
      <c r="F23" s="13"/>
      <c r="G23" s="13"/>
      <c r="H23" s="13"/>
      <c r="I23" s="8"/>
      <c r="J23" s="9"/>
    </row>
    <row r="24" spans="1:10" ht="11.25" customHeight="1">
      <c r="A24" s="18"/>
      <c r="B24" s="29"/>
      <c r="C24" s="15"/>
      <c r="D24" s="4"/>
      <c r="E24" s="26"/>
      <c r="F24" s="13"/>
      <c r="G24" s="13"/>
      <c r="H24" s="13"/>
      <c r="I24" s="8"/>
      <c r="J24" s="9"/>
    </row>
    <row r="25" spans="1:10" ht="11.25" customHeight="1">
      <c r="A25" s="18"/>
      <c r="B25" s="29"/>
      <c r="C25" s="15"/>
      <c r="D25" s="4"/>
      <c r="E25" s="26"/>
      <c r="F25" s="13"/>
      <c r="G25" s="13"/>
      <c r="H25" s="13"/>
      <c r="I25" s="8"/>
      <c r="J25" s="9"/>
    </row>
    <row r="26" spans="1:10" ht="12" customHeight="1">
      <c r="A26" s="18"/>
      <c r="B26" s="29"/>
      <c r="C26" s="15"/>
      <c r="D26" s="4"/>
      <c r="E26" s="26"/>
      <c r="F26" s="13"/>
      <c r="G26" s="13"/>
      <c r="H26" s="13"/>
      <c r="I26" s="8"/>
      <c r="J26" s="9"/>
    </row>
    <row r="27" spans="1:10" ht="11.25" customHeight="1">
      <c r="A27" s="18"/>
      <c r="B27" s="29"/>
      <c r="C27" s="15"/>
      <c r="D27" s="4"/>
      <c r="E27" s="26"/>
      <c r="F27" s="13"/>
      <c r="G27" s="13"/>
      <c r="H27" s="13"/>
      <c r="I27" s="8"/>
      <c r="J27" s="9"/>
    </row>
    <row r="28" spans="1:10" ht="12" customHeight="1">
      <c r="A28" s="18"/>
      <c r="B28" s="29"/>
      <c r="C28" s="15"/>
      <c r="D28" s="4"/>
      <c r="E28" s="26"/>
      <c r="F28" s="13"/>
      <c r="G28" s="13"/>
      <c r="H28" s="13"/>
      <c r="I28" s="8"/>
      <c r="J28" s="9"/>
    </row>
    <row r="29" spans="1:10" ht="12" customHeight="1">
      <c r="A29" s="18"/>
      <c r="B29" s="29"/>
      <c r="C29" s="15"/>
      <c r="D29" s="4"/>
      <c r="E29" s="26"/>
      <c r="F29" s="13"/>
      <c r="G29" s="13"/>
      <c r="H29" s="13"/>
      <c r="I29" s="8"/>
      <c r="J29" s="9"/>
    </row>
    <row r="30" spans="1:10" ht="12" customHeight="1">
      <c r="A30" s="18"/>
      <c r="B30" s="29"/>
      <c r="C30" s="15"/>
      <c r="D30" s="4"/>
      <c r="E30" s="26"/>
      <c r="F30" s="13"/>
      <c r="G30" s="13"/>
      <c r="H30" s="13"/>
      <c r="I30" s="8"/>
      <c r="J30" s="9"/>
    </row>
    <row r="31" spans="1:10" ht="12.75">
      <c r="A31" s="18"/>
      <c r="B31" s="29"/>
      <c r="C31" s="15"/>
      <c r="D31" s="4"/>
      <c r="E31" s="26"/>
      <c r="F31" s="13"/>
      <c r="G31" s="13"/>
      <c r="H31" s="13"/>
      <c r="I31" s="8"/>
      <c r="J31" s="9"/>
    </row>
    <row r="32" spans="1:10" ht="12.75">
      <c r="A32" s="18"/>
      <c r="B32" s="29"/>
      <c r="C32" s="15"/>
      <c r="D32" s="4"/>
      <c r="E32" s="26"/>
      <c r="F32" s="13"/>
      <c r="G32" s="13"/>
      <c r="H32" s="13"/>
      <c r="I32" s="8"/>
      <c r="J32" s="9"/>
    </row>
    <row r="33" spans="1:10" ht="12.75">
      <c r="A33" s="18"/>
      <c r="B33" s="29"/>
      <c r="C33" s="15"/>
      <c r="D33" s="4"/>
      <c r="E33" s="26"/>
      <c r="F33" s="13"/>
      <c r="G33" s="13"/>
      <c r="H33" s="13"/>
      <c r="I33" s="8"/>
      <c r="J33" s="9"/>
    </row>
    <row r="34" spans="1:10" ht="12.75">
      <c r="A34" s="18"/>
      <c r="B34" s="29"/>
      <c r="C34" s="15"/>
      <c r="D34" s="4"/>
      <c r="E34" s="26"/>
      <c r="F34" s="13"/>
      <c r="G34" s="13"/>
      <c r="H34" s="13"/>
      <c r="I34" s="8"/>
      <c r="J34" s="9"/>
    </row>
    <row r="35" spans="1:10" ht="12.75">
      <c r="A35" s="18"/>
      <c r="B35" s="29"/>
      <c r="C35" s="15"/>
      <c r="D35" s="4"/>
      <c r="E35" s="26"/>
      <c r="F35" s="13"/>
      <c r="G35" s="13"/>
      <c r="H35" s="13"/>
      <c r="I35" s="8"/>
      <c r="J35" s="9"/>
    </row>
    <row r="36" spans="1:10" ht="12.75">
      <c r="A36" s="18"/>
      <c r="B36" s="29"/>
      <c r="C36" s="15"/>
      <c r="D36" s="4"/>
      <c r="E36" s="26"/>
      <c r="F36" s="13"/>
      <c r="G36" s="13"/>
      <c r="H36" s="13"/>
      <c r="I36" s="8"/>
      <c r="J36" s="9"/>
    </row>
    <row r="37" spans="1:10" ht="12.75">
      <c r="A37" s="18"/>
      <c r="B37" s="29"/>
      <c r="C37" s="15"/>
      <c r="D37" s="4"/>
      <c r="E37" s="26"/>
      <c r="F37" s="13"/>
      <c r="G37" s="13"/>
      <c r="H37" s="13"/>
      <c r="I37" s="8"/>
      <c r="J37" s="9"/>
    </row>
    <row r="38" spans="1:10" ht="12.75">
      <c r="A38" s="18"/>
      <c r="B38" s="4"/>
      <c r="C38" s="15"/>
      <c r="D38" s="4"/>
      <c r="E38" s="26"/>
      <c r="F38" s="13"/>
      <c r="G38" s="13"/>
      <c r="H38" s="13"/>
      <c r="I38" s="8"/>
      <c r="J38" s="9"/>
    </row>
    <row r="39" spans="1:10" ht="12.75">
      <c r="A39" s="18"/>
      <c r="B39" s="4"/>
      <c r="C39" s="15"/>
      <c r="D39" s="4"/>
      <c r="E39" s="26"/>
      <c r="F39" s="13"/>
      <c r="G39" s="13"/>
      <c r="H39" s="13">
        <f>IF(E39&lt;&gt;"",E39*F39,"")</f>
      </c>
      <c r="I39" s="8"/>
      <c r="J39" s="9">
        <f>IF(E39&lt;&gt;"",E39*I39,"")</f>
      </c>
    </row>
    <row r="40" spans="1:10" ht="13.5" thickBot="1">
      <c r="A40" s="19"/>
      <c r="B40" s="5"/>
      <c r="C40" s="16"/>
      <c r="D40" s="5"/>
      <c r="E40" s="27"/>
      <c r="F40" s="14"/>
      <c r="G40" s="14"/>
      <c r="H40" s="14">
        <f>IF(E40&lt;&gt;"",E40*F40,"")</f>
      </c>
      <c r="I40" s="10"/>
      <c r="J40" s="11">
        <f>IF(E40&lt;&gt;"",E40*I40,"")</f>
      </c>
    </row>
    <row r="41" ht="76.5" customHeight="1" thickTop="1"/>
  </sheetData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Jana Janíková</cp:lastModifiedBy>
  <cp:lastPrinted>2008-04-21T14:58:04Z</cp:lastPrinted>
  <dcterms:created xsi:type="dcterms:W3CDTF">1997-01-24T11:07:25Z</dcterms:created>
  <dcterms:modified xsi:type="dcterms:W3CDTF">2008-04-21T15:02:46Z</dcterms:modified>
  <cp:category/>
  <cp:version/>
  <cp:contentType/>
  <cp:contentStatus/>
</cp:coreProperties>
</file>