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1535" windowHeight="6285" activeTab="1"/>
  </bookViews>
  <sheets>
    <sheet name="2001" sheetId="1" r:id="rId1"/>
    <sheet name="2002" sheetId="2" r:id="rId2"/>
  </sheets>
  <definedNames>
    <definedName name="_xlnm.Print_Area" localSheetId="0">'2001'!$A$58:$D$113</definedName>
    <definedName name="_xlnm.Print_Area" localSheetId="1">'2002'!$A$326:$D$353</definedName>
  </definedNames>
  <calcPr fullCalcOnLoad="1"/>
</workbook>
</file>

<file path=xl/sharedStrings.xml><?xml version="1.0" encoding="utf-8"?>
<sst xmlns="http://schemas.openxmlformats.org/spreadsheetml/2006/main" count="801" uniqueCount="578">
  <si>
    <t>SOU služeb Novovysočanská 5,Praha 9</t>
  </si>
  <si>
    <t>Modernizace vchodu,oken a dveří</t>
  </si>
  <si>
    <t>Rekonstrukce WC</t>
  </si>
  <si>
    <t>SOŠ a SOU Lipí 1911,Praha 9</t>
  </si>
  <si>
    <t>Rekonstrukce kotelny</t>
  </si>
  <si>
    <t>ZvŠ Mochovská 570,Praha 9</t>
  </si>
  <si>
    <t>Dokončení rekonstr.střechy</t>
  </si>
  <si>
    <t>Dětský domov Smržovská 77,Praha 9</t>
  </si>
  <si>
    <t>Rekonstrukce ŠJ</t>
  </si>
  <si>
    <t>COPTH Poděbradská 1,Praha 9</t>
  </si>
  <si>
    <t>Rekonstrukce střechy</t>
  </si>
  <si>
    <t>Spec.školy A.Klara Vídeňská 28,Praha 4</t>
  </si>
  <si>
    <t>Zateplení školy a DM,sanace</t>
  </si>
  <si>
    <t>ZvŠ Kupeckého 576,Praha 4</t>
  </si>
  <si>
    <t>Rekonstrukce,zateplení</t>
  </si>
  <si>
    <t>Sp.MŠ Na Lysinách 6,Praha 4</t>
  </si>
  <si>
    <t>Řešení stravovacích prostorů</t>
  </si>
  <si>
    <t>SZŠ a VZŠ 5.května 51,Praha 4</t>
  </si>
  <si>
    <t>Rek.oken a zateplení fasády</t>
  </si>
  <si>
    <t>G.Opatov Konstantinova 1500,Praha 4</t>
  </si>
  <si>
    <t>Zateplení obvod.pláště</t>
  </si>
  <si>
    <t>Konzervatoř a VOŠ J.Ježka Roškotova 4,Pha 4</t>
  </si>
  <si>
    <t>Rek.po optim.,změna užití objektu</t>
  </si>
  <si>
    <t>Odbočka plynu pro keram.dílny</t>
  </si>
  <si>
    <t>SOU Ohradní 24,Praha 4</t>
  </si>
  <si>
    <t>Rekonstrukce havar.stavu střechy</t>
  </si>
  <si>
    <t>Moder.osvětl.učeben a odbor.učeben</t>
  </si>
  <si>
    <t>G.Ohradní 55,Praha 4</t>
  </si>
  <si>
    <t>Malování</t>
  </si>
  <si>
    <t>SPŠ stav.J.Gočára Družstevní ochoz 3,Praha 4</t>
  </si>
  <si>
    <t>Oprava podlah</t>
  </si>
  <si>
    <t>MŠ romská internátní,Na Lánech 22,Praha 4</t>
  </si>
  <si>
    <t>Údržba</t>
  </si>
  <si>
    <t>Oprava šaten,zádveří,vrátnice</t>
  </si>
  <si>
    <t>Oprava střechy</t>
  </si>
  <si>
    <t>Konzervatoř Duncan centre Branická 41,Pha 4</t>
  </si>
  <si>
    <t>Oprava jídelny,výdej.stravy,kuchyně</t>
  </si>
  <si>
    <t>Gymn. Na Vítězné pláni Praha 4</t>
  </si>
  <si>
    <t>Bezbariérový přístup</t>
  </si>
  <si>
    <t>Oprava obvod.pláště a repase oken</t>
  </si>
  <si>
    <t>Domov mládeže Studentská 10,Praha 6</t>
  </si>
  <si>
    <t>Rekonstr.výtahů ve ŠJ</t>
  </si>
  <si>
    <t>G.Christiana Dopplera Zborovská 45,Praha 5</t>
  </si>
  <si>
    <t>Rek.a dostavba do podkroví</t>
  </si>
  <si>
    <t>Pořízení vnitřního vybavení</t>
  </si>
  <si>
    <t>VOŠ a SPŠ Grafická,Helichova 22,Praha 1</t>
  </si>
  <si>
    <t>Rekonstrukční a údržbové práce</t>
  </si>
  <si>
    <t>Masarykova SŠ Chemická,Křemencova 12,Pha1</t>
  </si>
  <si>
    <t>Rekonstrukce ŠJ,oprava podlahy</t>
  </si>
  <si>
    <t>SPŠ Sdělovací techniky,Panská 856,Praha 1</t>
  </si>
  <si>
    <t>Rekonstrukce elektrotopení</t>
  </si>
  <si>
    <t>Rekonstrukce elektroinstalace</t>
  </si>
  <si>
    <t>Konzervatoř Praha,Palffyho Palác,Praha 1</t>
  </si>
  <si>
    <t>Opatření proti vlhkosti</t>
  </si>
  <si>
    <t>Rekonstrukce podlahy tělocvičny</t>
  </si>
  <si>
    <t xml:space="preserve">Rekonstrukce střeš.krytiny a zatepl.       </t>
  </si>
  <si>
    <t>OA Dušní 7,Praha 1</t>
  </si>
  <si>
    <t>Rekonstrukce rozvodů vody a kanal.</t>
  </si>
  <si>
    <t>VOŠ a SPŠ Masná 16 Praha 1</t>
  </si>
  <si>
    <t>Oprava ul. fasády</t>
  </si>
  <si>
    <t>Malování a opr.štuků průjezdu</t>
  </si>
  <si>
    <t>Stř.uměl.sk.textil.řem,U Půjčovny,Praha 1</t>
  </si>
  <si>
    <t>Rekonstrukce rozvodů vody</t>
  </si>
  <si>
    <t>Rek.kanaliz.a vybudování šaten - I.et.</t>
  </si>
  <si>
    <t>SPŠ Na Třebešíně 2279,Praha 10</t>
  </si>
  <si>
    <t>Rekonstrukce střech</t>
  </si>
  <si>
    <t>Rek.školní kuchyně - II.etapa</t>
  </si>
  <si>
    <t>SOU U Krbu 521,Praha 10</t>
  </si>
  <si>
    <t>Rekonstrukce školní kuchyně</t>
  </si>
  <si>
    <t>Stř.hotelová škola Vršovická 43,Praha 10</t>
  </si>
  <si>
    <t>Telefonní ústředna</t>
  </si>
  <si>
    <t>Gymnázium Voděradská 2,Praha 10</t>
  </si>
  <si>
    <t>Rekonstrukce hřiště - I.etapa</t>
  </si>
  <si>
    <t>G.a sport.gymn.,Přípotoční 1337,Praha 10</t>
  </si>
  <si>
    <t>Rek.střechy - havárie atiky</t>
  </si>
  <si>
    <t>SOU Průhonická 8,Praha 10</t>
  </si>
  <si>
    <t>SPŠ V Úžlabině 320 Praha 10</t>
  </si>
  <si>
    <t>SOU Weilova 8 Praha 10</t>
  </si>
  <si>
    <t>Odstranění havárie kanalizace</t>
  </si>
  <si>
    <t>Domov mládeže,Dittrichova 15,Praha 2</t>
  </si>
  <si>
    <t>Rekonstrukce 1.- 5.podlaží</t>
  </si>
  <si>
    <t>SPŠE Ječná 30,Praha 2</t>
  </si>
  <si>
    <t>Rekonstrukce vnitroblokových hřišť</t>
  </si>
  <si>
    <t>Domov mládeže,Neklanova 32,Praha 2</t>
  </si>
  <si>
    <t>Rekonstrukce jídelny</t>
  </si>
  <si>
    <t>ČAO Resslova 5,Praha 2</t>
  </si>
  <si>
    <t>Gymnázium Litoměřická 720,Praha 9</t>
  </si>
  <si>
    <t>Zateplení střechy a fasády</t>
  </si>
  <si>
    <t>Oprava střechy,podlah a dlažeb</t>
  </si>
  <si>
    <t>SOU nábytkářské a techn.Nový Zlíchov,Pha 5</t>
  </si>
  <si>
    <t>Oprava fasády objektu školy</t>
  </si>
  <si>
    <t>VOŠPg a SPgŠ a gymn. Evropská 33,Praha 6</t>
  </si>
  <si>
    <t>Rek. ŠJ a kuch.a poříz.kuch.vybavení</t>
  </si>
  <si>
    <t>Gymn.Arabská,Arabská 682,Praha 6</t>
  </si>
  <si>
    <t>Rekonstrukce soc.zařízení</t>
  </si>
  <si>
    <t>Spec.ZŠ pro SP,Výmolova,Praha 5</t>
  </si>
  <si>
    <t>Vestavba internátu</t>
  </si>
  <si>
    <t>Gymn.Oty Pavla Loučanská 520,Praha 5</t>
  </si>
  <si>
    <t>Výpočetní technika</t>
  </si>
  <si>
    <t>Oprava vodoinstalace</t>
  </si>
  <si>
    <t>Gymn.Nad Alejí Praha 6</t>
  </si>
  <si>
    <t>Rekonstrukce kuchyně</t>
  </si>
  <si>
    <t>Gymn.Christiana Dopplera Zborovská 45,Pha 5</t>
  </si>
  <si>
    <t>ZŠ a PŠ Vokovická 32,Praha 6</t>
  </si>
  <si>
    <t>Smíchovská SPŠ Preslova 25,Praha 5</t>
  </si>
  <si>
    <t>STŠ Radlická 115,Praha 5</t>
  </si>
  <si>
    <t>Rekonstrukce laboratoří el.měření</t>
  </si>
  <si>
    <t>Rek.místnosti EO,vytoření nové učebny</t>
  </si>
  <si>
    <t>SPŠ Betlémská 4,Praha 1</t>
  </si>
  <si>
    <t>Statické posouzení budovy</t>
  </si>
  <si>
    <t>Jedličkův ústav,V Pevnosti 4,Praha 2</t>
  </si>
  <si>
    <t>Počítače jako kompenzační pomůcka</t>
  </si>
  <si>
    <t>Gymn.Jana Nerudy,Hellichova 3,Praha 1</t>
  </si>
  <si>
    <t>Moder.učeben,rek.WC a požár.rozvodů</t>
  </si>
  <si>
    <t>Obnovení poč. a mult. učebny</t>
  </si>
  <si>
    <t>Dřevomorka</t>
  </si>
  <si>
    <t>Hud.škola HMP Kom. nám. 9  Praha 3</t>
  </si>
  <si>
    <t>Kopírka</t>
  </si>
  <si>
    <t>Učeb pom. vč. klavíru</t>
  </si>
  <si>
    <t>OA Kubelíkova Praha 3</t>
  </si>
  <si>
    <t>Rek. střechy nad tělocvičnou</t>
  </si>
  <si>
    <t>Odizolování části základů</t>
  </si>
  <si>
    <t>SOŠ U Vinohradského hřbitova Praha 3</t>
  </si>
  <si>
    <t>Rekonstr. tělocvičen - PD</t>
  </si>
  <si>
    <t>Výtvarná škola V. Hollara Praha 3</t>
  </si>
  <si>
    <t>Odstr. vlhkosti  suter. prostor</t>
  </si>
  <si>
    <t>VOŠ um. Prum. A SUPŠ Ž. nám. Praha 3</t>
  </si>
  <si>
    <t>Rek. bytu škol., sklep. prostor</t>
  </si>
  <si>
    <t>Opr. fasády, nátěry oken</t>
  </si>
  <si>
    <t>Gymn. a Sport. Gymn. Nad Štolou</t>
  </si>
  <si>
    <t>Rekonstr. tělocvičny</t>
  </si>
  <si>
    <t>Spec. MŠ Poznaňská Praha 8</t>
  </si>
  <si>
    <t>Oprava oplocení</t>
  </si>
  <si>
    <t>Oprava ÚT</t>
  </si>
  <si>
    <t>Spec. MŠ Drahaňská Praha 8</t>
  </si>
  <si>
    <t>Zateplení</t>
  </si>
  <si>
    <t>SPV Národní 37 Praha 8</t>
  </si>
  <si>
    <t>Rek. a nástavba</t>
  </si>
  <si>
    <t>Gymnázium Pernerova Praha 8</t>
  </si>
  <si>
    <t>Rek. školní kuchyně</t>
  </si>
  <si>
    <t>Školské zařízení</t>
  </si>
  <si>
    <t>Přehled investičních akcí realizovaných v roce 2001 z prostředků hl.m. Prahy a státního rozpočtu u škol a školských zařízení zřizovaných hl.m. Prahou</t>
  </si>
  <si>
    <t>Akce financované ze státního rozpočtu</t>
  </si>
  <si>
    <t>Akce financované z rozpočtu  HMP</t>
  </si>
  <si>
    <t>Předmět</t>
  </si>
  <si>
    <t>Celkové náklady akce  v  r. 2001</t>
  </si>
  <si>
    <t>Poznámka</t>
  </si>
  <si>
    <t xml:space="preserve"> Rekonstr. dílen Dobronická</t>
  </si>
  <si>
    <t>OA Dušní, P1</t>
  </si>
  <si>
    <t>rek.kanalizace a vyb.šaten</t>
  </si>
  <si>
    <t>rek.elinstalace</t>
  </si>
  <si>
    <t>Konzervatoř,Pálfyho,P1</t>
  </si>
  <si>
    <t>obnova pláště-2.etapa</t>
  </si>
  <si>
    <t>SPŠST Panská, P1</t>
  </si>
  <si>
    <t>rek.elinstalace a el.topení</t>
  </si>
  <si>
    <t>Tan.kozervat.Křižovnická,P1</t>
  </si>
  <si>
    <t>rek.střechy vč.zateplení</t>
  </si>
  <si>
    <t>VOŠSaSPŠS Dušní, P1</t>
  </si>
  <si>
    <t>rek.a udržovací práce</t>
  </si>
  <si>
    <t>MSŠCH Křemencova, P1</t>
  </si>
  <si>
    <t>SPŠdopr. Masná, P1</t>
  </si>
  <si>
    <t>opr.uliční fasády</t>
  </si>
  <si>
    <t>ČAO Resslova, P2</t>
  </si>
  <si>
    <t>DM Neklanova, P2</t>
  </si>
  <si>
    <t>rek.soc.zařízení</t>
  </si>
  <si>
    <t>ŠvP Duncan,Janské Lázně</t>
  </si>
  <si>
    <t>rek.topného kanálu</t>
  </si>
  <si>
    <t>OA Kubelíkova, P3</t>
  </si>
  <si>
    <t>opr.a modern.soc.zařízení</t>
  </si>
  <si>
    <t>VŠ Hollara, P3</t>
  </si>
  <si>
    <t>vým.střeš.krytiny a opr.krovu</t>
  </si>
  <si>
    <t>odstr.vlhkosti suterénu</t>
  </si>
  <si>
    <t>VOŠUPaSUPŠ Žižk.nám,P3</t>
  </si>
  <si>
    <t>opr.fasády,oken a dvora</t>
  </si>
  <si>
    <t>SOŠ, Praha 3</t>
  </si>
  <si>
    <t>rek.tělocvičen</t>
  </si>
  <si>
    <t>údržba</t>
  </si>
  <si>
    <t>Konzerv.Ježka,Roškotova,P4</t>
  </si>
  <si>
    <t>rek.po optimal.</t>
  </si>
  <si>
    <t>SZŠaVZŠ 5.května, P4</t>
  </si>
  <si>
    <t xml:space="preserve">rek.střechy </t>
  </si>
  <si>
    <t>rek.oken a zatepl.fasády</t>
  </si>
  <si>
    <t>Gymnasium Ohradní, P4</t>
  </si>
  <si>
    <t>sport.hřiště a rek.dvora</t>
  </si>
  <si>
    <t>Konz.Duncan cent.Branická P4</t>
  </si>
  <si>
    <t>Gymnasium Opatov, P4</t>
  </si>
  <si>
    <t>zatepl.obvod.pláště</t>
  </si>
  <si>
    <t>rek.ŠJ a kuchyně</t>
  </si>
  <si>
    <t>SOUaOU Zelený pruh, P4</t>
  </si>
  <si>
    <t>vým.oken a zateplení</t>
  </si>
  <si>
    <t>rek.obv.pláště plav.bazénu</t>
  </si>
  <si>
    <t>ZVŠ Kupeckého, P4</t>
  </si>
  <si>
    <t>rek.a zatepl.,modern.soc.zař.</t>
  </si>
  <si>
    <t>Spec.šk.A.Klára,Vídeňská, P4</t>
  </si>
  <si>
    <t>rek. ŠJ a kuchyně</t>
  </si>
  <si>
    <t>ŠvP Žihle Poustky</t>
  </si>
  <si>
    <t>rek.vytápění a soc.zař.</t>
  </si>
  <si>
    <t>Sp.ZŠ SP Výmolova, P5</t>
  </si>
  <si>
    <t>vestav.inter., stav.úpravy</t>
  </si>
  <si>
    <t>Gymnasium Nad Kavalírkou,P5</t>
  </si>
  <si>
    <t>víceúč.tělocvična</t>
  </si>
  <si>
    <t>Gymnasium Zborovská, P5</t>
  </si>
  <si>
    <t>nástavba bočních křídel</t>
  </si>
  <si>
    <t>Gymnasium Arabská, P6</t>
  </si>
  <si>
    <t>rek.soc.zař.</t>
  </si>
  <si>
    <t>rek.fasád</t>
  </si>
  <si>
    <t>Sp.ZŠ a DDM U boroviček,P6</t>
  </si>
  <si>
    <t>rek.školy, vým.oken</t>
  </si>
  <si>
    <t>Gymnasium Nad Alejí, P6</t>
  </si>
  <si>
    <t>rek.šk.kuchyně</t>
  </si>
  <si>
    <t>GY a SG Nad Štolou, P7</t>
  </si>
  <si>
    <t xml:space="preserve">vým.oken  </t>
  </si>
  <si>
    <t>SPV Molákova, P8</t>
  </si>
  <si>
    <t>rek.a nástavba Invalidovna</t>
  </si>
  <si>
    <t>SOUS Novovysočanská, P9</t>
  </si>
  <si>
    <t>modern.oken,dveří</t>
  </si>
  <si>
    <t>rek.WC,rozv.vody,kanalizace</t>
  </si>
  <si>
    <t>SMŠ Litvínovská, P9</t>
  </si>
  <si>
    <t>zateplení, fasáda</t>
  </si>
  <si>
    <t>SOUstav.Učňovská, P9</t>
  </si>
  <si>
    <t>výst.třípodlažní budovy</t>
  </si>
  <si>
    <t>SPŠS Novoborská, P9</t>
  </si>
  <si>
    <t>rek.střech</t>
  </si>
  <si>
    <t>SOUelektro Českobrodská, P9</t>
  </si>
  <si>
    <t>rek.rozvodů vody</t>
  </si>
  <si>
    <t>SOU Beranových, P9</t>
  </si>
  <si>
    <t>rek.rozvodů tepla</t>
  </si>
  <si>
    <t>SOU Ke Stadionu,P9 Čakovice</t>
  </si>
  <si>
    <t>rek.střechy</t>
  </si>
  <si>
    <t>Gymnasium Přípotoční, P10</t>
  </si>
  <si>
    <t>Gymnasium Přípotoční</t>
  </si>
  <si>
    <t>rek.soc.zař.                     NIV</t>
  </si>
  <si>
    <t>SOU U Krbu, P10</t>
  </si>
  <si>
    <t>Gymnasium Voděradská, P10</t>
  </si>
  <si>
    <t>rek.hřiště</t>
  </si>
  <si>
    <t>vybav.odb.učebny fyziky</t>
  </si>
  <si>
    <t>SOU K učilišti, P10</t>
  </si>
  <si>
    <t>rek.elektro</t>
  </si>
  <si>
    <t>SOU Jesenická, P10</t>
  </si>
  <si>
    <t>Gymnasium Opatov,P4</t>
  </si>
  <si>
    <t>rek.šk.kuchyně a jídelny</t>
  </si>
  <si>
    <t>STŠ Radlická, P5</t>
  </si>
  <si>
    <t>rek. střechy</t>
  </si>
  <si>
    <t>rek.šk. kuchyně</t>
  </si>
  <si>
    <t>Gymnasium Českolipská,P9</t>
  </si>
  <si>
    <t xml:space="preserve">rek.šk.kuchyně </t>
  </si>
  <si>
    <t>SPŠtechn.masa Navrátilova,P1</t>
  </si>
  <si>
    <t>rek.dílen vč. ZTI</t>
  </si>
  <si>
    <t>SOU Zelený pruh,P4</t>
  </si>
  <si>
    <t>zatepl.objektu,vým.oken</t>
  </si>
  <si>
    <t>SOU Zelený pruh, P4</t>
  </si>
  <si>
    <t>rek.obv.pláště dílen</t>
  </si>
  <si>
    <t>ŠJ Sladkovského nám.,P3</t>
  </si>
  <si>
    <t xml:space="preserve">konvektomat                 </t>
  </si>
  <si>
    <t>Gymnasium Budějovická,P4</t>
  </si>
  <si>
    <t>statické zaj.a rek.stropu 2.p</t>
  </si>
  <si>
    <t>ZvŠ Ružinovská, P4</t>
  </si>
  <si>
    <t>Sp.MŠ Na Lysinách,P4</t>
  </si>
  <si>
    <t>rek.kotelny ÚT</t>
  </si>
  <si>
    <t>Gymnasium Litoměřická,P9</t>
  </si>
  <si>
    <t>4ks varných kotlů pro šk.jídel.</t>
  </si>
  <si>
    <t>rek.dílen-dokončení</t>
  </si>
  <si>
    <t>Sp.Š U Boroviček,P6</t>
  </si>
  <si>
    <t>Gymnasium Pernerova,P8</t>
  </si>
  <si>
    <t>rek.odpadní stoupačky</t>
  </si>
  <si>
    <t>Sp.Š nám.Míru,P2</t>
  </si>
  <si>
    <t>SOUzahr.Velká Chuchle,P5</t>
  </si>
  <si>
    <t>SPŠS Novoborská,P9</t>
  </si>
  <si>
    <t>rek.rovných střech</t>
  </si>
  <si>
    <t>Sp.MŠ Litvínovská,P9</t>
  </si>
  <si>
    <t>rek.ZTI</t>
  </si>
  <si>
    <t>rek.kšk.kuchyně a jídelny</t>
  </si>
  <si>
    <t>SPŠS Preslova,P5</t>
  </si>
  <si>
    <t>rek.soc.zař.-2.etapa</t>
  </si>
  <si>
    <t>Gymnasium U Libeň.zámku,P8</t>
  </si>
  <si>
    <t>rek.opěrné zdi</t>
  </si>
  <si>
    <t>SOU Dubečská,P10</t>
  </si>
  <si>
    <t>rek.krovu a střešní krytiny</t>
  </si>
  <si>
    <t>Sp.Š Chotouňská,P10</t>
  </si>
  <si>
    <t>SZŠaVZŠ Alšovo náb.,P1</t>
  </si>
  <si>
    <t>rek.staticky narušené podl.</t>
  </si>
  <si>
    <t>SPŠelektro Ječná,P2</t>
  </si>
  <si>
    <t>obnova výdeje jídel</t>
  </si>
  <si>
    <t>ZvŠ Nepomucká,P5</t>
  </si>
  <si>
    <t>rek.podlah v kuch.a přil.prost.</t>
  </si>
  <si>
    <t>SOU Nový Zlíchov,P5</t>
  </si>
  <si>
    <t>el.ohřivací stolice do ŠJ</t>
  </si>
  <si>
    <t>SOU Ke Stadionu,P9</t>
  </si>
  <si>
    <t>rek.shnilé podlahy v učebně</t>
  </si>
  <si>
    <t>protipožár.dveře a mříže</t>
  </si>
  <si>
    <t>DM Neklanova,P2</t>
  </si>
  <si>
    <t>dofinanc.rek.soc.zař.</t>
  </si>
  <si>
    <t>ŠJ U Vin.hřbitova,P3</t>
  </si>
  <si>
    <t>Pom.Š U zásobn.zahrady,P3</t>
  </si>
  <si>
    <t>transport.zař.pro imobilní děti</t>
  </si>
  <si>
    <t>SOU U Uranie,P7</t>
  </si>
  <si>
    <t>Sp.Š Za Invalidovnou,P8</t>
  </si>
  <si>
    <t>difinanc.rek.soc.zař.</t>
  </si>
  <si>
    <t>Sp.MŠ Drahaňská,P8</t>
  </si>
  <si>
    <t>vým.poruchových kotlů</t>
  </si>
  <si>
    <t>Šk.v př. Antonínov</t>
  </si>
  <si>
    <t>Šk.v př. Vřesník</t>
  </si>
  <si>
    <t>OA Svatoslavova,P4</t>
  </si>
  <si>
    <t>dofinanc.celk.rek.školy</t>
  </si>
  <si>
    <t>SOU Průhonická,P10</t>
  </si>
  <si>
    <t>rek.havar.stavu střechy</t>
  </si>
  <si>
    <t>SPŠzeměm.Pod Táborem,P9</t>
  </si>
  <si>
    <t>rek.podlahy v tělocvičně</t>
  </si>
  <si>
    <t>SOŠaSOU Lipí,P9</t>
  </si>
  <si>
    <t>rek. Domova mládeže</t>
  </si>
  <si>
    <t>OA Krupkovo nám.,P6</t>
  </si>
  <si>
    <t>statické zajiš.budovy</t>
  </si>
  <si>
    <t>Gymnasium Ústavní,P8</t>
  </si>
  <si>
    <t>dofinanc.rek.školy</t>
  </si>
  <si>
    <t>VZŠ Duškova,P5</t>
  </si>
  <si>
    <t>dofinanc.rek.suterénu</t>
  </si>
  <si>
    <t>COP THP Poděbradská,P9</t>
  </si>
  <si>
    <t>dofinanc.rek.střechy</t>
  </si>
  <si>
    <t>Zvl.Š Žabovřeská,P5</t>
  </si>
  <si>
    <t>Zvl.Š Slezská,P3</t>
  </si>
  <si>
    <t>SPŠaVOŠ Evropská,P6</t>
  </si>
  <si>
    <t>Gymnasiun Pernerova,P8</t>
  </si>
  <si>
    <t>SPŠpotr.Podskalská,P2</t>
  </si>
  <si>
    <t>SZŠ Ruská,P10</t>
  </si>
  <si>
    <t>SPŠ V Úžlabině,P10</t>
  </si>
  <si>
    <t>konvektomat</t>
  </si>
  <si>
    <t>Sp.MŠ Sluníčko Deylova,P5</t>
  </si>
  <si>
    <t>Gymnasium Nad Štolou,P7</t>
  </si>
  <si>
    <t>rek.šk.kuchyně-projekt</t>
  </si>
  <si>
    <t>ŠJ Sladkovského,P3</t>
  </si>
  <si>
    <t>dofinanc.konvektomatu</t>
  </si>
  <si>
    <t>rek.podlahy v jídelně</t>
  </si>
  <si>
    <t>SPŠzeměm. Pod Táborem,P9</t>
  </si>
  <si>
    <t>intal.žaluzií do učeb.-západ</t>
  </si>
  <si>
    <t>Gymnasium Sladkovského,P3</t>
  </si>
  <si>
    <t>rek.učebny informatiky</t>
  </si>
  <si>
    <t>rek.učebny fyziky</t>
  </si>
  <si>
    <t>SOŠ U Vinohr.hřbitova,P3</t>
  </si>
  <si>
    <t>dofinanc.rek.tělocvičny</t>
  </si>
  <si>
    <t>Gymnasium Botičská,P2</t>
  </si>
  <si>
    <t>zabezpečovací zařízení</t>
  </si>
  <si>
    <t>SOUstav. Učňovská,P9</t>
  </si>
  <si>
    <t>dofinanc.výstavby třípodl.bud.</t>
  </si>
  <si>
    <t>Gymnasium Nad Alejí,P6</t>
  </si>
  <si>
    <t>rek.střechy 1.etapa</t>
  </si>
  <si>
    <t>DM Pobřežní,P8</t>
  </si>
  <si>
    <t>oprava lapolu</t>
  </si>
  <si>
    <t>rek.rozvodů ÚT v suterénu</t>
  </si>
  <si>
    <t>Tan.konz.Křižovnická,P1</t>
  </si>
  <si>
    <t>rek.WC</t>
  </si>
  <si>
    <t>SZŠaVZŠ 5.května,P4</t>
  </si>
  <si>
    <t>výměna bojleru</t>
  </si>
  <si>
    <t>OA Kollárova,P8</t>
  </si>
  <si>
    <t>vým.lež.rozvodů v suterénu</t>
  </si>
  <si>
    <t>Zvl.Š Nepomucká,P5</t>
  </si>
  <si>
    <t>opr.kanalizace</t>
  </si>
  <si>
    <t>SPŠ Na Třebešíně,P10</t>
  </si>
  <si>
    <t>SUŠtext.řem.U Půjčovny,P1</t>
  </si>
  <si>
    <t>rek.výtahu</t>
  </si>
  <si>
    <t>Gymnasium Na Pražačce,P3</t>
  </si>
  <si>
    <t>SOUel.Novovysočanská,P9</t>
  </si>
  <si>
    <t>vým.expanzní nádoby</t>
  </si>
  <si>
    <r>
      <t>CELKEM</t>
    </r>
    <r>
      <rPr>
        <b/>
        <sz val="12"/>
        <rFont val="Arial CE"/>
        <family val="2"/>
      </rPr>
      <t xml:space="preserve">  ( státní rozpočet + rozpočet  MHMP )</t>
    </r>
  </si>
  <si>
    <t>Přehled konkrétních akcí zajišťovaných v roce 2002 pro školská zařízení zřizovaná hl. m. Prahou</t>
  </si>
  <si>
    <t>Městské školy - přebytek hospodaření roku 2001 rozpočet MHMP (v rámci 54 000 tisKč)</t>
  </si>
  <si>
    <t>SOU energetické, Poděbradská 12, Praha 9</t>
  </si>
  <si>
    <t>Rekonstrukce střechy a skleněných světlíků</t>
  </si>
  <si>
    <t>ISŠ obchodní, Jablonského 3, Praha 7</t>
  </si>
  <si>
    <t>Rekonstrukce podlah v tělocvičně</t>
  </si>
  <si>
    <t>SPŠ dopravní, Masná 18, Praha1</t>
  </si>
  <si>
    <t>Rekonstrukce topného systému</t>
  </si>
  <si>
    <t>DD Dolní Počernice</t>
  </si>
  <si>
    <t>Rekonstrukce střechy a interiéru tělocvičny</t>
  </si>
  <si>
    <t>DD Klánovice</t>
  </si>
  <si>
    <t>Rekonstrukce střechy objektu Smržovka 35</t>
  </si>
  <si>
    <t>VFN Motol</t>
  </si>
  <si>
    <t>Vybavení dětské psychologické kliniky a dětské onkologie</t>
  </si>
  <si>
    <t>Gymnázium Pernerova, Praha 8</t>
  </si>
  <si>
    <t>Odstr. škod a rek. zatopených prostor, kuchyně a vým. stanice</t>
  </si>
  <si>
    <t>VOŠ ekon. a OA Kollárova,                                      Praha 8</t>
  </si>
  <si>
    <t>Odstr. škod a rek. zatopených prostor a vým. stanice</t>
  </si>
  <si>
    <t>VOŠ a SPŠ dopr. Masná, Praha1</t>
  </si>
  <si>
    <t>Odstr. škod a rek. zatopených prostor plyn. kotelny a el. instalace</t>
  </si>
  <si>
    <t>SOU zeměď. Velká Chuchle</t>
  </si>
  <si>
    <t>Odstr. škod a rek. zatopených prostor, vč. vytápění objektu</t>
  </si>
  <si>
    <t>VOŠ a SPŠ elektro Na Příkopě, Praha 1, pracoviště Peckova 2, Praha 8</t>
  </si>
  <si>
    <t xml:space="preserve">Odstr. škod a rek. zatopené výměníkové stanice </t>
  </si>
  <si>
    <t>SZŠ Alšovo nábřeží, Praha 1</t>
  </si>
  <si>
    <t>Odstr. škod a rek. zatopené kotelny</t>
  </si>
  <si>
    <t>Speciální školy Za Invalidovnou, Praha 8</t>
  </si>
  <si>
    <t>SOŠ,SOU,OU a U staveb. Učňovská, Praha 9</t>
  </si>
  <si>
    <t>Snížení inv. příspěvku</t>
  </si>
  <si>
    <t>COP Beranových, P9</t>
  </si>
  <si>
    <t>Dofin. rekonstrukce rozv. tepla</t>
  </si>
  <si>
    <t xml:space="preserve">Svídnická </t>
  </si>
  <si>
    <t xml:space="preserve">opr.střechy, podlah    </t>
  </si>
  <si>
    <t xml:space="preserve">opr.střechy pavilonu       </t>
  </si>
  <si>
    <t xml:space="preserve">oprava havarie kanalizace </t>
  </si>
  <si>
    <t xml:space="preserve">opr.rozvodů top.a odpadů  </t>
  </si>
  <si>
    <t xml:space="preserve">vým.proreziv.okapů          </t>
  </si>
  <si>
    <t xml:space="preserve">oprava výtahu                 </t>
  </si>
  <si>
    <t xml:space="preserve">opr.padající římsy          </t>
  </si>
  <si>
    <t xml:space="preserve">opr.plyn.parního kotle     </t>
  </si>
  <si>
    <t xml:space="preserve">vým.přív.vody a rozv.      </t>
  </si>
  <si>
    <t xml:space="preserve">výměna oken                </t>
  </si>
  <si>
    <t xml:space="preserve">výměna podlah.krytiny  </t>
  </si>
  <si>
    <t xml:space="preserve">opr.potrubí top.kanálu   </t>
  </si>
  <si>
    <t xml:space="preserve">opr.podlah vstupu a šaten </t>
  </si>
  <si>
    <t xml:space="preserve">opr.stoupač.vody,izol.ter. </t>
  </si>
  <si>
    <t xml:space="preserve">opr.ve výdejně stravy       </t>
  </si>
  <si>
    <t xml:space="preserve">opr.římsy a lež.rozv.vody </t>
  </si>
  <si>
    <t xml:space="preserve">dofinanc.vým.oken          </t>
  </si>
  <si>
    <t xml:space="preserve">opr.střechy,umyvadel     </t>
  </si>
  <si>
    <t xml:space="preserve">vým.oken a dveří             </t>
  </si>
  <si>
    <t>ZŠ Petřiny - Jih, MČ Praha 6</t>
  </si>
  <si>
    <t>Výstavba víceúčel. sportovní haly</t>
  </si>
  <si>
    <t>ZŠ Litvínovská 500, MČ Praha 9</t>
  </si>
  <si>
    <t>Rekonstrukce školního hřiště</t>
  </si>
  <si>
    <t>ZŠ Stodůlky-Mládí, Praha 13</t>
  </si>
  <si>
    <t>Dostavba tělocvičny</t>
  </si>
  <si>
    <t>ZŠ Ke Smíchovu 16, MČ Slivenec</t>
  </si>
  <si>
    <t>Zateplení učebního pavilonu</t>
  </si>
  <si>
    <t>ZŠ Nebušická 369, MČ Nebušice</t>
  </si>
  <si>
    <t>Dostavba ZŠ</t>
  </si>
  <si>
    <t>ZŠ Slavětínská 200, MČ Klánovice</t>
  </si>
  <si>
    <t>Výstavba tělocvičen</t>
  </si>
  <si>
    <t>MŠ Kolovraty, MČ Kolovraty</t>
  </si>
  <si>
    <t>Výstavba pavilonu MŠ</t>
  </si>
  <si>
    <t>ZŠ K Cihelně 137, MČ Satalice</t>
  </si>
  <si>
    <t>Rekonstrukce a dostavba</t>
  </si>
  <si>
    <t>ZŠ Polesná 1690, MČ Újezd n. Lesy</t>
  </si>
  <si>
    <t xml:space="preserve">OMI - státní rozpočet  MF ČR </t>
  </si>
  <si>
    <t xml:space="preserve">MČ - státní rozpočet  MF ČR (v rámci 411 391 tis. Kč) </t>
  </si>
  <si>
    <t>Rekonstrukce a dostavba školy</t>
  </si>
  <si>
    <t>OMI</t>
  </si>
  <si>
    <t>ZŠ Starodubečská 413, MČ Dubeč</t>
  </si>
  <si>
    <t>Rekonstrukce a přístavba</t>
  </si>
  <si>
    <t>OMI - rozpočet MHMP (v rámci 157 078 tis. Kč)</t>
  </si>
  <si>
    <t>ZŠ Veronské nám. 391, MČ Praha 15</t>
  </si>
  <si>
    <t>Rekonstrukce ZTI a ÚT</t>
  </si>
  <si>
    <t>ZŠ Loučanská 102, MČ Radotín</t>
  </si>
  <si>
    <t>ZŠ Druž. Loučanská 1112</t>
  </si>
  <si>
    <t>Rekonstrukce sociál. zařízení tělocvičny</t>
  </si>
  <si>
    <t>ZŠ Černošická 12/168, MČ Lipence</t>
  </si>
  <si>
    <t>Přístavba ZŠ</t>
  </si>
  <si>
    <t>ZŠ M. Alše Suchdolská 360, MČ Suchdol</t>
  </si>
  <si>
    <t>Izolace a zateplení spojovací chodby</t>
  </si>
  <si>
    <t>ZŠ Trojská 110/211, MČ Suchdol</t>
  </si>
  <si>
    <t>Rekonstrukce sociál. zařízení</t>
  </si>
  <si>
    <t>ZŠ Jizerská 840, MČ Čakovice</t>
  </si>
  <si>
    <t>Rekonstrukce střešní krytiny</t>
  </si>
  <si>
    <t>ZŠ Albrechtická 732,MČ Kbely</t>
  </si>
  <si>
    <t>Úprava dvou verand ŠD</t>
  </si>
  <si>
    <t>ZŠ Národních hrdinů 70, MČ Dolní Počernice</t>
  </si>
  <si>
    <t>Rekonstrukce ZŠ</t>
  </si>
  <si>
    <t>MČ - přebytek hospodaření roku 2001 (v rámci 54 000 tis. Kč)</t>
  </si>
  <si>
    <t>ZŠ Smržovská 1,MČ Klánovice</t>
  </si>
  <si>
    <t>Dokončení rekonstrukce</t>
  </si>
  <si>
    <t>MŠ Rohožník, Žárovická 1653, MČ Újezd n. Lesy</t>
  </si>
  <si>
    <t>Změna způsobu vytápění</t>
  </si>
  <si>
    <t>ZŠ Lupenická 20, MČ Koloděje</t>
  </si>
  <si>
    <t>Výměna oken ve staré budově</t>
  </si>
  <si>
    <t>ZŠ a MŠ U Školy 285, MČ Štěrboholy</t>
  </si>
  <si>
    <t>Havarijní oprava střechy</t>
  </si>
  <si>
    <t>MŠ Ke Kašně, MČ Libuš</t>
  </si>
  <si>
    <t>Rekonstrukce vzduchotechniky kuchyně</t>
  </si>
  <si>
    <t>MŠ K závětinám 815, MČ Řeporyje</t>
  </si>
  <si>
    <t>Rekonstrukce zdravotní techniky</t>
  </si>
  <si>
    <t>MŠ Spojenců 2170, MČ Horní Počernice</t>
  </si>
  <si>
    <t>MŠ Za Nadýmačem 921, MČ Uhříněves</t>
  </si>
  <si>
    <t>Výměna rozvodů ZTI</t>
  </si>
  <si>
    <t>OMI - přebytek hospodaření roku 2001 (v rámci 54 000 tis. Kč)</t>
  </si>
  <si>
    <t>ZŠ Santoška 17, MČ Praha 5</t>
  </si>
  <si>
    <t>Rekonstrukce a statické zajištění budovy</t>
  </si>
  <si>
    <t>ZŠ Bellova 35, MČ Petrovice</t>
  </si>
  <si>
    <t>Sanace azbestu</t>
  </si>
  <si>
    <t>ZŠ Španiellova 1111, MČ Řepy</t>
  </si>
  <si>
    <t>Rekonstrukce technického zařízení kuchyně</t>
  </si>
  <si>
    <t>MŠ Velká Chuchle</t>
  </si>
  <si>
    <t>Příprava výstavby MŠ</t>
  </si>
  <si>
    <t xml:space="preserve">OMI - ostatní </t>
  </si>
  <si>
    <t>ZŠ Starodubečská, Dubeč</t>
  </si>
  <si>
    <t>Dofinancování stavby</t>
  </si>
  <si>
    <t>ZŠ Polesná, Újezd n. Lesy</t>
  </si>
  <si>
    <t>Dofinancování pevně zabudovaného zařízení tělocvičny</t>
  </si>
  <si>
    <t>Prvotní vybavení</t>
  </si>
  <si>
    <t>NIV</t>
  </si>
  <si>
    <t xml:space="preserve">MČ - ostatní </t>
  </si>
  <si>
    <t>MČ Praha 20, Horní Počernice - ZŠ Stoliňská 823</t>
  </si>
  <si>
    <t>Dofinancování investiční akce</t>
  </si>
  <si>
    <t>MČ Praha 13, ZŠ Kuncova 1580</t>
  </si>
  <si>
    <t>Výměna střešní krytiny, svodu dešťové vody a oprava fasády</t>
  </si>
  <si>
    <t>MČ Praha 13 ZŠ Bronzová 2027</t>
  </si>
  <si>
    <t>Výměna ležatých rozvodů</t>
  </si>
  <si>
    <t xml:space="preserve">MČ Praha 9, MŠ Kovářská </t>
  </si>
  <si>
    <t>Nástavba MŠ</t>
  </si>
  <si>
    <t>VOŠG a SPŠG Hellichova,P1</t>
  </si>
  <si>
    <t>ZUŠ Lounských</t>
  </si>
  <si>
    <t xml:space="preserve">ZUŠ Taussigova </t>
  </si>
  <si>
    <t>restituce</t>
  </si>
  <si>
    <t>rekonstrukce - II. etapa</t>
  </si>
  <si>
    <t>Hobby Centrum 4</t>
  </si>
  <si>
    <t>rekonstrukce</t>
  </si>
  <si>
    <t>DDM Modřany</t>
  </si>
  <si>
    <t>ZUŠ Voborského</t>
  </si>
  <si>
    <t>rekonstrukce elektro</t>
  </si>
  <si>
    <t>rekonstrukce sociál. zařízení</t>
  </si>
  <si>
    <t>čistička</t>
  </si>
  <si>
    <t xml:space="preserve">DDM hl. m. Prahy </t>
  </si>
  <si>
    <t>vybudování 2 studní</t>
  </si>
  <si>
    <t>ZUŠ Koněvova 214, Praha 3</t>
  </si>
  <si>
    <t>rek. a opravy 2 pavilonů, výměna klempíř. prvků, zateplení stropů a výměna oken</t>
  </si>
  <si>
    <t>ZUŠ Štefánikova 19, Praha 5</t>
  </si>
  <si>
    <t>rek. instalač. sítě</t>
  </si>
  <si>
    <t>ZUŠ Na Popelce 1/18, Praha 5</t>
  </si>
  <si>
    <t>rek. elektroinstalace</t>
  </si>
  <si>
    <t xml:space="preserve">Hobby Centrum 4, Bartákova 1200/7, Praha 4 </t>
  </si>
  <si>
    <t>ZUŠ Šimáčkova 16, Praha 7</t>
  </si>
  <si>
    <t>rekonstrukce klimatizace a elektro v Klubu Amfora</t>
  </si>
  <si>
    <t>OMT - nutné opravy a údržba  rozpočet  MHMP (v rámci 25 515 tisKč)</t>
  </si>
  <si>
    <t>ZUŠ Štítného, Praha 3</t>
  </si>
  <si>
    <t>ZUŠ Na Popelce, Praha 5</t>
  </si>
  <si>
    <t>ZUŠ Trhanovské nám. Praha 9</t>
  </si>
  <si>
    <t>rekonstrukce sociál.zařízení</t>
  </si>
  <si>
    <t>rekonstr. sociál. zaříz.vč. podlahových krytin</t>
  </si>
  <si>
    <t>dokončení rekonstrukce zdi objektu Pod Klikovkou</t>
  </si>
  <si>
    <t>ZUŠ Bajkalská, Praha 10</t>
  </si>
  <si>
    <t>ZUŠ Křtinská, Praha 4</t>
  </si>
  <si>
    <t>rekonstrukce narušené statiky budovy</t>
  </si>
  <si>
    <t>ZUŠ K brance, Praha 5 - Stodůlky</t>
  </si>
  <si>
    <t>ZUŠ Dunická, Praha 4</t>
  </si>
  <si>
    <t>dokončení oprav ÚT, vodov. A kanalizace - objekt jižní nám.</t>
  </si>
  <si>
    <t>DDM Na Smetance, Praha 2</t>
  </si>
  <si>
    <t>rekonstrukce ÚT - objekt Vratislavova</t>
  </si>
  <si>
    <t>DDM Šimáčkova, Praha 7</t>
  </si>
  <si>
    <t>rekonstrukce podlahové krytiny v tělocvičně</t>
  </si>
  <si>
    <t>Dům UM Pod Strašnickou vinicí, Praha 10</t>
  </si>
  <si>
    <t>Opravy - vyhl.č. 107+108 a vodov. - objekt Vysočina</t>
  </si>
  <si>
    <t>OMT MHMP - přebytek hospodaření roku 2001 rozpočet MHMP (v rámci 54 000 tisKč)</t>
  </si>
  <si>
    <t>DDM hl. m. Prahy , Karlín. Nám., Praha 8</t>
  </si>
  <si>
    <t>Dofinancování dokončení půdní vestavby</t>
  </si>
  <si>
    <t>DDM Rohová, Suchdol</t>
  </si>
  <si>
    <t>Rekonstrukce chodníku a plotu</t>
  </si>
  <si>
    <t>ZUŠ Cukrovarská, Praha 10</t>
  </si>
  <si>
    <t>Rekonstrukce oken a nátěr</t>
  </si>
  <si>
    <t>Městské školy - ostatní</t>
  </si>
  <si>
    <t>OMT MHMP - ostatní</t>
  </si>
  <si>
    <t>ZUŠ Dunická</t>
  </si>
  <si>
    <t>DDM hl. m. Prahy, Karlín. nám., Praha 3</t>
  </si>
  <si>
    <t>grant hala</t>
  </si>
  <si>
    <t>oprava plotu</t>
  </si>
  <si>
    <t>grant hřiště</t>
  </si>
  <si>
    <t>ZUŠ Hostivař</t>
  </si>
  <si>
    <t>půdní vestavba</t>
  </si>
  <si>
    <t>DDM Rohová</t>
  </si>
  <si>
    <t>sanace plotu</t>
  </si>
  <si>
    <t>DDM Praha 8</t>
  </si>
  <si>
    <t>(Kč)</t>
  </si>
  <si>
    <t>m e z i s o u č e t</t>
  </si>
  <si>
    <t>p ř e v o d</t>
  </si>
  <si>
    <t>C  E  L  K  E  M</t>
  </si>
  <si>
    <t>Celkové náklady akce  v  r. 2002</t>
  </si>
  <si>
    <t>MŠ romská int.Na Lánech,P4</t>
  </si>
  <si>
    <t>Městské školy - státní rozpočet přes MF ČR (v rámci 411 391 tis. Kč)</t>
  </si>
  <si>
    <t>OMT MHMP - státní rozpočet přes MF ČR (v rámci 411 391 tis. Kč)</t>
  </si>
  <si>
    <t>Městské školy - rozpočet MHMP (v rámci 157 078 tis. Kč)</t>
  </si>
  <si>
    <t>OMT - rozpočet MHMP (v rámci 157 078 tis. Kč)</t>
  </si>
  <si>
    <t>Městské školy - dodatek rozpočtu MHMP (v rámci 38 360 tis. Kč)</t>
  </si>
  <si>
    <t>Městské školy - nutné opravy a údržba  rozpočet  MHMP (v rámci 25 515 tis. Kč)</t>
  </si>
  <si>
    <t>rek.šk.kuchyně                NIV</t>
  </si>
  <si>
    <t>nástavba bočních křídel    NIV</t>
  </si>
  <si>
    <t>vestav.inter., stav.úpravy   NIV</t>
  </si>
  <si>
    <t>rek.a zatepl.,modern.soc.zař.  NIV</t>
  </si>
  <si>
    <t>vým.oken a zateplení        NIV</t>
  </si>
  <si>
    <t>sport.hřiště a rek.dvora      NIV</t>
  </si>
  <si>
    <t>rek.tělocvičen                   NIV</t>
  </si>
  <si>
    <t>vým.střeš.krytiny a opr.krovu   NIV</t>
  </si>
  <si>
    <t>Uvolnění prostředků fondů schválených radou v                      r. 2002 (FRIM)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</si>
</sst>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ck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" fontId="11" fillId="2" borderId="1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11" fillId="2" borderId="12" xfId="0" applyNumberFormat="1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" fontId="12" fillId="2" borderId="15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0" fillId="2" borderId="30" xfId="0" applyFill="1" applyBorder="1" applyAlignment="1">
      <alignment vertical="center"/>
    </xf>
    <xf numFmtId="4" fontId="14" fillId="2" borderId="17" xfId="0" applyNumberFormat="1" applyFon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4" fontId="14" fillId="2" borderId="26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/>
    </xf>
    <xf numFmtId="0" fontId="0" fillId="0" borderId="34" xfId="0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" xfId="0" applyFont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 wrapText="1"/>
    </xf>
    <xf numFmtId="4" fontId="0" fillId="0" borderId="40" xfId="0" applyNumberFormat="1" applyFill="1" applyBorder="1" applyAlignment="1">
      <alignment vertical="center"/>
    </xf>
    <xf numFmtId="0" fontId="0" fillId="0" borderId="41" xfId="0" applyFill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20" xfId="0" applyBorder="1" applyAlignment="1">
      <alignment vertical="center" wrapText="1"/>
    </xf>
    <xf numFmtId="4" fontId="0" fillId="0" borderId="5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2" borderId="24" xfId="0" applyFont="1" applyFill="1" applyBorder="1" applyAlignment="1">
      <alignment vertical="center" wrapText="1"/>
    </xf>
    <xf numFmtId="4" fontId="14" fillId="2" borderId="26" xfId="0" applyNumberFormat="1" applyFont="1" applyFill="1" applyBorder="1" applyAlignment="1">
      <alignment horizontal="right" vertical="center"/>
    </xf>
    <xf numFmtId="4" fontId="0" fillId="2" borderId="46" xfId="0" applyNumberFormat="1" applyFill="1" applyBorder="1" applyAlignment="1">
      <alignment vertical="center"/>
    </xf>
    <xf numFmtId="4" fontId="0" fillId="2" borderId="22" xfId="0" applyNumberFormat="1" applyFon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4" fontId="0" fillId="2" borderId="48" xfId="0" applyNumberFormat="1" applyFill="1" applyBorder="1" applyAlignment="1">
      <alignment vertical="center"/>
    </xf>
    <xf numFmtId="4" fontId="0" fillId="2" borderId="47" xfId="0" applyNumberFormat="1" applyFont="1" applyFill="1" applyBorder="1" applyAlignment="1">
      <alignment vertical="center"/>
    </xf>
    <xf numFmtId="4" fontId="0" fillId="2" borderId="49" xfId="0" applyNumberFormat="1" applyFill="1" applyBorder="1" applyAlignment="1">
      <alignment horizontal="right" vertical="center"/>
    </xf>
    <xf numFmtId="4" fontId="0" fillId="2" borderId="49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11" fillId="2" borderId="26" xfId="0" applyNumberFormat="1" applyFont="1" applyFill="1" applyBorder="1" applyAlignment="1">
      <alignment vertical="center"/>
    </xf>
    <xf numFmtId="4" fontId="2" fillId="2" borderId="47" xfId="0" applyNumberFormat="1" applyFont="1" applyFill="1" applyBorder="1" applyAlignment="1">
      <alignment vertical="center"/>
    </xf>
    <xf numFmtId="4" fontId="2" fillId="2" borderId="50" xfId="0" applyNumberFormat="1" applyFont="1" applyFill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1" fillId="1" borderId="51" xfId="0" applyFont="1" applyFill="1" applyBorder="1" applyAlignment="1">
      <alignment horizontal="center" vertical="center" wrapText="1"/>
    </xf>
    <xf numFmtId="0" fontId="12" fillId="1" borderId="5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4" fontId="20" fillId="2" borderId="56" xfId="0" applyNumberFormat="1" applyFont="1" applyFill="1" applyBorder="1" applyAlignment="1">
      <alignment horizontal="center" vertical="center"/>
    </xf>
    <xf numFmtId="4" fontId="20" fillId="2" borderId="5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1" borderId="51" xfId="0" applyFont="1" applyFill="1" applyBorder="1" applyAlignment="1">
      <alignment horizontal="center" vertical="center"/>
    </xf>
    <xf numFmtId="0" fontId="4" fillId="1" borderId="52" xfId="0" applyFont="1" applyFill="1" applyBorder="1" applyAlignment="1">
      <alignment horizontal="center" vertical="center"/>
    </xf>
    <xf numFmtId="0" fontId="4" fillId="1" borderId="58" xfId="0" applyFont="1" applyFill="1" applyBorder="1" applyAlignment="1">
      <alignment horizontal="center" vertical="center"/>
    </xf>
    <xf numFmtId="0" fontId="4" fillId="1" borderId="59" xfId="0" applyFont="1" applyFill="1" applyBorder="1" applyAlignment="1">
      <alignment horizontal="center" vertical="center"/>
    </xf>
    <xf numFmtId="0" fontId="4" fillId="1" borderId="60" xfId="0" applyFont="1" applyFill="1" applyBorder="1" applyAlignment="1">
      <alignment horizontal="center" vertical="center"/>
    </xf>
    <xf numFmtId="0" fontId="4" fillId="1" borderId="6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19" fillId="0" borderId="68" xfId="0" applyFont="1" applyBorder="1" applyAlignment="1">
      <alignment vertical="center" wrapText="1"/>
    </xf>
    <xf numFmtId="0" fontId="19" fillId="0" borderId="69" xfId="0" applyFont="1" applyBorder="1" applyAlignment="1">
      <alignment vertical="center" wrapText="1"/>
    </xf>
    <xf numFmtId="0" fontId="19" fillId="0" borderId="70" xfId="0" applyFont="1" applyBorder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" borderId="71" xfId="0" applyFont="1" applyFill="1" applyBorder="1" applyAlignment="1">
      <alignment horizontal="center" vertical="center"/>
    </xf>
    <xf numFmtId="0" fontId="4" fillId="1" borderId="72" xfId="0" applyFont="1" applyFill="1" applyBorder="1" applyAlignment="1">
      <alignment horizontal="center" vertical="center"/>
    </xf>
    <xf numFmtId="0" fontId="4" fillId="1" borderId="73" xfId="0" applyFont="1" applyFill="1" applyBorder="1" applyAlignment="1">
      <alignment horizontal="center" vertical="center"/>
    </xf>
    <xf numFmtId="0" fontId="11" fillId="1" borderId="73" xfId="0" applyFont="1" applyFill="1" applyBorder="1" applyAlignment="1">
      <alignment horizontal="center" vertical="center" wrapText="1"/>
    </xf>
    <xf numFmtId="0" fontId="4" fillId="1" borderId="74" xfId="0" applyFont="1" applyFill="1" applyBorder="1" applyAlignment="1">
      <alignment horizontal="center" vertical="center"/>
    </xf>
    <xf numFmtId="0" fontId="4" fillId="1" borderId="75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4" fontId="0" fillId="0" borderId="5" xfId="0" applyNumberFormat="1" applyFill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4" fillId="1" borderId="81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1" borderId="83" xfId="0" applyFont="1" applyFill="1" applyBorder="1" applyAlignment="1">
      <alignment horizontal="center" vertical="center"/>
    </xf>
    <xf numFmtId="0" fontId="4" fillId="1" borderId="84" xfId="0" applyFont="1" applyFill="1" applyBorder="1" applyAlignment="1">
      <alignment horizontal="center" vertical="center"/>
    </xf>
    <xf numFmtId="0" fontId="11" fillId="1" borderId="84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56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428750"/>
          <a:ext cx="7667625" cy="830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4</xdr:col>
      <xdr:colOff>0</xdr:colOff>
      <xdr:row>83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886950"/>
          <a:ext cx="7667625" cy="449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4</xdr:col>
      <xdr:colOff>0</xdr:colOff>
      <xdr:row>111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5135225"/>
          <a:ext cx="7667625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79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76275"/>
          <a:ext cx="7277100" cy="1272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0</xdr:colOff>
      <xdr:row>79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10344150"/>
          <a:ext cx="7277100" cy="3057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59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676275"/>
          <a:ext cx="7277100" cy="911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4</xdr:col>
      <xdr:colOff>0</xdr:colOff>
      <xdr:row>89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13735050"/>
          <a:ext cx="7277100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4</xdr:col>
      <xdr:colOff>0</xdr:colOff>
      <xdr:row>101</xdr:row>
      <xdr:rowOff>0</xdr:rowOff>
    </xdr:to>
    <xdr:sp>
      <xdr:nvSpPr>
        <xdr:cNvPr id="5" name="Rectangle 8"/>
        <xdr:cNvSpPr>
          <a:spLocks/>
        </xdr:cNvSpPr>
      </xdr:nvSpPr>
      <xdr:spPr>
        <a:xfrm>
          <a:off x="0" y="15792450"/>
          <a:ext cx="7277100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4</xdr:col>
      <xdr:colOff>0</xdr:colOff>
      <xdr:row>113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18135600"/>
          <a:ext cx="7277100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4</xdr:col>
      <xdr:colOff>0</xdr:colOff>
      <xdr:row>140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0" y="21135975"/>
          <a:ext cx="7277100" cy="448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4</xdr:col>
      <xdr:colOff>0</xdr:colOff>
      <xdr:row>179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0" y="25869900"/>
          <a:ext cx="7277100" cy="638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4</xdr:col>
      <xdr:colOff>0</xdr:colOff>
      <xdr:row>194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0" y="32527875"/>
          <a:ext cx="7277100" cy="383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4</xdr:col>
      <xdr:colOff>0</xdr:colOff>
      <xdr:row>220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0" y="36699825"/>
          <a:ext cx="7277100" cy="440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4</xdr:col>
      <xdr:colOff>0</xdr:colOff>
      <xdr:row>228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0" y="41395650"/>
          <a:ext cx="7277100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229</xdr:row>
      <xdr:rowOff>0</xdr:rowOff>
    </xdr:from>
    <xdr:to>
      <xdr:col>4</xdr:col>
      <xdr:colOff>0</xdr:colOff>
      <xdr:row>249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0" y="43253025"/>
          <a:ext cx="7277100" cy="5972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261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0" y="49539525"/>
          <a:ext cx="7277100" cy="2390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4</xdr:col>
      <xdr:colOff>0</xdr:colOff>
      <xdr:row>274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0" y="52263675"/>
          <a:ext cx="727710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4</xdr:col>
      <xdr:colOff>0</xdr:colOff>
      <xdr:row>283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0" y="54511575"/>
          <a:ext cx="727710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284</xdr:row>
      <xdr:rowOff>0</xdr:rowOff>
    </xdr:from>
    <xdr:to>
      <xdr:col>4</xdr:col>
      <xdr:colOff>0</xdr:colOff>
      <xdr:row>292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0" y="56435625"/>
          <a:ext cx="7277100" cy="1638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4</xdr:col>
      <xdr:colOff>0</xdr:colOff>
      <xdr:row>316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0" y="58407300"/>
          <a:ext cx="7277100" cy="552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317</xdr:row>
      <xdr:rowOff>0</xdr:rowOff>
    </xdr:from>
    <xdr:to>
      <xdr:col>4</xdr:col>
      <xdr:colOff>0</xdr:colOff>
      <xdr:row>323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0" y="64179450"/>
          <a:ext cx="7277100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325</xdr:row>
      <xdr:rowOff>0</xdr:rowOff>
    </xdr:from>
    <xdr:to>
      <xdr:col>4</xdr:col>
      <xdr:colOff>0</xdr:colOff>
      <xdr:row>335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0" y="65827275"/>
          <a:ext cx="7277100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337</xdr:row>
      <xdr:rowOff>0</xdr:rowOff>
    </xdr:from>
    <xdr:to>
      <xdr:col>4</xdr:col>
      <xdr:colOff>0</xdr:colOff>
      <xdr:row>350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0" y="68284725"/>
          <a:ext cx="7277100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workbookViewId="0" topLeftCell="A1">
      <selection activeCell="A6" sqref="A6"/>
    </sheetView>
  </sheetViews>
  <sheetFormatPr defaultColWidth="9.00390625" defaultRowHeight="12.75"/>
  <cols>
    <col min="1" max="1" width="37.875" style="2" customWidth="1"/>
    <col min="2" max="2" width="31.125" style="2" customWidth="1"/>
    <col min="3" max="3" width="13.625" style="4" customWidth="1"/>
    <col min="4" max="4" width="18.00390625" style="2" customWidth="1"/>
    <col min="5" max="5" width="33.875" style="2" customWidth="1"/>
    <col min="6" max="16384" width="9.125" style="2" customWidth="1"/>
  </cols>
  <sheetData>
    <row r="1" spans="1:5" ht="13.5" thickTop="1">
      <c r="A1" s="217" t="s">
        <v>141</v>
      </c>
      <c r="B1" s="218"/>
      <c r="C1" s="218"/>
      <c r="D1" s="219"/>
      <c r="E1" s="1"/>
    </row>
    <row r="2" spans="1:5" ht="22.5" customHeight="1">
      <c r="A2" s="220"/>
      <c r="B2" s="221"/>
      <c r="C2" s="221"/>
      <c r="D2" s="222"/>
      <c r="E2" s="1"/>
    </row>
    <row r="3" spans="1:5" ht="28.5" customHeight="1" thickBot="1">
      <c r="A3" s="223"/>
      <c r="B3" s="224"/>
      <c r="C3" s="224"/>
      <c r="D3" s="225"/>
      <c r="E3" s="1"/>
    </row>
    <row r="4" spans="1:2" ht="6" customHeight="1" thickBot="1" thickTop="1">
      <c r="A4" s="3"/>
      <c r="B4" s="3"/>
    </row>
    <row r="5" spans="1:5" ht="20.25" customHeight="1" thickBot="1">
      <c r="A5" s="198" t="s">
        <v>142</v>
      </c>
      <c r="B5" s="199"/>
      <c r="C5" s="199"/>
      <c r="D5" s="200"/>
      <c r="E5" s="5"/>
    </row>
    <row r="6" spans="1:5" ht="21.75" customHeight="1" thickBot="1">
      <c r="A6" s="3"/>
      <c r="B6" s="3"/>
      <c r="D6" s="33" t="s">
        <v>557</v>
      </c>
      <c r="E6" s="6"/>
    </row>
    <row r="7" spans="1:5" ht="13.5" thickTop="1">
      <c r="A7" s="213" t="s">
        <v>140</v>
      </c>
      <c r="B7" s="209" t="s">
        <v>144</v>
      </c>
      <c r="C7" s="196" t="s">
        <v>145</v>
      </c>
      <c r="D7" s="211" t="s">
        <v>146</v>
      </c>
      <c r="E7" s="7"/>
    </row>
    <row r="8" spans="1:5" ht="24" customHeight="1" thickBot="1">
      <c r="A8" s="214"/>
      <c r="B8" s="210"/>
      <c r="C8" s="197"/>
      <c r="D8" s="212"/>
      <c r="E8" s="7"/>
    </row>
    <row r="9" spans="1:5" ht="13.5" thickTop="1">
      <c r="A9" s="8" t="s">
        <v>45</v>
      </c>
      <c r="B9" s="9" t="s">
        <v>46</v>
      </c>
      <c r="C9" s="10">
        <v>360000</v>
      </c>
      <c r="D9" s="11"/>
      <c r="E9" s="6"/>
    </row>
    <row r="10" spans="1:4" ht="12.75">
      <c r="A10" s="12" t="s">
        <v>47</v>
      </c>
      <c r="B10" s="13" t="s">
        <v>48</v>
      </c>
      <c r="C10" s="14">
        <v>1194000</v>
      </c>
      <c r="D10" s="15"/>
    </row>
    <row r="11" spans="1:4" ht="12.75">
      <c r="A11" s="12" t="s">
        <v>49</v>
      </c>
      <c r="B11" s="13" t="s">
        <v>50</v>
      </c>
      <c r="C11" s="14">
        <v>100000</v>
      </c>
      <c r="D11" s="15"/>
    </row>
    <row r="12" spans="1:4" ht="12.75">
      <c r="A12" s="12" t="s">
        <v>49</v>
      </c>
      <c r="B12" s="13" t="s">
        <v>51</v>
      </c>
      <c r="C12" s="14">
        <v>300000</v>
      </c>
      <c r="D12" s="15"/>
    </row>
    <row r="13" spans="1:4" ht="12.75">
      <c r="A13" s="12" t="s">
        <v>52</v>
      </c>
      <c r="B13" s="13" t="s">
        <v>53</v>
      </c>
      <c r="C13" s="14">
        <v>2761000</v>
      </c>
      <c r="D13" s="15"/>
    </row>
    <row r="14" spans="1:4" ht="12.75">
      <c r="A14" s="12" t="s">
        <v>47</v>
      </c>
      <c r="B14" s="13" t="s">
        <v>54</v>
      </c>
      <c r="C14" s="14">
        <v>400000</v>
      </c>
      <c r="D14" s="15"/>
    </row>
    <row r="15" spans="1:4" ht="12.75">
      <c r="A15" s="12" t="s">
        <v>47</v>
      </c>
      <c r="B15" s="13" t="s">
        <v>55</v>
      </c>
      <c r="C15" s="14">
        <v>300000</v>
      </c>
      <c r="D15" s="15"/>
    </row>
    <row r="16" spans="1:4" ht="12.75">
      <c r="A16" s="12" t="s">
        <v>56</v>
      </c>
      <c r="B16" s="13" t="s">
        <v>51</v>
      </c>
      <c r="C16" s="14">
        <v>200000</v>
      </c>
      <c r="D16" s="15"/>
    </row>
    <row r="17" spans="1:4" ht="12.75">
      <c r="A17" s="12" t="s">
        <v>49</v>
      </c>
      <c r="B17" s="13" t="s">
        <v>57</v>
      </c>
      <c r="C17" s="14">
        <v>369000</v>
      </c>
      <c r="D17" s="15"/>
    </row>
    <row r="18" spans="1:4" ht="12.75">
      <c r="A18" s="12" t="s">
        <v>58</v>
      </c>
      <c r="B18" s="13" t="s">
        <v>59</v>
      </c>
      <c r="C18" s="14">
        <v>2010000</v>
      </c>
      <c r="D18" s="15"/>
    </row>
    <row r="19" spans="1:4" ht="12.75">
      <c r="A19" s="12" t="s">
        <v>58</v>
      </c>
      <c r="B19" s="13" t="s">
        <v>34</v>
      </c>
      <c r="C19" s="14">
        <v>406000</v>
      </c>
      <c r="D19" s="15"/>
    </row>
    <row r="20" spans="1:4" ht="12.75">
      <c r="A20" s="12" t="s">
        <v>52</v>
      </c>
      <c r="B20" s="13" t="s">
        <v>60</v>
      </c>
      <c r="C20" s="14">
        <v>1600000</v>
      </c>
      <c r="D20" s="15"/>
    </row>
    <row r="21" spans="1:4" ht="12.75">
      <c r="A21" s="12" t="s">
        <v>61</v>
      </c>
      <c r="B21" s="13" t="s">
        <v>62</v>
      </c>
      <c r="C21" s="14">
        <v>1600000</v>
      </c>
      <c r="D21" s="15"/>
    </row>
    <row r="22" spans="1:4" ht="12.75">
      <c r="A22" s="12" t="s">
        <v>56</v>
      </c>
      <c r="B22" s="13" t="s">
        <v>63</v>
      </c>
      <c r="C22" s="14">
        <v>1200000</v>
      </c>
      <c r="D22" s="15"/>
    </row>
    <row r="23" spans="1:4" ht="12.75">
      <c r="A23" s="12" t="s">
        <v>56</v>
      </c>
      <c r="B23" s="13" t="s">
        <v>34</v>
      </c>
      <c r="C23" s="14">
        <v>250000</v>
      </c>
      <c r="D23" s="15"/>
    </row>
    <row r="24" spans="1:4" ht="12.75">
      <c r="A24" s="12" t="s">
        <v>81</v>
      </c>
      <c r="B24" s="13" t="s">
        <v>82</v>
      </c>
      <c r="C24" s="14">
        <v>184000</v>
      </c>
      <c r="D24" s="15"/>
    </row>
    <row r="25" spans="1:4" ht="12.75">
      <c r="A25" s="12" t="s">
        <v>83</v>
      </c>
      <c r="B25" s="13" t="s">
        <v>84</v>
      </c>
      <c r="C25" s="14">
        <v>1337000</v>
      </c>
      <c r="D25" s="15"/>
    </row>
    <row r="26" spans="1:4" ht="12.75">
      <c r="A26" s="12" t="s">
        <v>85</v>
      </c>
      <c r="B26" s="13" t="s">
        <v>51</v>
      </c>
      <c r="C26" s="14">
        <v>2620000</v>
      </c>
      <c r="D26" s="15"/>
    </row>
    <row r="27" spans="1:4" ht="12.75">
      <c r="A27" s="12" t="s">
        <v>79</v>
      </c>
      <c r="B27" s="13" t="s">
        <v>80</v>
      </c>
      <c r="C27" s="14">
        <v>1536000</v>
      </c>
      <c r="D27" s="15"/>
    </row>
    <row r="28" spans="1:4" ht="12.75">
      <c r="A28" s="12" t="s">
        <v>119</v>
      </c>
      <c r="B28" s="13" t="s">
        <v>121</v>
      </c>
      <c r="C28" s="14">
        <v>220000</v>
      </c>
      <c r="D28" s="15"/>
    </row>
    <row r="29" spans="1:4" ht="12.75">
      <c r="A29" s="12" t="s">
        <v>122</v>
      </c>
      <c r="B29" s="13" t="s">
        <v>123</v>
      </c>
      <c r="C29" s="14">
        <v>100000</v>
      </c>
      <c r="D29" s="15"/>
    </row>
    <row r="30" spans="1:4" ht="12.75">
      <c r="A30" s="12" t="s">
        <v>124</v>
      </c>
      <c r="B30" s="13" t="s">
        <v>125</v>
      </c>
      <c r="C30" s="14">
        <v>300000</v>
      </c>
      <c r="D30" s="15"/>
    </row>
    <row r="31" spans="1:4" ht="12.75">
      <c r="A31" s="12" t="s">
        <v>126</v>
      </c>
      <c r="B31" s="13" t="s">
        <v>127</v>
      </c>
      <c r="C31" s="14">
        <v>750000</v>
      </c>
      <c r="D31" s="15"/>
    </row>
    <row r="32" spans="1:4" ht="12.75">
      <c r="A32" s="12" t="s">
        <v>126</v>
      </c>
      <c r="B32" s="13" t="s">
        <v>128</v>
      </c>
      <c r="C32" s="14">
        <v>2000000</v>
      </c>
      <c r="D32" s="15"/>
    </row>
    <row r="33" spans="1:4" ht="12.75">
      <c r="A33" s="12" t="s">
        <v>11</v>
      </c>
      <c r="B33" s="13" t="s">
        <v>12</v>
      </c>
      <c r="C33" s="14">
        <v>11550000</v>
      </c>
      <c r="D33" s="15"/>
    </row>
    <row r="34" spans="1:4" ht="12.75">
      <c r="A34" s="12" t="s">
        <v>13</v>
      </c>
      <c r="B34" s="13" t="s">
        <v>14</v>
      </c>
      <c r="C34" s="14">
        <v>21500000</v>
      </c>
      <c r="D34" s="15"/>
    </row>
    <row r="35" spans="1:4" ht="12.75">
      <c r="A35" s="12" t="s">
        <v>15</v>
      </c>
      <c r="B35" s="13" t="s">
        <v>16</v>
      </c>
      <c r="C35" s="14">
        <v>1410000</v>
      </c>
      <c r="D35" s="15"/>
    </row>
    <row r="36" spans="1:4" ht="12.75">
      <c r="A36" s="12" t="s">
        <v>17</v>
      </c>
      <c r="B36" s="13" t="s">
        <v>18</v>
      </c>
      <c r="C36" s="14">
        <v>900000</v>
      </c>
      <c r="D36" s="15"/>
    </row>
    <row r="37" spans="1:4" ht="12.75">
      <c r="A37" s="12" t="s">
        <v>19</v>
      </c>
      <c r="B37" s="13" t="s">
        <v>20</v>
      </c>
      <c r="C37" s="14">
        <v>403000</v>
      </c>
      <c r="D37" s="15"/>
    </row>
    <row r="38" spans="1:4" ht="12.75">
      <c r="A38" s="12" t="s">
        <v>21</v>
      </c>
      <c r="B38" s="13" t="s">
        <v>22</v>
      </c>
      <c r="C38" s="14">
        <v>25345000</v>
      </c>
      <c r="D38" s="15"/>
    </row>
    <row r="39" spans="1:4" ht="12.75">
      <c r="A39" s="12" t="s">
        <v>11</v>
      </c>
      <c r="B39" s="13" t="s">
        <v>23</v>
      </c>
      <c r="C39" s="14">
        <v>50000</v>
      </c>
      <c r="D39" s="15"/>
    </row>
    <row r="40" spans="1:4" ht="12.75">
      <c r="A40" s="12" t="s">
        <v>24</v>
      </c>
      <c r="B40" s="13" t="s">
        <v>25</v>
      </c>
      <c r="C40" s="14">
        <v>980000</v>
      </c>
      <c r="D40" s="15"/>
    </row>
    <row r="41" spans="1:4" ht="12.75">
      <c r="A41" s="12" t="s">
        <v>11</v>
      </c>
      <c r="B41" s="13" t="s">
        <v>26</v>
      </c>
      <c r="C41" s="14">
        <v>250000</v>
      </c>
      <c r="D41" s="15"/>
    </row>
    <row r="42" spans="1:4" ht="12.75">
      <c r="A42" s="12" t="s">
        <v>27</v>
      </c>
      <c r="B42" s="13" t="s">
        <v>28</v>
      </c>
      <c r="C42" s="14">
        <v>500000</v>
      </c>
      <c r="D42" s="15"/>
    </row>
    <row r="43" spans="1:4" ht="12.75">
      <c r="A43" s="12" t="s">
        <v>29</v>
      </c>
      <c r="B43" s="13" t="s">
        <v>30</v>
      </c>
      <c r="C43" s="14">
        <v>1800000</v>
      </c>
      <c r="D43" s="15"/>
    </row>
    <row r="44" spans="1:4" ht="12.75">
      <c r="A44" s="12" t="s">
        <v>31</v>
      </c>
      <c r="B44" s="13" t="s">
        <v>32</v>
      </c>
      <c r="C44" s="14">
        <v>200000</v>
      </c>
      <c r="D44" s="15"/>
    </row>
    <row r="45" spans="1:4" ht="12.75">
      <c r="A45" s="12" t="s">
        <v>11</v>
      </c>
      <c r="B45" s="13" t="s">
        <v>33</v>
      </c>
      <c r="C45" s="14">
        <v>600000</v>
      </c>
      <c r="D45" s="15"/>
    </row>
    <row r="46" spans="1:4" ht="12.75">
      <c r="A46" s="12" t="s">
        <v>27</v>
      </c>
      <c r="B46" s="13" t="s">
        <v>34</v>
      </c>
      <c r="C46" s="14">
        <v>1687000</v>
      </c>
      <c r="D46" s="15"/>
    </row>
    <row r="47" spans="1:4" ht="12.75">
      <c r="A47" s="12" t="s">
        <v>35</v>
      </c>
      <c r="B47" s="13" t="s">
        <v>32</v>
      </c>
      <c r="C47" s="14">
        <v>1000000</v>
      </c>
      <c r="D47" s="15"/>
    </row>
    <row r="48" spans="1:4" ht="12.75">
      <c r="A48" s="12" t="s">
        <v>17</v>
      </c>
      <c r="B48" s="13" t="s">
        <v>28</v>
      </c>
      <c r="C48" s="14">
        <v>300000</v>
      </c>
      <c r="D48" s="15"/>
    </row>
    <row r="49" spans="1:4" ht="12.75">
      <c r="A49" s="12" t="s">
        <v>11</v>
      </c>
      <c r="B49" s="13" t="s">
        <v>36</v>
      </c>
      <c r="C49" s="14">
        <v>500000</v>
      </c>
      <c r="D49" s="15"/>
    </row>
    <row r="50" spans="1:4" ht="12.75">
      <c r="A50" s="12" t="s">
        <v>37</v>
      </c>
      <c r="B50" s="13" t="s">
        <v>38</v>
      </c>
      <c r="C50" s="14">
        <v>2800000</v>
      </c>
      <c r="D50" s="15"/>
    </row>
    <row r="51" spans="1:4" ht="12.75">
      <c r="A51" s="12" t="s">
        <v>27</v>
      </c>
      <c r="B51" s="13" t="s">
        <v>39</v>
      </c>
      <c r="C51" s="14">
        <v>3360000</v>
      </c>
      <c r="D51" s="15"/>
    </row>
    <row r="52" spans="1:4" ht="12.75">
      <c r="A52" s="12" t="s">
        <v>42</v>
      </c>
      <c r="B52" s="13" t="s">
        <v>43</v>
      </c>
      <c r="C52" s="14">
        <v>408000</v>
      </c>
      <c r="D52" s="15"/>
    </row>
    <row r="53" spans="1:4" ht="12.75">
      <c r="A53" s="12" t="s">
        <v>42</v>
      </c>
      <c r="B53" s="13" t="s">
        <v>44</v>
      </c>
      <c r="C53" s="14">
        <v>190000</v>
      </c>
      <c r="D53" s="15"/>
    </row>
    <row r="54" spans="1:4" ht="12.75">
      <c r="A54" s="12" t="s">
        <v>89</v>
      </c>
      <c r="B54" s="13" t="s">
        <v>90</v>
      </c>
      <c r="C54" s="14">
        <v>400000</v>
      </c>
      <c r="D54" s="15"/>
    </row>
    <row r="55" spans="1:4" ht="13.5" thickBot="1">
      <c r="A55" s="16" t="s">
        <v>97</v>
      </c>
      <c r="B55" s="17" t="s">
        <v>98</v>
      </c>
      <c r="C55" s="18">
        <v>150000</v>
      </c>
      <c r="D55" s="19"/>
    </row>
    <row r="56" spans="1:4" ht="15.75" thickBot="1">
      <c r="A56" s="201" t="s">
        <v>558</v>
      </c>
      <c r="B56" s="202"/>
      <c r="C56" s="37">
        <f>SUM(C9:C55)</f>
        <v>98380000</v>
      </c>
      <c r="D56" s="38"/>
    </row>
    <row r="57" spans="1:4" s="24" customFormat="1" ht="12" customHeight="1" thickBot="1" thickTop="1">
      <c r="A57" s="20"/>
      <c r="B57" s="21"/>
      <c r="C57" s="22"/>
      <c r="D57" s="23"/>
    </row>
    <row r="58" spans="1:5" ht="13.5" thickTop="1">
      <c r="A58" s="213" t="s">
        <v>140</v>
      </c>
      <c r="B58" s="209" t="s">
        <v>144</v>
      </c>
      <c r="C58" s="196" t="s">
        <v>145</v>
      </c>
      <c r="D58" s="211" t="s">
        <v>146</v>
      </c>
      <c r="E58" s="7"/>
    </row>
    <row r="59" spans="1:5" ht="24" customHeight="1" thickBot="1">
      <c r="A59" s="214"/>
      <c r="B59" s="210"/>
      <c r="C59" s="197"/>
      <c r="D59" s="212"/>
      <c r="E59" s="7"/>
    </row>
    <row r="60" spans="1:4" ht="16.5" thickBot="1" thickTop="1">
      <c r="A60" s="215" t="s">
        <v>559</v>
      </c>
      <c r="B60" s="216"/>
      <c r="C60" s="39">
        <f>C56</f>
        <v>98380000</v>
      </c>
      <c r="D60" s="40"/>
    </row>
    <row r="61" spans="1:4" ht="13.5" thickTop="1">
      <c r="A61" s="8" t="s">
        <v>97</v>
      </c>
      <c r="B61" s="9" t="s">
        <v>99</v>
      </c>
      <c r="C61" s="10">
        <v>600000</v>
      </c>
      <c r="D61" s="26"/>
    </row>
    <row r="62" spans="1:4" ht="12.75">
      <c r="A62" s="12" t="s">
        <v>95</v>
      </c>
      <c r="B62" s="13" t="s">
        <v>96</v>
      </c>
      <c r="C62" s="14">
        <v>12100000</v>
      </c>
      <c r="D62" s="15"/>
    </row>
    <row r="63" spans="1:4" ht="12.75">
      <c r="A63" s="12" t="s">
        <v>104</v>
      </c>
      <c r="B63" s="13" t="s">
        <v>94</v>
      </c>
      <c r="C63" s="14">
        <v>1900000</v>
      </c>
      <c r="D63" s="15"/>
    </row>
    <row r="64" spans="1:4" ht="12.75">
      <c r="A64" s="12" t="s">
        <v>91</v>
      </c>
      <c r="B64" s="13" t="s">
        <v>92</v>
      </c>
      <c r="C64" s="14">
        <v>10820000</v>
      </c>
      <c r="D64" s="15"/>
    </row>
    <row r="65" spans="1:4" ht="12.75">
      <c r="A65" s="12" t="s">
        <v>93</v>
      </c>
      <c r="B65" s="13" t="s">
        <v>94</v>
      </c>
      <c r="C65" s="14">
        <v>5000000</v>
      </c>
      <c r="D65" s="15"/>
    </row>
    <row r="66" spans="1:4" ht="12.75">
      <c r="A66" s="12" t="s">
        <v>100</v>
      </c>
      <c r="B66" s="13" t="s">
        <v>101</v>
      </c>
      <c r="C66" s="14">
        <v>100000</v>
      </c>
      <c r="D66" s="15"/>
    </row>
    <row r="67" spans="1:4" ht="12.75">
      <c r="A67" s="12" t="s">
        <v>40</v>
      </c>
      <c r="B67" s="13" t="s">
        <v>41</v>
      </c>
      <c r="C67" s="14">
        <v>55000</v>
      </c>
      <c r="D67" s="15"/>
    </row>
    <row r="68" spans="1:4" ht="12.75">
      <c r="A68" s="12" t="s">
        <v>131</v>
      </c>
      <c r="B68" s="13" t="s">
        <v>132</v>
      </c>
      <c r="C68" s="14">
        <v>60000</v>
      </c>
      <c r="D68" s="15"/>
    </row>
    <row r="69" spans="1:4" ht="12.75">
      <c r="A69" s="12" t="s">
        <v>131</v>
      </c>
      <c r="B69" s="13" t="s">
        <v>133</v>
      </c>
      <c r="C69" s="14">
        <v>250000</v>
      </c>
      <c r="D69" s="15"/>
    </row>
    <row r="70" spans="1:4" ht="12.75">
      <c r="A70" s="12" t="s">
        <v>134</v>
      </c>
      <c r="B70" s="13" t="s">
        <v>135</v>
      </c>
      <c r="C70" s="14">
        <v>650000</v>
      </c>
      <c r="D70" s="15"/>
    </row>
    <row r="71" spans="1:4" ht="12.75">
      <c r="A71" s="12" t="s">
        <v>136</v>
      </c>
      <c r="B71" s="13" t="s">
        <v>137</v>
      </c>
      <c r="C71" s="14">
        <v>700000</v>
      </c>
      <c r="D71" s="15"/>
    </row>
    <row r="72" spans="1:4" ht="12.75">
      <c r="A72" s="12" t="s">
        <v>86</v>
      </c>
      <c r="B72" s="13" t="s">
        <v>87</v>
      </c>
      <c r="C72" s="14">
        <v>2950000</v>
      </c>
      <c r="D72" s="15"/>
    </row>
    <row r="73" spans="1:4" ht="12.75">
      <c r="A73" s="12" t="s">
        <v>0</v>
      </c>
      <c r="B73" s="13" t="s">
        <v>88</v>
      </c>
      <c r="C73" s="14">
        <v>1500000</v>
      </c>
      <c r="D73" s="15"/>
    </row>
    <row r="74" spans="1:4" ht="12.75">
      <c r="A74" s="12" t="s">
        <v>0</v>
      </c>
      <c r="B74" s="13" t="s">
        <v>2</v>
      </c>
      <c r="C74" s="14">
        <v>1500000</v>
      </c>
      <c r="D74" s="15"/>
    </row>
    <row r="75" spans="1:4" ht="12.75">
      <c r="A75" s="12" t="s">
        <v>3</v>
      </c>
      <c r="B75" s="13" t="s">
        <v>4</v>
      </c>
      <c r="C75" s="14">
        <v>1805000</v>
      </c>
      <c r="D75" s="15"/>
    </row>
    <row r="76" spans="1:4" ht="12.75">
      <c r="A76" s="12" t="s">
        <v>0</v>
      </c>
      <c r="B76" s="13" t="s">
        <v>1</v>
      </c>
      <c r="C76" s="14">
        <v>200000</v>
      </c>
      <c r="D76" s="15"/>
    </row>
    <row r="77" spans="1:4" ht="12.75">
      <c r="A77" s="12" t="s">
        <v>71</v>
      </c>
      <c r="B77" s="13" t="s">
        <v>72</v>
      </c>
      <c r="C77" s="14">
        <v>2750000</v>
      </c>
      <c r="D77" s="15"/>
    </row>
    <row r="78" spans="1:4" ht="12.75">
      <c r="A78" s="12" t="s">
        <v>64</v>
      </c>
      <c r="B78" s="13" t="s">
        <v>65</v>
      </c>
      <c r="C78" s="14">
        <v>2600000</v>
      </c>
      <c r="D78" s="15"/>
    </row>
    <row r="79" spans="1:4" ht="12.75">
      <c r="A79" s="12" t="s">
        <v>64</v>
      </c>
      <c r="B79" s="13" t="s">
        <v>66</v>
      </c>
      <c r="C79" s="14">
        <v>2650000</v>
      </c>
      <c r="D79" s="15"/>
    </row>
    <row r="80" spans="1:4" ht="12.75">
      <c r="A80" s="12" t="s">
        <v>67</v>
      </c>
      <c r="B80" s="13" t="s">
        <v>68</v>
      </c>
      <c r="C80" s="14">
        <v>150000</v>
      </c>
      <c r="D80" s="15"/>
    </row>
    <row r="81" spans="1:4" ht="12.75">
      <c r="A81" s="12" t="s">
        <v>69</v>
      </c>
      <c r="B81" s="13" t="s">
        <v>70</v>
      </c>
      <c r="C81" s="14">
        <v>75000</v>
      </c>
      <c r="D81" s="15"/>
    </row>
    <row r="82" spans="1:4" ht="13.5" thickBot="1">
      <c r="A82" s="16" t="s">
        <v>77</v>
      </c>
      <c r="B82" s="17" t="s">
        <v>147</v>
      </c>
      <c r="C82" s="18">
        <v>1530000</v>
      </c>
      <c r="D82" s="19"/>
    </row>
    <row r="83" spans="1:5" ht="18" customHeight="1" thickBot="1">
      <c r="A83" s="41"/>
      <c r="B83" s="42" t="s">
        <v>560</v>
      </c>
      <c r="C83" s="43">
        <f>SUM(C60:C82)</f>
        <v>148325000</v>
      </c>
      <c r="D83" s="44"/>
      <c r="E83" s="7"/>
    </row>
    <row r="84" spans="1:5" ht="15.75" customHeight="1" thickBot="1" thickTop="1">
      <c r="A84" s="7"/>
      <c r="B84" s="7"/>
      <c r="C84" s="27"/>
      <c r="D84" s="7"/>
      <c r="E84" s="7"/>
    </row>
    <row r="85" spans="1:5" ht="20.25" customHeight="1" thickBot="1">
      <c r="A85" s="198" t="s">
        <v>143</v>
      </c>
      <c r="B85" s="199"/>
      <c r="C85" s="199"/>
      <c r="D85" s="200"/>
      <c r="E85" s="28"/>
    </row>
    <row r="86" spans="1:5" ht="23.25" customHeight="1" thickBot="1">
      <c r="A86" s="34"/>
      <c r="B86" s="34"/>
      <c r="C86" s="35"/>
      <c r="D86" s="36" t="s">
        <v>557</v>
      </c>
      <c r="E86" s="28"/>
    </row>
    <row r="87" spans="1:5" ht="13.5" thickTop="1">
      <c r="A87" s="213" t="s">
        <v>140</v>
      </c>
      <c r="B87" s="209" t="s">
        <v>144</v>
      </c>
      <c r="C87" s="196" t="s">
        <v>145</v>
      </c>
      <c r="D87" s="211" t="s">
        <v>146</v>
      </c>
      <c r="E87" s="7"/>
    </row>
    <row r="88" spans="1:5" ht="24" customHeight="1" thickBot="1">
      <c r="A88" s="214"/>
      <c r="B88" s="210"/>
      <c r="C88" s="197"/>
      <c r="D88" s="212"/>
      <c r="E88" s="7"/>
    </row>
    <row r="89" spans="1:4" ht="13.5" thickTop="1">
      <c r="A89" s="8" t="s">
        <v>112</v>
      </c>
      <c r="B89" s="9" t="s">
        <v>113</v>
      </c>
      <c r="C89" s="10">
        <v>648000</v>
      </c>
      <c r="D89" s="29"/>
    </row>
    <row r="90" spans="1:4" ht="12.75">
      <c r="A90" s="12" t="s">
        <v>112</v>
      </c>
      <c r="B90" s="13" t="s">
        <v>114</v>
      </c>
      <c r="C90" s="14">
        <v>800000</v>
      </c>
      <c r="D90" s="25"/>
    </row>
    <row r="91" spans="1:4" ht="12.75">
      <c r="A91" s="12" t="s">
        <v>112</v>
      </c>
      <c r="B91" s="13" t="s">
        <v>115</v>
      </c>
      <c r="C91" s="14">
        <v>4600000</v>
      </c>
      <c r="D91" s="25"/>
    </row>
    <row r="92" spans="1:4" ht="12.75">
      <c r="A92" s="12" t="s">
        <v>108</v>
      </c>
      <c r="B92" s="13" t="s">
        <v>109</v>
      </c>
      <c r="C92" s="14">
        <v>655000</v>
      </c>
      <c r="D92" s="25"/>
    </row>
    <row r="93" spans="1:4" ht="12.75">
      <c r="A93" s="12" t="s">
        <v>110</v>
      </c>
      <c r="B93" s="13" t="s">
        <v>111</v>
      </c>
      <c r="C93" s="14">
        <v>797000</v>
      </c>
      <c r="D93" s="25"/>
    </row>
    <row r="94" spans="1:4" ht="12.75">
      <c r="A94" s="12" t="s">
        <v>116</v>
      </c>
      <c r="B94" s="13" t="s">
        <v>117</v>
      </c>
      <c r="C94" s="14">
        <v>120000</v>
      </c>
      <c r="D94" s="25"/>
    </row>
    <row r="95" spans="1:4" ht="12.75">
      <c r="A95" s="12" t="s">
        <v>116</v>
      </c>
      <c r="B95" s="13" t="s">
        <v>118</v>
      </c>
      <c r="C95" s="14">
        <v>676000</v>
      </c>
      <c r="D95" s="25"/>
    </row>
    <row r="96" spans="1:4" ht="12.75">
      <c r="A96" s="12" t="s">
        <v>119</v>
      </c>
      <c r="B96" s="13" t="s">
        <v>120</v>
      </c>
      <c r="C96" s="14">
        <v>500000</v>
      </c>
      <c r="D96" s="25"/>
    </row>
    <row r="97" spans="1:4" ht="12.75">
      <c r="A97" s="12" t="s">
        <v>105</v>
      </c>
      <c r="B97" s="13" t="s">
        <v>106</v>
      </c>
      <c r="C97" s="14">
        <v>1172000</v>
      </c>
      <c r="D97" s="25"/>
    </row>
    <row r="98" spans="1:4" ht="12.75">
      <c r="A98" s="12" t="s">
        <v>105</v>
      </c>
      <c r="B98" s="13" t="s">
        <v>107</v>
      </c>
      <c r="C98" s="14">
        <v>385000</v>
      </c>
      <c r="D98" s="25"/>
    </row>
    <row r="99" spans="1:4" ht="12.75">
      <c r="A99" s="12" t="s">
        <v>102</v>
      </c>
      <c r="B99" s="13" t="s">
        <v>10</v>
      </c>
      <c r="C99" s="14">
        <v>2834000</v>
      </c>
      <c r="D99" s="25"/>
    </row>
    <row r="100" spans="1:4" ht="12.75">
      <c r="A100" s="12" t="s">
        <v>97</v>
      </c>
      <c r="B100" s="13" t="s">
        <v>94</v>
      </c>
      <c r="C100" s="14">
        <v>650000</v>
      </c>
      <c r="D100" s="25"/>
    </row>
    <row r="101" spans="1:4" ht="12.75">
      <c r="A101" s="12" t="s">
        <v>103</v>
      </c>
      <c r="B101" s="13" t="s">
        <v>54</v>
      </c>
      <c r="C101" s="14">
        <v>561000</v>
      </c>
      <c r="D101" s="25"/>
    </row>
    <row r="102" spans="1:4" ht="12.75">
      <c r="A102" s="12" t="s">
        <v>129</v>
      </c>
      <c r="B102" s="13" t="s">
        <v>130</v>
      </c>
      <c r="C102" s="14">
        <v>4500000</v>
      </c>
      <c r="D102" s="25"/>
    </row>
    <row r="103" spans="1:4" ht="12.75">
      <c r="A103" s="12" t="s">
        <v>138</v>
      </c>
      <c r="B103" s="13" t="s">
        <v>139</v>
      </c>
      <c r="C103" s="14">
        <v>11400000</v>
      </c>
      <c r="D103" s="25"/>
    </row>
    <row r="104" spans="1:4" ht="12.75">
      <c r="A104" s="12" t="s">
        <v>5</v>
      </c>
      <c r="B104" s="13" t="s">
        <v>6</v>
      </c>
      <c r="C104" s="14">
        <v>1000000</v>
      </c>
      <c r="D104" s="25"/>
    </row>
    <row r="105" spans="1:4" ht="12.75">
      <c r="A105" s="12" t="s">
        <v>7</v>
      </c>
      <c r="B105" s="13" t="s">
        <v>8</v>
      </c>
      <c r="C105" s="14">
        <v>1675000</v>
      </c>
      <c r="D105" s="25"/>
    </row>
    <row r="106" spans="1:4" ht="12.75">
      <c r="A106" s="12" t="s">
        <v>9</v>
      </c>
      <c r="B106" s="13" t="s">
        <v>10</v>
      </c>
      <c r="C106" s="14">
        <v>2261000</v>
      </c>
      <c r="D106" s="25"/>
    </row>
    <row r="107" spans="1:4" ht="12.75">
      <c r="A107" s="12" t="s">
        <v>73</v>
      </c>
      <c r="B107" s="13" t="s">
        <v>74</v>
      </c>
      <c r="C107" s="14">
        <v>1426000</v>
      </c>
      <c r="D107" s="25"/>
    </row>
    <row r="108" spans="1:4" ht="12.75">
      <c r="A108" s="12" t="s">
        <v>75</v>
      </c>
      <c r="B108" s="13" t="s">
        <v>65</v>
      </c>
      <c r="C108" s="14">
        <v>314000</v>
      </c>
      <c r="D108" s="25"/>
    </row>
    <row r="109" spans="1:4" ht="12.75">
      <c r="A109" s="12" t="s">
        <v>76</v>
      </c>
      <c r="B109" s="13" t="s">
        <v>34</v>
      </c>
      <c r="C109" s="14">
        <v>1400000</v>
      </c>
      <c r="D109" s="25"/>
    </row>
    <row r="110" spans="1:4" ht="13.5" thickBot="1">
      <c r="A110" s="16" t="s">
        <v>73</v>
      </c>
      <c r="B110" s="17" t="s">
        <v>78</v>
      </c>
      <c r="C110" s="18">
        <v>173000</v>
      </c>
      <c r="D110" s="30"/>
    </row>
    <row r="111" spans="1:4" ht="15.75" thickBot="1">
      <c r="A111" s="45"/>
      <c r="B111" s="42" t="s">
        <v>560</v>
      </c>
      <c r="C111" s="46">
        <f>SUM(C89:C110)</f>
        <v>38547000</v>
      </c>
      <c r="D111" s="47"/>
    </row>
    <row r="112" ht="14.25" thickBot="1" thickTop="1"/>
    <row r="113" spans="1:4" ht="24.75" customHeight="1" thickBot="1" thickTop="1">
      <c r="A113" s="203" t="s">
        <v>362</v>
      </c>
      <c r="B113" s="204"/>
      <c r="C113" s="205">
        <f>C83+C111</f>
        <v>186872000</v>
      </c>
      <c r="D113" s="206"/>
    </row>
    <row r="114" ht="13.5" thickTop="1"/>
    <row r="131" spans="1:5" ht="12.75">
      <c r="A131" s="6"/>
      <c r="B131" s="6"/>
      <c r="C131" s="31"/>
      <c r="D131" s="6"/>
      <c r="E131" s="6"/>
    </row>
    <row r="132" spans="1:5" ht="12.75">
      <c r="A132" s="6"/>
      <c r="B132" s="6"/>
      <c r="C132" s="31"/>
      <c r="D132" s="6"/>
      <c r="E132" s="6"/>
    </row>
    <row r="133" spans="1:5" ht="12.75">
      <c r="A133" s="6"/>
      <c r="B133" s="6"/>
      <c r="C133" s="31"/>
      <c r="D133" s="6"/>
      <c r="E133" s="6"/>
    </row>
    <row r="134" spans="1:5" ht="12.75">
      <c r="A134" s="6"/>
      <c r="B134" s="6"/>
      <c r="C134" s="31"/>
      <c r="D134" s="6"/>
      <c r="E134" s="6"/>
    </row>
    <row r="135" spans="1:5" ht="12.75">
      <c r="A135" s="6"/>
      <c r="B135" s="6"/>
      <c r="C135" s="31"/>
      <c r="D135" s="6"/>
      <c r="E135" s="6"/>
    </row>
    <row r="136" spans="1:5" ht="12.75">
      <c r="A136" s="6"/>
      <c r="B136" s="6"/>
      <c r="C136" s="31"/>
      <c r="D136" s="6"/>
      <c r="E136" s="6"/>
    </row>
    <row r="137" spans="1:5" ht="12.75">
      <c r="A137" s="32"/>
      <c r="B137" s="32"/>
      <c r="C137" s="207"/>
      <c r="D137" s="208"/>
      <c r="E137" s="195"/>
    </row>
    <row r="138" spans="1:5" ht="12.75">
      <c r="A138" s="32"/>
      <c r="B138" s="32"/>
      <c r="C138" s="207"/>
      <c r="D138" s="208"/>
      <c r="E138" s="195"/>
    </row>
    <row r="139" spans="1:5" ht="12.75">
      <c r="A139" s="6"/>
      <c r="B139" s="6"/>
      <c r="C139" s="31"/>
      <c r="D139" s="6"/>
      <c r="E139" s="6"/>
    </row>
  </sheetData>
  <mergeCells count="22">
    <mergeCell ref="A1:D3"/>
    <mergeCell ref="A5:D5"/>
    <mergeCell ref="A58:A59"/>
    <mergeCell ref="B87:B88"/>
    <mergeCell ref="D87:D88"/>
    <mergeCell ref="A87:A88"/>
    <mergeCell ref="B7:B8"/>
    <mergeCell ref="D7:D8"/>
    <mergeCell ref="B58:B59"/>
    <mergeCell ref="D58:D59"/>
    <mergeCell ref="A60:B60"/>
    <mergeCell ref="A7:A8"/>
    <mergeCell ref="E137:E138"/>
    <mergeCell ref="C7:C8"/>
    <mergeCell ref="C87:C88"/>
    <mergeCell ref="A85:D85"/>
    <mergeCell ref="C58:C59"/>
    <mergeCell ref="A56:B56"/>
    <mergeCell ref="A113:B113"/>
    <mergeCell ref="C113:D113"/>
    <mergeCell ref="C137:C138"/>
    <mergeCell ref="D137:D138"/>
  </mergeCells>
  <printOptions horizontalCentered="1" verticalCentered="1"/>
  <pageMargins left="0.2362204724409449" right="0.1968503937007874" top="0.1968503937007874" bottom="0.5118110236220472" header="0.31496062992125984" footer="0.2362204724409449"/>
  <pageSetup orientation="portrait" paperSize="9" r:id="rId2"/>
  <headerFooter alignWithMargins="0">
    <oddFooter>&amp;L&amp;"Arial CE,tučné"zpracovala:&amp;"Arial CE,obyčejné" ing. L. Kropáčová/5303&amp;C&amp;P&amp;R&amp;"Arial CE,tučné"&amp;D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3"/>
  <sheetViews>
    <sheetView tabSelected="1" workbookViewId="0" topLeftCell="A1">
      <selection activeCell="D330" sqref="D330"/>
    </sheetView>
  </sheetViews>
  <sheetFormatPr defaultColWidth="9.00390625" defaultRowHeight="12.75"/>
  <cols>
    <col min="1" max="1" width="29.125" style="2" customWidth="1"/>
    <col min="2" max="2" width="28.00390625" style="2" customWidth="1"/>
    <col min="3" max="3" width="15.75390625" style="49" customWidth="1"/>
    <col min="4" max="4" width="22.625" style="24" customWidth="1"/>
    <col min="5" max="5" width="10.625" style="24" customWidth="1"/>
    <col min="6" max="7" width="9.125" style="24" customWidth="1"/>
    <col min="8" max="8" width="13.625" style="48" customWidth="1"/>
    <col min="9" max="10" width="9.125" style="24" customWidth="1"/>
    <col min="11" max="11" width="12.375" style="24" customWidth="1"/>
    <col min="12" max="16384" width="9.125" style="2" customWidth="1"/>
  </cols>
  <sheetData>
    <row r="1" spans="1:4" ht="13.5" thickTop="1">
      <c r="A1" s="240" t="s">
        <v>363</v>
      </c>
      <c r="B1" s="241"/>
      <c r="C1" s="241"/>
      <c r="D1" s="242"/>
    </row>
    <row r="2" spans="1:4" ht="21" customHeight="1" thickBot="1">
      <c r="A2" s="243"/>
      <c r="B2" s="244"/>
      <c r="C2" s="244"/>
      <c r="D2" s="245"/>
    </row>
    <row r="3" ht="18.75" customHeight="1" thickBot="1" thickTop="1"/>
    <row r="4" spans="1:4" ht="12.75">
      <c r="A4" s="249" t="s">
        <v>563</v>
      </c>
      <c r="B4" s="250"/>
      <c r="C4" s="250"/>
      <c r="D4" s="251"/>
    </row>
    <row r="5" spans="1:4" ht="7.5" customHeight="1" thickBot="1">
      <c r="A5" s="252"/>
      <c r="B5" s="253"/>
      <c r="C5" s="253"/>
      <c r="D5" s="254"/>
    </row>
    <row r="6" spans="1:11" ht="12.75">
      <c r="A6" s="228" t="s">
        <v>140</v>
      </c>
      <c r="B6" s="230" t="s">
        <v>144</v>
      </c>
      <c r="C6" s="231" t="s">
        <v>561</v>
      </c>
      <c r="D6" s="232" t="s">
        <v>146</v>
      </c>
      <c r="E6" s="7"/>
      <c r="F6" s="2"/>
      <c r="G6" s="2"/>
      <c r="H6" s="2"/>
      <c r="I6" s="2"/>
      <c r="J6" s="2"/>
      <c r="K6" s="2"/>
    </row>
    <row r="7" spans="1:11" ht="18" customHeight="1" thickBot="1">
      <c r="A7" s="229"/>
      <c r="B7" s="210"/>
      <c r="C7" s="197"/>
      <c r="D7" s="233"/>
      <c r="E7" s="7"/>
      <c r="F7" s="2"/>
      <c r="G7" s="2"/>
      <c r="H7" s="2"/>
      <c r="I7" s="2"/>
      <c r="J7" s="2"/>
      <c r="K7" s="2"/>
    </row>
    <row r="8" spans="1:4" ht="13.5" thickTop="1">
      <c r="A8" s="118" t="s">
        <v>148</v>
      </c>
      <c r="B8" s="51" t="s">
        <v>149</v>
      </c>
      <c r="C8" s="52">
        <v>2200000</v>
      </c>
      <c r="D8" s="145"/>
    </row>
    <row r="9" spans="1:4" ht="12.75">
      <c r="A9" s="108" t="s">
        <v>148</v>
      </c>
      <c r="B9" s="55" t="s">
        <v>150</v>
      </c>
      <c r="C9" s="56">
        <v>5400000</v>
      </c>
      <c r="D9" s="143"/>
    </row>
    <row r="10" spans="1:4" ht="12.75">
      <c r="A10" s="108" t="s">
        <v>151</v>
      </c>
      <c r="B10" s="55" t="s">
        <v>152</v>
      </c>
      <c r="C10" s="56">
        <v>1575000</v>
      </c>
      <c r="D10" s="143"/>
    </row>
    <row r="11" spans="1:4" ht="12.75">
      <c r="A11" s="108" t="s">
        <v>153</v>
      </c>
      <c r="B11" s="55" t="s">
        <v>154</v>
      </c>
      <c r="C11" s="56">
        <v>14160000</v>
      </c>
      <c r="D11" s="143"/>
    </row>
    <row r="12" spans="1:4" ht="12.75">
      <c r="A12" s="108" t="s">
        <v>155</v>
      </c>
      <c r="B12" s="55" t="s">
        <v>156</v>
      </c>
      <c r="C12" s="56">
        <v>10089000</v>
      </c>
      <c r="D12" s="143"/>
    </row>
    <row r="13" spans="1:4" ht="12.75">
      <c r="A13" s="108" t="s">
        <v>157</v>
      </c>
      <c r="B13" s="55" t="s">
        <v>156</v>
      </c>
      <c r="C13" s="56">
        <v>1856507.2</v>
      </c>
      <c r="D13" s="143"/>
    </row>
    <row r="14" spans="1:4" ht="12.75">
      <c r="A14" s="108" t="s">
        <v>496</v>
      </c>
      <c r="B14" s="55" t="s">
        <v>158</v>
      </c>
      <c r="C14" s="56">
        <v>350000</v>
      </c>
      <c r="D14" s="143"/>
    </row>
    <row r="15" spans="1:4" ht="12.75">
      <c r="A15" s="108" t="s">
        <v>159</v>
      </c>
      <c r="B15" s="55" t="s">
        <v>156</v>
      </c>
      <c r="C15" s="56">
        <v>7700000</v>
      </c>
      <c r="D15" s="143"/>
    </row>
    <row r="16" spans="1:4" ht="12.75">
      <c r="A16" s="108" t="s">
        <v>160</v>
      </c>
      <c r="B16" s="55" t="s">
        <v>161</v>
      </c>
      <c r="C16" s="56">
        <v>599000</v>
      </c>
      <c r="D16" s="143"/>
    </row>
    <row r="17" spans="1:4" ht="12.75">
      <c r="A17" s="108" t="s">
        <v>162</v>
      </c>
      <c r="B17" s="55" t="s">
        <v>150</v>
      </c>
      <c r="C17" s="56">
        <v>4032000</v>
      </c>
      <c r="D17" s="143"/>
    </row>
    <row r="18" spans="1:4" ht="12.75">
      <c r="A18" s="108" t="s">
        <v>163</v>
      </c>
      <c r="B18" s="55" t="s">
        <v>164</v>
      </c>
      <c r="C18" s="56">
        <v>825322.1</v>
      </c>
      <c r="D18" s="143"/>
    </row>
    <row r="19" spans="1:4" ht="12.75">
      <c r="A19" s="108" t="s">
        <v>165</v>
      </c>
      <c r="B19" s="55" t="s">
        <v>166</v>
      </c>
      <c r="C19" s="56">
        <v>1376855</v>
      </c>
      <c r="D19" s="143"/>
    </row>
    <row r="20" spans="1:4" ht="12.75">
      <c r="A20" s="108" t="s">
        <v>167</v>
      </c>
      <c r="B20" s="55" t="s">
        <v>168</v>
      </c>
      <c r="C20" s="56">
        <v>1400000</v>
      </c>
      <c r="D20" s="143"/>
    </row>
    <row r="21" spans="1:4" ht="12.75">
      <c r="A21" s="108" t="s">
        <v>169</v>
      </c>
      <c r="B21" s="55" t="s">
        <v>170</v>
      </c>
      <c r="C21" s="237">
        <v>3116200</v>
      </c>
      <c r="D21" s="143"/>
    </row>
    <row r="22" spans="1:4" ht="12.75">
      <c r="A22" s="108" t="s">
        <v>169</v>
      </c>
      <c r="B22" s="183" t="s">
        <v>576</v>
      </c>
      <c r="C22" s="237"/>
      <c r="D22" s="143"/>
    </row>
    <row r="23" spans="1:4" ht="12.75">
      <c r="A23" s="108" t="s">
        <v>169</v>
      </c>
      <c r="B23" s="55" t="s">
        <v>171</v>
      </c>
      <c r="C23" s="56">
        <v>4200000</v>
      </c>
      <c r="D23" s="143"/>
    </row>
    <row r="24" spans="1:4" ht="12.75">
      <c r="A24" s="108" t="s">
        <v>172</v>
      </c>
      <c r="B24" s="55" t="s">
        <v>173</v>
      </c>
      <c r="C24" s="56">
        <v>2200000</v>
      </c>
      <c r="D24" s="143"/>
    </row>
    <row r="25" spans="1:4" ht="12.75">
      <c r="A25" s="108" t="s">
        <v>174</v>
      </c>
      <c r="B25" s="55" t="s">
        <v>175</v>
      </c>
      <c r="C25" s="56">
        <v>2400000</v>
      </c>
      <c r="D25" s="143"/>
    </row>
    <row r="26" spans="1:4" ht="12.75">
      <c r="A26" s="108" t="s">
        <v>174</v>
      </c>
      <c r="B26" s="55" t="s">
        <v>575</v>
      </c>
      <c r="C26" s="56">
        <v>600000</v>
      </c>
      <c r="D26" s="143"/>
    </row>
    <row r="27" spans="1:4" ht="12.75">
      <c r="A27" s="108" t="s">
        <v>562</v>
      </c>
      <c r="B27" s="55" t="s">
        <v>176</v>
      </c>
      <c r="C27" s="56">
        <v>400000</v>
      </c>
      <c r="D27" s="143"/>
    </row>
    <row r="28" spans="1:4" ht="12.75">
      <c r="A28" s="108" t="s">
        <v>177</v>
      </c>
      <c r="B28" s="55" t="s">
        <v>178</v>
      </c>
      <c r="C28" s="56">
        <v>28419000</v>
      </c>
      <c r="D28" s="143"/>
    </row>
    <row r="29" spans="1:4" ht="12.75">
      <c r="A29" s="108" t="s">
        <v>179</v>
      </c>
      <c r="B29" s="55" t="s">
        <v>164</v>
      </c>
      <c r="C29" s="56">
        <v>1992965</v>
      </c>
      <c r="D29" s="143"/>
    </row>
    <row r="30" spans="1:4" ht="12.75">
      <c r="A30" s="108" t="s">
        <v>179</v>
      </c>
      <c r="B30" s="55" t="s">
        <v>180</v>
      </c>
      <c r="C30" s="56">
        <v>1770000</v>
      </c>
      <c r="D30" s="143"/>
    </row>
    <row r="31" spans="1:4" ht="12.75">
      <c r="A31" s="108" t="s">
        <v>179</v>
      </c>
      <c r="B31" s="55" t="s">
        <v>181</v>
      </c>
      <c r="C31" s="56">
        <v>18814339</v>
      </c>
      <c r="D31" s="143"/>
    </row>
    <row r="32" spans="1:4" ht="12.75">
      <c r="A32" s="108" t="s">
        <v>182</v>
      </c>
      <c r="B32" s="55" t="s">
        <v>183</v>
      </c>
      <c r="C32" s="56">
        <v>3921000</v>
      </c>
      <c r="D32" s="143"/>
    </row>
    <row r="33" spans="1:4" ht="12.75">
      <c r="A33" s="108" t="s">
        <v>182</v>
      </c>
      <c r="B33" s="55" t="s">
        <v>574</v>
      </c>
      <c r="C33" s="56">
        <v>165000</v>
      </c>
      <c r="D33" s="143"/>
    </row>
    <row r="34" spans="1:4" ht="12.75">
      <c r="A34" s="108" t="s">
        <v>184</v>
      </c>
      <c r="B34" s="55" t="s">
        <v>176</v>
      </c>
      <c r="C34" s="56">
        <v>1070000</v>
      </c>
      <c r="D34" s="143"/>
    </row>
    <row r="35" spans="1:4" ht="12.75">
      <c r="A35" s="108" t="s">
        <v>185</v>
      </c>
      <c r="B35" s="55" t="s">
        <v>186</v>
      </c>
      <c r="C35" s="56">
        <v>18797290</v>
      </c>
      <c r="D35" s="143"/>
    </row>
    <row r="36" spans="1:4" ht="12.75">
      <c r="A36" s="108" t="s">
        <v>185</v>
      </c>
      <c r="B36" s="55" t="s">
        <v>187</v>
      </c>
      <c r="C36" s="56">
        <v>19750687</v>
      </c>
      <c r="D36" s="143"/>
    </row>
    <row r="37" spans="1:4" ht="12.75">
      <c r="A37" s="108" t="s">
        <v>188</v>
      </c>
      <c r="B37" s="55" t="s">
        <v>189</v>
      </c>
      <c r="C37" s="56">
        <v>14288000</v>
      </c>
      <c r="D37" s="143"/>
    </row>
    <row r="38" spans="1:4" ht="12.75">
      <c r="A38" s="108" t="s">
        <v>188</v>
      </c>
      <c r="B38" s="55" t="s">
        <v>573</v>
      </c>
      <c r="C38" s="56">
        <v>120000</v>
      </c>
      <c r="D38" s="143"/>
    </row>
    <row r="39" spans="1:4" ht="12.75">
      <c r="A39" s="108" t="s">
        <v>188</v>
      </c>
      <c r="B39" s="55" t="s">
        <v>190</v>
      </c>
      <c r="C39" s="56">
        <v>12400000</v>
      </c>
      <c r="D39" s="143"/>
    </row>
    <row r="40" spans="1:4" ht="12.75">
      <c r="A40" s="108" t="s">
        <v>191</v>
      </c>
      <c r="B40" s="55" t="s">
        <v>192</v>
      </c>
      <c r="C40" s="56">
        <v>52347000</v>
      </c>
      <c r="D40" s="143"/>
    </row>
    <row r="41" spans="1:4" ht="12.75">
      <c r="A41" s="108" t="s">
        <v>191</v>
      </c>
      <c r="B41" s="183" t="s">
        <v>572</v>
      </c>
      <c r="C41" s="56">
        <v>900000</v>
      </c>
      <c r="D41" s="143"/>
    </row>
    <row r="42" spans="1:4" ht="12.75">
      <c r="A42" s="108" t="s">
        <v>193</v>
      </c>
      <c r="B42" s="55" t="s">
        <v>194</v>
      </c>
      <c r="C42" s="56">
        <v>11101909</v>
      </c>
      <c r="D42" s="143"/>
    </row>
    <row r="43" spans="1:4" ht="12.75">
      <c r="A43" s="108" t="s">
        <v>195</v>
      </c>
      <c r="B43" s="55" t="s">
        <v>196</v>
      </c>
      <c r="C43" s="56">
        <v>2100000</v>
      </c>
      <c r="D43" s="143"/>
    </row>
    <row r="44" spans="1:11" ht="12.75">
      <c r="A44" s="108" t="s">
        <v>197</v>
      </c>
      <c r="B44" s="55" t="s">
        <v>198</v>
      </c>
      <c r="C44" s="56">
        <v>4600000</v>
      </c>
      <c r="D44" s="143"/>
      <c r="K44" s="58"/>
    </row>
    <row r="45" spans="1:4" ht="12.75">
      <c r="A45" s="108" t="s">
        <v>197</v>
      </c>
      <c r="B45" s="55" t="s">
        <v>571</v>
      </c>
      <c r="C45" s="56">
        <v>900000</v>
      </c>
      <c r="D45" s="143"/>
    </row>
    <row r="46" spans="1:4" ht="12.75">
      <c r="A46" s="108" t="s">
        <v>199</v>
      </c>
      <c r="B46" s="55" t="s">
        <v>200</v>
      </c>
      <c r="C46" s="56">
        <v>1894620</v>
      </c>
      <c r="D46" s="143"/>
    </row>
    <row r="47" spans="1:4" ht="12.75">
      <c r="A47" s="108" t="s">
        <v>201</v>
      </c>
      <c r="B47" s="55" t="s">
        <v>202</v>
      </c>
      <c r="C47" s="56">
        <v>9190000</v>
      </c>
      <c r="D47" s="143"/>
    </row>
    <row r="48" spans="1:4" ht="12.75">
      <c r="A48" s="108" t="s">
        <v>201</v>
      </c>
      <c r="B48" s="55" t="s">
        <v>570</v>
      </c>
      <c r="C48" s="56">
        <v>310000</v>
      </c>
      <c r="D48" s="143"/>
    </row>
    <row r="49" spans="1:4" ht="12.75">
      <c r="A49" s="108" t="s">
        <v>203</v>
      </c>
      <c r="B49" s="55" t="s">
        <v>204</v>
      </c>
      <c r="C49" s="56">
        <v>8816426</v>
      </c>
      <c r="D49" s="143"/>
    </row>
    <row r="50" spans="1:4" ht="12.75">
      <c r="A50" s="108" t="s">
        <v>203</v>
      </c>
      <c r="B50" s="55" t="s">
        <v>231</v>
      </c>
      <c r="C50" s="56">
        <v>150000</v>
      </c>
      <c r="D50" s="143"/>
    </row>
    <row r="51" spans="1:4" ht="12.75">
      <c r="A51" s="108" t="s">
        <v>203</v>
      </c>
      <c r="B51" s="55" t="s">
        <v>205</v>
      </c>
      <c r="C51" s="56">
        <v>8400000</v>
      </c>
      <c r="D51" s="143"/>
    </row>
    <row r="52" spans="1:4" ht="12.75">
      <c r="A52" s="108" t="s">
        <v>206</v>
      </c>
      <c r="B52" s="55" t="s">
        <v>207</v>
      </c>
      <c r="C52" s="56">
        <v>3050000</v>
      </c>
      <c r="D52" s="143"/>
    </row>
    <row r="53" spans="1:4" ht="12" customHeight="1">
      <c r="A53" s="118" t="s">
        <v>208</v>
      </c>
      <c r="B53" s="51" t="s">
        <v>209</v>
      </c>
      <c r="C53" s="52">
        <v>14201758</v>
      </c>
      <c r="D53" s="145"/>
    </row>
    <row r="54" spans="1:4" ht="12.75" customHeight="1">
      <c r="A54" s="108" t="s">
        <v>210</v>
      </c>
      <c r="B54" s="55" t="s">
        <v>211</v>
      </c>
      <c r="C54" s="56">
        <v>12719000</v>
      </c>
      <c r="D54" s="143"/>
    </row>
    <row r="55" spans="1:4" ht="12.75">
      <c r="A55" s="108" t="s">
        <v>212</v>
      </c>
      <c r="B55" s="55" t="s">
        <v>213</v>
      </c>
      <c r="C55" s="56">
        <v>700000</v>
      </c>
      <c r="D55" s="143"/>
    </row>
    <row r="56" spans="1:4" ht="12.75">
      <c r="A56" s="108" t="s">
        <v>214</v>
      </c>
      <c r="B56" s="55" t="s">
        <v>395</v>
      </c>
      <c r="C56" s="56">
        <v>997954.5</v>
      </c>
      <c r="D56" s="143"/>
    </row>
    <row r="57" spans="1:4" ht="12.75">
      <c r="A57" s="108" t="s">
        <v>214</v>
      </c>
      <c r="B57" s="55" t="s">
        <v>215</v>
      </c>
      <c r="C57" s="56">
        <v>3694440</v>
      </c>
      <c r="D57" s="143"/>
    </row>
    <row r="58" spans="1:4" ht="13.5" thickBot="1">
      <c r="A58" s="108" t="s">
        <v>214</v>
      </c>
      <c r="B58" s="55" t="s">
        <v>216</v>
      </c>
      <c r="C58" s="56">
        <v>1498801.2</v>
      </c>
      <c r="D58" s="143"/>
    </row>
    <row r="59" spans="1:11" ht="15.75" thickBot="1">
      <c r="A59" s="257" t="s">
        <v>558</v>
      </c>
      <c r="B59" s="258"/>
      <c r="C59" s="190">
        <f>SUM(C12:C58)</f>
        <v>300225074</v>
      </c>
      <c r="D59" s="191"/>
      <c r="E59" s="2"/>
      <c r="F59" s="2"/>
      <c r="G59" s="2"/>
      <c r="H59" s="2"/>
      <c r="I59" s="2"/>
      <c r="J59" s="2"/>
      <c r="K59" s="2"/>
    </row>
    <row r="60" spans="1:4" s="184" customFormat="1" ht="15">
      <c r="A60" s="185"/>
      <c r="B60" s="186"/>
      <c r="C60" s="187"/>
      <c r="D60" s="188"/>
    </row>
    <row r="61" spans="1:4" ht="28.5" customHeight="1" thickBot="1">
      <c r="A61" s="189"/>
      <c r="B61" s="189"/>
      <c r="C61" s="189"/>
      <c r="D61" s="189"/>
    </row>
    <row r="62" spans="1:11" ht="12.75">
      <c r="A62" s="259" t="s">
        <v>140</v>
      </c>
      <c r="B62" s="260" t="s">
        <v>144</v>
      </c>
      <c r="C62" s="261" t="s">
        <v>561</v>
      </c>
      <c r="D62" s="255" t="s">
        <v>146</v>
      </c>
      <c r="E62" s="7"/>
      <c r="F62" s="2"/>
      <c r="G62" s="2"/>
      <c r="H62" s="2"/>
      <c r="I62" s="2"/>
      <c r="J62" s="2"/>
      <c r="K62" s="2"/>
    </row>
    <row r="63" spans="1:11" ht="18" customHeight="1" thickBot="1">
      <c r="A63" s="229"/>
      <c r="B63" s="210"/>
      <c r="C63" s="197"/>
      <c r="D63" s="233"/>
      <c r="E63" s="7"/>
      <c r="F63" s="2"/>
      <c r="G63" s="2"/>
      <c r="H63" s="2"/>
      <c r="I63" s="2"/>
      <c r="J63" s="2"/>
      <c r="K63" s="2"/>
    </row>
    <row r="64" spans="1:11" ht="16.5" thickBot="1" thickTop="1">
      <c r="A64" s="256" t="s">
        <v>559</v>
      </c>
      <c r="B64" s="216"/>
      <c r="C64" s="39">
        <f>C59</f>
        <v>300225074</v>
      </c>
      <c r="D64" s="192"/>
      <c r="E64" s="2"/>
      <c r="F64" s="2"/>
      <c r="G64" s="2"/>
      <c r="H64" s="2"/>
      <c r="I64" s="2"/>
      <c r="J64" s="2"/>
      <c r="K64" s="2"/>
    </row>
    <row r="65" spans="1:4" ht="13.5" thickTop="1">
      <c r="A65" s="108" t="s">
        <v>217</v>
      </c>
      <c r="B65" s="55" t="s">
        <v>218</v>
      </c>
      <c r="C65" s="56">
        <v>4553533.2</v>
      </c>
      <c r="D65" s="143"/>
    </row>
    <row r="66" spans="1:4" ht="12.75">
      <c r="A66" s="108" t="s">
        <v>219</v>
      </c>
      <c r="B66" s="55" t="s">
        <v>220</v>
      </c>
      <c r="C66" s="56">
        <v>11496451</v>
      </c>
      <c r="D66" s="143"/>
    </row>
    <row r="67" spans="1:4" ht="12.75">
      <c r="A67" s="108" t="s">
        <v>221</v>
      </c>
      <c r="B67" s="55" t="s">
        <v>222</v>
      </c>
      <c r="C67" s="56">
        <v>3719405</v>
      </c>
      <c r="D67" s="143"/>
    </row>
    <row r="68" spans="1:4" ht="12.75">
      <c r="A68" s="108" t="s">
        <v>223</v>
      </c>
      <c r="B68" s="55" t="s">
        <v>224</v>
      </c>
      <c r="C68" s="56">
        <v>1038321.1</v>
      </c>
      <c r="D68" s="143"/>
    </row>
    <row r="69" spans="1:4" ht="12.75">
      <c r="A69" s="108" t="s">
        <v>225</v>
      </c>
      <c r="B69" s="55" t="s">
        <v>226</v>
      </c>
      <c r="C69" s="56">
        <v>3306658</v>
      </c>
      <c r="D69" s="143"/>
    </row>
    <row r="70" spans="1:4" ht="12.75">
      <c r="A70" s="108" t="s">
        <v>227</v>
      </c>
      <c r="B70" s="55" t="s">
        <v>228</v>
      </c>
      <c r="C70" s="56">
        <v>2624591</v>
      </c>
      <c r="D70" s="143"/>
    </row>
    <row r="71" spans="1:4" ht="12.75">
      <c r="A71" s="108" t="s">
        <v>229</v>
      </c>
      <c r="B71" s="55" t="s">
        <v>204</v>
      </c>
      <c r="C71" s="237">
        <v>1493024</v>
      </c>
      <c r="D71" s="143"/>
    </row>
    <row r="72" spans="1:4" ht="12.75">
      <c r="A72" s="108" t="s">
        <v>230</v>
      </c>
      <c r="B72" s="55" t="s">
        <v>231</v>
      </c>
      <c r="C72" s="237"/>
      <c r="D72" s="143"/>
    </row>
    <row r="73" spans="1:4" ht="12.75">
      <c r="A73" s="108" t="s">
        <v>232</v>
      </c>
      <c r="B73" s="55" t="s">
        <v>209</v>
      </c>
      <c r="C73" s="56">
        <v>9293496</v>
      </c>
      <c r="D73" s="143"/>
    </row>
    <row r="74" spans="1:4" ht="12.75">
      <c r="A74" s="108" t="s">
        <v>232</v>
      </c>
      <c r="B74" s="55" t="s">
        <v>569</v>
      </c>
      <c r="C74" s="56">
        <v>350000</v>
      </c>
      <c r="D74" s="143"/>
    </row>
    <row r="75" spans="1:4" ht="12.75">
      <c r="A75" s="108" t="s">
        <v>233</v>
      </c>
      <c r="B75" s="55" t="s">
        <v>234</v>
      </c>
      <c r="C75" s="56">
        <v>1371000</v>
      </c>
      <c r="D75" s="143"/>
    </row>
    <row r="76" spans="1:4" ht="12.75">
      <c r="A76" s="108" t="s">
        <v>233</v>
      </c>
      <c r="B76" s="55" t="s">
        <v>235</v>
      </c>
      <c r="C76" s="56">
        <v>368571</v>
      </c>
      <c r="D76" s="143"/>
    </row>
    <row r="77" spans="1:4" ht="12.75">
      <c r="A77" s="108" t="s">
        <v>236</v>
      </c>
      <c r="B77" s="55" t="s">
        <v>237</v>
      </c>
      <c r="C77" s="56">
        <v>1287000</v>
      </c>
      <c r="D77" s="143"/>
    </row>
    <row r="78" spans="1:4" ht="13.5" thickBot="1">
      <c r="A78" s="109" t="s">
        <v>238</v>
      </c>
      <c r="B78" s="59" t="s">
        <v>204</v>
      </c>
      <c r="C78" s="60">
        <v>398309.1</v>
      </c>
      <c r="D78" s="144"/>
    </row>
    <row r="79" spans="1:4" ht="13.5" thickBot="1">
      <c r="A79" s="97"/>
      <c r="B79" s="146" t="s">
        <v>560</v>
      </c>
      <c r="C79" s="98">
        <v>365205430</v>
      </c>
      <c r="D79" s="174"/>
    </row>
    <row r="80" spans="1:3" ht="26.25" customHeight="1" thickBot="1">
      <c r="A80" s="135"/>
      <c r="B80" s="36"/>
      <c r="C80" s="129"/>
    </row>
    <row r="81" spans="1:4" ht="21.75" customHeight="1" thickBot="1">
      <c r="A81" s="234" t="s">
        <v>564</v>
      </c>
      <c r="B81" s="238"/>
      <c r="C81" s="238"/>
      <c r="D81" s="239"/>
    </row>
    <row r="82" spans="1:11" ht="12.75">
      <c r="A82" s="228" t="s">
        <v>140</v>
      </c>
      <c r="B82" s="230" t="s">
        <v>144</v>
      </c>
      <c r="C82" s="231" t="s">
        <v>561</v>
      </c>
      <c r="D82" s="232" t="s">
        <v>146</v>
      </c>
      <c r="E82" s="7"/>
      <c r="F82" s="2"/>
      <c r="G82" s="2"/>
      <c r="H82" s="2"/>
      <c r="I82" s="2"/>
      <c r="J82" s="2"/>
      <c r="K82" s="2"/>
    </row>
    <row r="83" spans="1:11" ht="24" customHeight="1" thickBot="1">
      <c r="A83" s="229"/>
      <c r="B83" s="210"/>
      <c r="C83" s="197"/>
      <c r="D83" s="233"/>
      <c r="E83" s="7"/>
      <c r="F83" s="2"/>
      <c r="G83" s="2"/>
      <c r="H83" s="2"/>
      <c r="I83" s="2"/>
      <c r="J83" s="2"/>
      <c r="K83" s="2"/>
    </row>
    <row r="84" spans="1:4" ht="13.5" thickTop="1">
      <c r="A84" s="147" t="s">
        <v>497</v>
      </c>
      <c r="B84" s="79" t="s">
        <v>499</v>
      </c>
      <c r="C84" s="82">
        <v>828000</v>
      </c>
      <c r="D84" s="148"/>
    </row>
    <row r="85" spans="1:4" ht="12.75">
      <c r="A85" s="149" t="s">
        <v>498</v>
      </c>
      <c r="B85" s="80" t="s">
        <v>500</v>
      </c>
      <c r="C85" s="83">
        <v>31413000</v>
      </c>
      <c r="D85" s="150"/>
    </row>
    <row r="86" spans="1:4" ht="12.75">
      <c r="A86" s="149" t="s">
        <v>501</v>
      </c>
      <c r="B86" s="80" t="s">
        <v>502</v>
      </c>
      <c r="C86" s="83">
        <v>18900000</v>
      </c>
      <c r="D86" s="150"/>
    </row>
    <row r="87" spans="1:4" ht="12.75">
      <c r="A87" s="149" t="s">
        <v>503</v>
      </c>
      <c r="B87" s="80" t="s">
        <v>499</v>
      </c>
      <c r="C87" s="83">
        <v>36300000</v>
      </c>
      <c r="D87" s="150"/>
    </row>
    <row r="88" spans="1:4" ht="13.5" thickBot="1">
      <c r="A88" s="151" t="s">
        <v>504</v>
      </c>
      <c r="B88" s="81"/>
      <c r="C88" s="84">
        <v>1600000</v>
      </c>
      <c r="D88" s="152"/>
    </row>
    <row r="89" spans="1:4" ht="13.5" thickBot="1">
      <c r="A89" s="153"/>
      <c r="B89" s="146" t="s">
        <v>560</v>
      </c>
      <c r="C89" s="98">
        <f>SUM(C84:C88)</f>
        <v>89041000</v>
      </c>
      <c r="D89" s="175"/>
    </row>
    <row r="90" spans="1:4" ht="24.75" customHeight="1" thickBot="1">
      <c r="A90" s="132"/>
      <c r="B90" s="36"/>
      <c r="C90" s="62"/>
      <c r="D90" s="133"/>
    </row>
    <row r="91" spans="1:4" ht="21.75" customHeight="1" thickBot="1">
      <c r="A91" s="234" t="s">
        <v>565</v>
      </c>
      <c r="B91" s="238"/>
      <c r="C91" s="238"/>
      <c r="D91" s="239"/>
    </row>
    <row r="92" spans="1:11" ht="12.75">
      <c r="A92" s="228" t="s">
        <v>140</v>
      </c>
      <c r="B92" s="230" t="s">
        <v>144</v>
      </c>
      <c r="C92" s="231" t="s">
        <v>561</v>
      </c>
      <c r="D92" s="232" t="s">
        <v>146</v>
      </c>
      <c r="E92" s="7"/>
      <c r="F92" s="2"/>
      <c r="G92" s="2"/>
      <c r="H92" s="2"/>
      <c r="I92" s="2"/>
      <c r="J92" s="2"/>
      <c r="K92" s="2"/>
    </row>
    <row r="93" spans="1:11" ht="24" customHeight="1" thickBot="1">
      <c r="A93" s="229"/>
      <c r="B93" s="210"/>
      <c r="C93" s="197"/>
      <c r="D93" s="233"/>
      <c r="E93" s="7"/>
      <c r="F93" s="2"/>
      <c r="G93" s="2"/>
      <c r="H93" s="2"/>
      <c r="I93" s="2"/>
      <c r="J93" s="2"/>
      <c r="K93" s="2"/>
    </row>
    <row r="94" spans="1:4" ht="13.5" thickTop="1">
      <c r="A94" s="118" t="s">
        <v>239</v>
      </c>
      <c r="B94" s="51" t="s">
        <v>240</v>
      </c>
      <c r="C94" s="52">
        <v>860000</v>
      </c>
      <c r="D94" s="145"/>
    </row>
    <row r="95" spans="1:4" ht="12.75">
      <c r="A95" s="108" t="s">
        <v>241</v>
      </c>
      <c r="B95" s="55" t="s">
        <v>242</v>
      </c>
      <c r="C95" s="56">
        <v>5000000</v>
      </c>
      <c r="D95" s="143"/>
    </row>
    <row r="96" spans="1:4" ht="12.75">
      <c r="A96" s="108" t="s">
        <v>199</v>
      </c>
      <c r="B96" s="55" t="s">
        <v>243</v>
      </c>
      <c r="C96" s="56">
        <v>6640000</v>
      </c>
      <c r="D96" s="143"/>
    </row>
    <row r="97" spans="1:4" ht="12.75">
      <c r="A97" s="108" t="s">
        <v>244</v>
      </c>
      <c r="B97" s="55" t="s">
        <v>245</v>
      </c>
      <c r="C97" s="56">
        <v>16677739.8</v>
      </c>
      <c r="D97" s="143"/>
    </row>
    <row r="98" spans="1:4" ht="12.75">
      <c r="A98" s="108" t="s">
        <v>246</v>
      </c>
      <c r="B98" s="55" t="s">
        <v>247</v>
      </c>
      <c r="C98" s="56">
        <v>6500000</v>
      </c>
      <c r="D98" s="143"/>
    </row>
    <row r="99" spans="1:4" ht="12.75">
      <c r="A99" s="108" t="s">
        <v>248</v>
      </c>
      <c r="B99" s="55" t="s">
        <v>249</v>
      </c>
      <c r="C99" s="56">
        <v>6059000</v>
      </c>
      <c r="D99" s="143"/>
    </row>
    <row r="100" spans="1:4" ht="13.5" thickBot="1">
      <c r="A100" s="109" t="s">
        <v>250</v>
      </c>
      <c r="B100" s="59" t="s">
        <v>251</v>
      </c>
      <c r="C100" s="60">
        <v>16203000</v>
      </c>
      <c r="D100" s="144"/>
    </row>
    <row r="101" spans="1:4" ht="13.5" thickBot="1">
      <c r="A101" s="97"/>
      <c r="B101" s="146" t="s">
        <v>560</v>
      </c>
      <c r="C101" s="98">
        <f>SUM(C94:C100)</f>
        <v>57939739.8</v>
      </c>
      <c r="D101" s="174"/>
    </row>
    <row r="102" spans="1:3" ht="21.75" customHeight="1" thickBot="1">
      <c r="A102" s="135"/>
      <c r="B102" s="36"/>
      <c r="C102" s="129"/>
    </row>
    <row r="103" spans="1:4" ht="16.5" thickBot="1">
      <c r="A103" s="234" t="s">
        <v>566</v>
      </c>
      <c r="B103" s="238"/>
      <c r="C103" s="238"/>
      <c r="D103" s="239"/>
    </row>
    <row r="104" spans="1:11" ht="12.75">
      <c r="A104" s="228" t="s">
        <v>140</v>
      </c>
      <c r="B104" s="230" t="s">
        <v>144</v>
      </c>
      <c r="C104" s="231" t="s">
        <v>561</v>
      </c>
      <c r="D104" s="232" t="s">
        <v>146</v>
      </c>
      <c r="E104" s="7"/>
      <c r="F104" s="2"/>
      <c r="G104" s="2"/>
      <c r="H104" s="2"/>
      <c r="I104" s="2"/>
      <c r="J104" s="2"/>
      <c r="K104" s="2"/>
    </row>
    <row r="105" spans="1:11" ht="24" customHeight="1" thickBot="1">
      <c r="A105" s="229"/>
      <c r="B105" s="210"/>
      <c r="C105" s="197"/>
      <c r="D105" s="233"/>
      <c r="E105" s="7"/>
      <c r="F105" s="2"/>
      <c r="G105" s="2"/>
      <c r="H105" s="2"/>
      <c r="I105" s="2"/>
      <c r="J105" s="2"/>
      <c r="K105" s="2"/>
    </row>
    <row r="106" spans="1:4" ht="13.5" thickTop="1">
      <c r="A106" s="147" t="s">
        <v>508</v>
      </c>
      <c r="B106" s="79" t="s">
        <v>509</v>
      </c>
      <c r="C106" s="82">
        <v>500000</v>
      </c>
      <c r="D106" s="171"/>
    </row>
    <row r="107" spans="1:4" ht="38.25">
      <c r="A107" s="149" t="s">
        <v>510</v>
      </c>
      <c r="B107" s="85" t="s">
        <v>511</v>
      </c>
      <c r="C107" s="83">
        <v>2260000</v>
      </c>
      <c r="D107" s="143"/>
    </row>
    <row r="108" spans="1:4" ht="12.75">
      <c r="A108" s="149" t="s">
        <v>512</v>
      </c>
      <c r="B108" s="80" t="s">
        <v>513</v>
      </c>
      <c r="C108" s="83">
        <v>1516000</v>
      </c>
      <c r="D108" s="143"/>
    </row>
    <row r="109" spans="1:4" ht="12.75">
      <c r="A109" s="149" t="s">
        <v>514</v>
      </c>
      <c r="B109" s="80" t="s">
        <v>515</v>
      </c>
      <c r="C109" s="83">
        <v>480000</v>
      </c>
      <c r="D109" s="143"/>
    </row>
    <row r="110" spans="1:4" ht="25.5">
      <c r="A110" s="159" t="s">
        <v>516</v>
      </c>
      <c r="B110" s="80" t="s">
        <v>507</v>
      </c>
      <c r="C110" s="83">
        <v>350000</v>
      </c>
      <c r="D110" s="143"/>
    </row>
    <row r="111" spans="1:4" ht="12.75">
      <c r="A111" s="149" t="s">
        <v>517</v>
      </c>
      <c r="B111" s="80" t="s">
        <v>505</v>
      </c>
      <c r="C111" s="83">
        <v>2000000</v>
      </c>
      <c r="D111" s="143"/>
    </row>
    <row r="112" spans="1:4" ht="26.25" thickBot="1">
      <c r="A112" s="161" t="s">
        <v>516</v>
      </c>
      <c r="B112" s="86" t="s">
        <v>518</v>
      </c>
      <c r="C112" s="84">
        <v>500000</v>
      </c>
      <c r="D112" s="78"/>
    </row>
    <row r="113" spans="1:4" ht="13.5" thickBot="1">
      <c r="A113" s="172"/>
      <c r="B113" s="146" t="s">
        <v>560</v>
      </c>
      <c r="C113" s="173">
        <f>SUM(C106:C112)</f>
        <v>7606000</v>
      </c>
      <c r="D113" s="176"/>
    </row>
    <row r="114" spans="1:3" ht="27.75" customHeight="1" thickBot="1">
      <c r="A114" s="132"/>
      <c r="B114" s="64"/>
      <c r="C114" s="62"/>
    </row>
    <row r="115" spans="1:4" ht="16.5" thickBot="1">
      <c r="A115" s="234" t="s">
        <v>567</v>
      </c>
      <c r="B115" s="238"/>
      <c r="C115" s="238"/>
      <c r="D115" s="239"/>
    </row>
    <row r="116" spans="1:11" ht="12.75">
      <c r="A116" s="228" t="s">
        <v>140</v>
      </c>
      <c r="B116" s="230" t="s">
        <v>144</v>
      </c>
      <c r="C116" s="231" t="s">
        <v>561</v>
      </c>
      <c r="D116" s="232" t="s">
        <v>146</v>
      </c>
      <c r="E116" s="7"/>
      <c r="F116" s="2"/>
      <c r="G116" s="2"/>
      <c r="H116" s="2"/>
      <c r="I116" s="2"/>
      <c r="J116" s="2"/>
      <c r="K116" s="2"/>
    </row>
    <row r="117" spans="1:11" ht="24" customHeight="1" thickBot="1">
      <c r="A117" s="229"/>
      <c r="B117" s="210"/>
      <c r="C117" s="197"/>
      <c r="D117" s="233"/>
      <c r="E117" s="7"/>
      <c r="F117" s="2"/>
      <c r="G117" s="2"/>
      <c r="H117" s="2"/>
      <c r="I117" s="2"/>
      <c r="J117" s="2"/>
      <c r="K117" s="2"/>
    </row>
    <row r="118" spans="1:4" ht="13.5" thickTop="1">
      <c r="A118" s="118" t="s">
        <v>252</v>
      </c>
      <c r="B118" s="51" t="s">
        <v>253</v>
      </c>
      <c r="C118" s="52">
        <v>500000</v>
      </c>
      <c r="D118" s="145"/>
    </row>
    <row r="119" spans="1:4" ht="12.75">
      <c r="A119" s="108" t="s">
        <v>254</v>
      </c>
      <c r="B119" s="55" t="s">
        <v>255</v>
      </c>
      <c r="C119" s="56">
        <v>100000</v>
      </c>
      <c r="D119" s="143"/>
    </row>
    <row r="120" spans="1:11" ht="12.75">
      <c r="A120" s="108" t="s">
        <v>256</v>
      </c>
      <c r="B120" s="55" t="s">
        <v>396</v>
      </c>
      <c r="C120" s="56">
        <v>300000</v>
      </c>
      <c r="D120" s="143"/>
      <c r="K120" s="58"/>
    </row>
    <row r="121" spans="1:4" ht="12.75">
      <c r="A121" s="108" t="s">
        <v>257</v>
      </c>
      <c r="B121" s="55" t="s">
        <v>258</v>
      </c>
      <c r="C121" s="56">
        <v>985895</v>
      </c>
      <c r="D121" s="143"/>
    </row>
    <row r="122" spans="1:4" ht="12.75">
      <c r="A122" s="108" t="s">
        <v>259</v>
      </c>
      <c r="B122" s="55" t="s">
        <v>260</v>
      </c>
      <c r="C122" s="56">
        <v>599000</v>
      </c>
      <c r="D122" s="143"/>
    </row>
    <row r="123" spans="1:4" ht="12.75">
      <c r="A123" s="108" t="s">
        <v>250</v>
      </c>
      <c r="B123" s="55" t="s">
        <v>397</v>
      </c>
      <c r="C123" s="56">
        <v>120000</v>
      </c>
      <c r="D123" s="143"/>
    </row>
    <row r="124" spans="1:4" ht="12.75">
      <c r="A124" s="108" t="s">
        <v>246</v>
      </c>
      <c r="B124" s="55" t="s">
        <v>261</v>
      </c>
      <c r="C124" s="56">
        <v>10720000</v>
      </c>
      <c r="D124" s="143"/>
    </row>
    <row r="125" spans="1:4" ht="12.75">
      <c r="A125" s="108" t="s">
        <v>262</v>
      </c>
      <c r="B125" s="55" t="s">
        <v>398</v>
      </c>
      <c r="C125" s="56">
        <v>180000</v>
      </c>
      <c r="D125" s="143"/>
    </row>
    <row r="126" spans="1:4" ht="12.75">
      <c r="A126" s="108" t="s">
        <v>263</v>
      </c>
      <c r="B126" s="55" t="s">
        <v>240</v>
      </c>
      <c r="C126" s="56">
        <v>3000000</v>
      </c>
      <c r="D126" s="143"/>
    </row>
    <row r="127" spans="1:4" ht="12.75">
      <c r="A127" s="108" t="s">
        <v>263</v>
      </c>
      <c r="B127" s="55" t="s">
        <v>264</v>
      </c>
      <c r="C127" s="56">
        <v>84000</v>
      </c>
      <c r="D127" s="143"/>
    </row>
    <row r="128" spans="1:4" ht="12.75">
      <c r="A128" s="108" t="s">
        <v>265</v>
      </c>
      <c r="B128" s="55" t="s">
        <v>228</v>
      </c>
      <c r="C128" s="56">
        <v>1935429</v>
      </c>
      <c r="D128" s="143"/>
    </row>
    <row r="129" spans="1:4" ht="12.75">
      <c r="A129" s="164" t="s">
        <v>266</v>
      </c>
      <c r="B129" s="66" t="s">
        <v>399</v>
      </c>
      <c r="C129" s="56">
        <v>100000</v>
      </c>
      <c r="D129" s="143"/>
    </row>
    <row r="130" spans="1:4" ht="12.75">
      <c r="A130" s="164" t="s">
        <v>267</v>
      </c>
      <c r="B130" s="66" t="s">
        <v>268</v>
      </c>
      <c r="C130" s="56">
        <v>1000000</v>
      </c>
      <c r="D130" s="143"/>
    </row>
    <row r="131" spans="1:4" ht="12.75">
      <c r="A131" s="164" t="s">
        <v>267</v>
      </c>
      <c r="B131" s="66" t="s">
        <v>204</v>
      </c>
      <c r="C131" s="56">
        <v>4336648.4</v>
      </c>
      <c r="D131" s="143"/>
    </row>
    <row r="132" spans="1:4" ht="12.75">
      <c r="A132" s="164" t="s">
        <v>269</v>
      </c>
      <c r="B132" s="66" t="s">
        <v>270</v>
      </c>
      <c r="C132" s="56">
        <v>1974000</v>
      </c>
      <c r="D132" s="143"/>
    </row>
    <row r="133" spans="1:4" ht="12.75">
      <c r="A133" s="164" t="s">
        <v>199</v>
      </c>
      <c r="B133" s="66" t="s">
        <v>271</v>
      </c>
      <c r="C133" s="56">
        <v>4000000</v>
      </c>
      <c r="D133" s="143"/>
    </row>
    <row r="134" spans="1:4" ht="12.75" customHeight="1">
      <c r="A134" s="164" t="s">
        <v>272</v>
      </c>
      <c r="B134" s="66" t="s">
        <v>273</v>
      </c>
      <c r="C134" s="56">
        <v>1000000</v>
      </c>
      <c r="D134" s="169"/>
    </row>
    <row r="135" spans="1:4" ht="12.75">
      <c r="A135" s="170" t="s">
        <v>274</v>
      </c>
      <c r="B135" s="67" t="s">
        <v>275</v>
      </c>
      <c r="C135" s="52">
        <v>1000000</v>
      </c>
      <c r="D135" s="145"/>
    </row>
    <row r="136" spans="1:4" ht="12.75">
      <c r="A136" s="164" t="s">
        <v>244</v>
      </c>
      <c r="B136" s="66" t="s">
        <v>245</v>
      </c>
      <c r="C136" s="56">
        <v>4000000</v>
      </c>
      <c r="D136" s="143"/>
    </row>
    <row r="137" spans="1:4" ht="12.75">
      <c r="A137" s="164" t="s">
        <v>276</v>
      </c>
      <c r="B137" s="66" t="s">
        <v>277</v>
      </c>
      <c r="C137" s="56">
        <v>1500000</v>
      </c>
      <c r="D137" s="143"/>
    </row>
    <row r="138" spans="1:4" ht="12.75">
      <c r="A138" s="164" t="s">
        <v>278</v>
      </c>
      <c r="B138" s="66" t="s">
        <v>204</v>
      </c>
      <c r="C138" s="56">
        <v>499191</v>
      </c>
      <c r="D138" s="143"/>
    </row>
    <row r="139" spans="1:4" ht="13.5" thickBot="1">
      <c r="A139" s="165" t="s">
        <v>279</v>
      </c>
      <c r="B139" s="127" t="s">
        <v>280</v>
      </c>
      <c r="C139" s="60">
        <v>700000</v>
      </c>
      <c r="D139" s="144"/>
    </row>
    <row r="140" spans="1:4" ht="18" customHeight="1" thickBot="1">
      <c r="A140" s="99"/>
      <c r="B140" s="92" t="s">
        <v>560</v>
      </c>
      <c r="C140" s="100">
        <f>SUM(C118:C139)</f>
        <v>38634163.4</v>
      </c>
      <c r="D140" s="177"/>
    </row>
    <row r="141" spans="1:3" ht="19.5" customHeight="1" thickBot="1">
      <c r="A141" s="6"/>
      <c r="B141" s="6"/>
      <c r="C141" s="48"/>
    </row>
    <row r="142" spans="1:4" ht="17.25" thickBot="1" thickTop="1">
      <c r="A142" s="246" t="s">
        <v>568</v>
      </c>
      <c r="B142" s="247"/>
      <c r="C142" s="247"/>
      <c r="D142" s="248"/>
    </row>
    <row r="143" spans="1:11" ht="12.75">
      <c r="A143" s="228" t="s">
        <v>140</v>
      </c>
      <c r="B143" s="230" t="s">
        <v>144</v>
      </c>
      <c r="C143" s="231" t="s">
        <v>561</v>
      </c>
      <c r="D143" s="232" t="s">
        <v>146</v>
      </c>
      <c r="E143" s="7"/>
      <c r="F143" s="2"/>
      <c r="G143" s="2"/>
      <c r="H143" s="2"/>
      <c r="I143" s="2"/>
      <c r="J143" s="2"/>
      <c r="K143" s="2"/>
    </row>
    <row r="144" spans="1:11" ht="24" customHeight="1" thickBot="1">
      <c r="A144" s="229"/>
      <c r="B144" s="210"/>
      <c r="C144" s="197"/>
      <c r="D144" s="233"/>
      <c r="E144" s="7"/>
      <c r="F144" s="2"/>
      <c r="G144" s="2"/>
      <c r="H144" s="2"/>
      <c r="I144" s="2"/>
      <c r="J144" s="2"/>
      <c r="K144" s="2"/>
    </row>
    <row r="145" spans="1:4" ht="13.5" thickTop="1">
      <c r="A145" s="50" t="s">
        <v>281</v>
      </c>
      <c r="B145" s="51" t="s">
        <v>282</v>
      </c>
      <c r="C145" s="52">
        <v>501224.1</v>
      </c>
      <c r="D145" s="53"/>
    </row>
    <row r="146" spans="1:4" ht="12.75">
      <c r="A146" s="54" t="s">
        <v>283</v>
      </c>
      <c r="B146" s="55" t="s">
        <v>284</v>
      </c>
      <c r="C146" s="56">
        <v>150000</v>
      </c>
      <c r="D146" s="57"/>
    </row>
    <row r="147" spans="1:4" ht="12.75">
      <c r="A147" s="54" t="s">
        <v>285</v>
      </c>
      <c r="B147" s="55" t="s">
        <v>286</v>
      </c>
      <c r="C147" s="56">
        <v>248000</v>
      </c>
      <c r="D147" s="57"/>
    </row>
    <row r="148" spans="1:4" ht="12.75">
      <c r="A148" s="54" t="s">
        <v>287</v>
      </c>
      <c r="B148" s="55" t="s">
        <v>288</v>
      </c>
      <c r="C148" s="56">
        <v>85056</v>
      </c>
      <c r="D148" s="57"/>
    </row>
    <row r="149" spans="1:4" ht="12.75">
      <c r="A149" s="54" t="s">
        <v>287</v>
      </c>
      <c r="B149" s="55" t="s">
        <v>289</v>
      </c>
      <c r="C149" s="56">
        <v>31500</v>
      </c>
      <c r="D149" s="57"/>
    </row>
    <row r="150" spans="1:4" ht="12.75">
      <c r="A150" s="54" t="s">
        <v>290</v>
      </c>
      <c r="B150" s="55" t="s">
        <v>291</v>
      </c>
      <c r="C150" s="56">
        <v>130000</v>
      </c>
      <c r="D150" s="57"/>
    </row>
    <row r="151" spans="1:4" ht="12.75">
      <c r="A151" s="54" t="s">
        <v>292</v>
      </c>
      <c r="B151" s="55" t="s">
        <v>400</v>
      </c>
      <c r="C151" s="56">
        <v>200000</v>
      </c>
      <c r="D151" s="57"/>
    </row>
    <row r="152" spans="1:4" ht="12.75">
      <c r="A152" s="54" t="s">
        <v>293</v>
      </c>
      <c r="B152" s="55" t="s">
        <v>294</v>
      </c>
      <c r="C152" s="56">
        <v>200794</v>
      </c>
      <c r="D152" s="57"/>
    </row>
    <row r="153" spans="1:4" ht="12.75">
      <c r="A153" s="54" t="s">
        <v>295</v>
      </c>
      <c r="B153" s="55" t="s">
        <v>401</v>
      </c>
      <c r="C153" s="56">
        <v>229846</v>
      </c>
      <c r="D153" s="57"/>
    </row>
    <row r="154" spans="1:4" ht="12.75">
      <c r="A154" s="54" t="s">
        <v>295</v>
      </c>
      <c r="B154" s="55" t="s">
        <v>402</v>
      </c>
      <c r="C154" s="56">
        <v>120000</v>
      </c>
      <c r="D154" s="57"/>
    </row>
    <row r="155" spans="1:4" ht="12.75">
      <c r="A155" s="54" t="s">
        <v>296</v>
      </c>
      <c r="B155" s="55" t="s">
        <v>297</v>
      </c>
      <c r="C155" s="56">
        <v>500000</v>
      </c>
      <c r="D155" s="57"/>
    </row>
    <row r="156" spans="1:4" ht="12.75">
      <c r="A156" s="54" t="s">
        <v>298</v>
      </c>
      <c r="B156" s="55" t="s">
        <v>299</v>
      </c>
      <c r="C156" s="56">
        <v>484378</v>
      </c>
      <c r="D156" s="57"/>
    </row>
    <row r="157" spans="1:4" ht="12.75">
      <c r="A157" s="54" t="s">
        <v>300</v>
      </c>
      <c r="B157" s="55" t="s">
        <v>403</v>
      </c>
      <c r="C157" s="56">
        <v>100000</v>
      </c>
      <c r="D157" s="57"/>
    </row>
    <row r="158" spans="1:4" ht="12.75">
      <c r="A158" s="54" t="s">
        <v>301</v>
      </c>
      <c r="B158" s="55" t="s">
        <v>204</v>
      </c>
      <c r="C158" s="56">
        <v>398349</v>
      </c>
      <c r="D158" s="57"/>
    </row>
    <row r="159" spans="1:4" ht="12.75">
      <c r="A159" s="54" t="s">
        <v>302</v>
      </c>
      <c r="B159" s="55" t="s">
        <v>303</v>
      </c>
      <c r="C159" s="56">
        <v>2000000</v>
      </c>
      <c r="D159" s="57"/>
    </row>
    <row r="160" spans="1:4" ht="12.75">
      <c r="A160" s="54" t="s">
        <v>304</v>
      </c>
      <c r="B160" s="55" t="s">
        <v>305</v>
      </c>
      <c r="C160" s="56">
        <v>649730</v>
      </c>
      <c r="D160" s="57"/>
    </row>
    <row r="161" spans="1:4" ht="12.75">
      <c r="A161" s="54" t="s">
        <v>306</v>
      </c>
      <c r="B161" s="55" t="s">
        <v>307</v>
      </c>
      <c r="C161" s="56">
        <v>398379.8</v>
      </c>
      <c r="D161" s="57"/>
    </row>
    <row r="162" spans="1:4" ht="12.75">
      <c r="A162" s="54" t="s">
        <v>308</v>
      </c>
      <c r="B162" s="55" t="s">
        <v>309</v>
      </c>
      <c r="C162" s="56">
        <v>3000000</v>
      </c>
      <c r="D162" s="57"/>
    </row>
    <row r="163" spans="1:4" ht="12.75">
      <c r="A163" s="65" t="s">
        <v>310</v>
      </c>
      <c r="B163" s="66" t="s">
        <v>311</v>
      </c>
      <c r="C163" s="56">
        <v>1000000</v>
      </c>
      <c r="D163" s="57"/>
    </row>
    <row r="164" spans="1:4" ht="12.75">
      <c r="A164" s="65" t="s">
        <v>312</v>
      </c>
      <c r="B164" s="66" t="s">
        <v>313</v>
      </c>
      <c r="C164" s="56">
        <v>2000000</v>
      </c>
      <c r="D164" s="57"/>
    </row>
    <row r="165" spans="1:4" ht="12.75">
      <c r="A165" s="65" t="s">
        <v>314</v>
      </c>
      <c r="B165" s="66" t="s">
        <v>404</v>
      </c>
      <c r="C165" s="56">
        <v>1950000</v>
      </c>
      <c r="D165" s="57"/>
    </row>
    <row r="166" spans="1:4" ht="12.75">
      <c r="A166" s="65" t="s">
        <v>314</v>
      </c>
      <c r="B166" s="66" t="s">
        <v>315</v>
      </c>
      <c r="C166" s="56">
        <v>1900000</v>
      </c>
      <c r="D166" s="57"/>
    </row>
    <row r="167" spans="1:4" ht="12.75">
      <c r="A167" s="65" t="s">
        <v>316</v>
      </c>
      <c r="B167" s="66" t="s">
        <v>317</v>
      </c>
      <c r="C167" s="56">
        <v>20000</v>
      </c>
      <c r="D167" s="57"/>
    </row>
    <row r="168" spans="1:4" ht="12.75">
      <c r="A168" s="65" t="s">
        <v>318</v>
      </c>
      <c r="B168" s="66" t="s">
        <v>204</v>
      </c>
      <c r="C168" s="56">
        <v>700000</v>
      </c>
      <c r="D168" s="57"/>
    </row>
    <row r="169" spans="1:4" ht="12.75">
      <c r="A169" s="65" t="s">
        <v>319</v>
      </c>
      <c r="B169" s="66" t="s">
        <v>405</v>
      </c>
      <c r="C169" s="56">
        <v>366119</v>
      </c>
      <c r="D169" s="57"/>
    </row>
    <row r="170" spans="1:4" ht="12.75">
      <c r="A170" s="65" t="s">
        <v>320</v>
      </c>
      <c r="B170" s="66" t="s">
        <v>406</v>
      </c>
      <c r="C170" s="56">
        <v>150000</v>
      </c>
      <c r="D170" s="57"/>
    </row>
    <row r="171" spans="1:4" ht="12.75">
      <c r="A171" s="65" t="s">
        <v>321</v>
      </c>
      <c r="B171" s="66" t="s">
        <v>407</v>
      </c>
      <c r="C171" s="56">
        <v>460000</v>
      </c>
      <c r="D171" s="57"/>
    </row>
    <row r="172" spans="1:4" ht="12.75">
      <c r="A172" s="65" t="s">
        <v>322</v>
      </c>
      <c r="B172" s="66" t="s">
        <v>408</v>
      </c>
      <c r="C172" s="56">
        <v>290000</v>
      </c>
      <c r="D172" s="57"/>
    </row>
    <row r="173" spans="1:4" ht="12.75">
      <c r="A173" s="65" t="s">
        <v>323</v>
      </c>
      <c r="B173" s="66" t="s">
        <v>409</v>
      </c>
      <c r="C173" s="56">
        <v>300000</v>
      </c>
      <c r="D173" s="57"/>
    </row>
    <row r="174" spans="1:4" ht="12.75">
      <c r="A174" s="65" t="s">
        <v>323</v>
      </c>
      <c r="B174" s="66" t="s">
        <v>410</v>
      </c>
      <c r="C174" s="56">
        <v>345000</v>
      </c>
      <c r="D174" s="57"/>
    </row>
    <row r="175" spans="1:4" ht="12.75">
      <c r="A175" s="65" t="s">
        <v>298</v>
      </c>
      <c r="B175" s="66" t="s">
        <v>411</v>
      </c>
      <c r="C175" s="56">
        <v>500000</v>
      </c>
      <c r="D175" s="57"/>
    </row>
    <row r="176" spans="1:4" ht="12.75">
      <c r="A176" s="65" t="s">
        <v>324</v>
      </c>
      <c r="B176" s="66" t="s">
        <v>325</v>
      </c>
      <c r="C176" s="56">
        <v>498293</v>
      </c>
      <c r="D176" s="57"/>
    </row>
    <row r="177" spans="1:4" ht="12.75">
      <c r="A177" s="65" t="s">
        <v>326</v>
      </c>
      <c r="B177" s="66" t="s">
        <v>412</v>
      </c>
      <c r="C177" s="56">
        <v>300000</v>
      </c>
      <c r="D177" s="57"/>
    </row>
    <row r="178" spans="1:4" ht="13.5" thickBot="1">
      <c r="A178" s="126" t="s">
        <v>326</v>
      </c>
      <c r="B178" s="127" t="s">
        <v>413</v>
      </c>
      <c r="C178" s="60">
        <v>300000</v>
      </c>
      <c r="D178" s="61"/>
    </row>
    <row r="179" spans="1:4" ht="13.5" thickBot="1">
      <c r="A179" s="128"/>
      <c r="B179" s="92" t="s">
        <v>560</v>
      </c>
      <c r="C179" s="100">
        <f>SUM(C145:C178)</f>
        <v>20506668.9</v>
      </c>
      <c r="D179" s="178"/>
    </row>
    <row r="180" spans="1:3" ht="21.75" customHeight="1" thickBot="1">
      <c r="A180" s="6"/>
      <c r="B180" s="36"/>
      <c r="C180" s="134"/>
    </row>
    <row r="181" spans="1:4" ht="16.5" thickBot="1">
      <c r="A181" s="234" t="s">
        <v>519</v>
      </c>
      <c r="B181" s="238"/>
      <c r="C181" s="238"/>
      <c r="D181" s="239"/>
    </row>
    <row r="182" spans="1:11" ht="12.75">
      <c r="A182" s="228" t="s">
        <v>140</v>
      </c>
      <c r="B182" s="230" t="s">
        <v>144</v>
      </c>
      <c r="C182" s="231" t="s">
        <v>561</v>
      </c>
      <c r="D182" s="232" t="s">
        <v>146</v>
      </c>
      <c r="E182" s="7"/>
      <c r="F182" s="2"/>
      <c r="G182" s="2"/>
      <c r="H182" s="2"/>
      <c r="I182" s="2"/>
      <c r="J182" s="2"/>
      <c r="K182" s="2"/>
    </row>
    <row r="183" spans="1:11" ht="24" customHeight="1" thickBot="1">
      <c r="A183" s="229"/>
      <c r="B183" s="210"/>
      <c r="C183" s="197"/>
      <c r="D183" s="233"/>
      <c r="E183" s="7"/>
      <c r="F183" s="2"/>
      <c r="G183" s="2"/>
      <c r="H183" s="2"/>
      <c r="I183" s="2"/>
      <c r="J183" s="2"/>
      <c r="K183" s="2"/>
    </row>
    <row r="184" spans="1:4" ht="26.25" thickTop="1">
      <c r="A184" s="147" t="s">
        <v>520</v>
      </c>
      <c r="B184" s="131" t="s">
        <v>524</v>
      </c>
      <c r="C184" s="102">
        <v>1200000</v>
      </c>
      <c r="D184" s="158"/>
    </row>
    <row r="185" spans="1:4" ht="25.5">
      <c r="A185" s="149" t="s">
        <v>521</v>
      </c>
      <c r="B185" s="85" t="s">
        <v>525</v>
      </c>
      <c r="C185" s="106">
        <v>200000</v>
      </c>
      <c r="D185" s="160"/>
    </row>
    <row r="186" spans="1:4" ht="12.75">
      <c r="A186" s="149" t="s">
        <v>522</v>
      </c>
      <c r="B186" s="85" t="s">
        <v>523</v>
      </c>
      <c r="C186" s="106">
        <v>1230000</v>
      </c>
      <c r="D186" s="160"/>
    </row>
    <row r="187" spans="1:4" ht="12.75">
      <c r="A187" s="149" t="s">
        <v>526</v>
      </c>
      <c r="B187" s="85" t="s">
        <v>523</v>
      </c>
      <c r="C187" s="106">
        <v>390000</v>
      </c>
      <c r="D187" s="160"/>
    </row>
    <row r="188" spans="1:4" ht="25.5">
      <c r="A188" s="149" t="s">
        <v>527</v>
      </c>
      <c r="B188" s="85" t="s">
        <v>528</v>
      </c>
      <c r="C188" s="106">
        <v>180000</v>
      </c>
      <c r="D188" s="160"/>
    </row>
    <row r="189" spans="1:4" ht="25.5">
      <c r="A189" s="149" t="s">
        <v>529</v>
      </c>
      <c r="B189" s="85" t="s">
        <v>528</v>
      </c>
      <c r="C189" s="106">
        <v>780000</v>
      </c>
      <c r="D189" s="160"/>
    </row>
    <row r="190" spans="1:4" ht="25.5">
      <c r="A190" s="149" t="s">
        <v>530</v>
      </c>
      <c r="B190" s="85" t="s">
        <v>531</v>
      </c>
      <c r="C190" s="106">
        <v>190000</v>
      </c>
      <c r="D190" s="160"/>
    </row>
    <row r="191" spans="1:4" ht="25.5">
      <c r="A191" s="149" t="s">
        <v>532</v>
      </c>
      <c r="B191" s="85" t="s">
        <v>533</v>
      </c>
      <c r="C191" s="106">
        <v>400000</v>
      </c>
      <c r="D191" s="160"/>
    </row>
    <row r="192" spans="1:4" ht="25.5">
      <c r="A192" s="149" t="s">
        <v>534</v>
      </c>
      <c r="B192" s="85" t="s">
        <v>535</v>
      </c>
      <c r="C192" s="106">
        <v>180000</v>
      </c>
      <c r="D192" s="160"/>
    </row>
    <row r="193" spans="1:4" ht="26.25" thickBot="1">
      <c r="A193" s="166" t="s">
        <v>536</v>
      </c>
      <c r="B193" s="130" t="s">
        <v>537</v>
      </c>
      <c r="C193" s="71">
        <v>249000</v>
      </c>
      <c r="D193" s="167"/>
    </row>
    <row r="194" spans="1:4" ht="18" customHeight="1" thickBot="1">
      <c r="A194" s="168"/>
      <c r="B194" s="92" t="s">
        <v>560</v>
      </c>
      <c r="C194" s="100">
        <f>SUM(C184:C193)</f>
        <v>4999000</v>
      </c>
      <c r="D194" s="179"/>
    </row>
    <row r="195" spans="1:3" ht="12.75">
      <c r="A195" s="135"/>
      <c r="B195" s="36"/>
      <c r="C195" s="129"/>
    </row>
    <row r="196" spans="1:3" ht="13.5" thickBot="1">
      <c r="A196" s="6"/>
      <c r="B196" s="6"/>
      <c r="C196" s="48"/>
    </row>
    <row r="197" spans="1:4" ht="21.75" customHeight="1" thickBot="1">
      <c r="A197" s="234" t="s">
        <v>364</v>
      </c>
      <c r="B197" s="238"/>
      <c r="C197" s="238"/>
      <c r="D197" s="239"/>
    </row>
    <row r="198" spans="1:11" ht="12.75">
      <c r="A198" s="228" t="s">
        <v>140</v>
      </c>
      <c r="B198" s="230" t="s">
        <v>144</v>
      </c>
      <c r="C198" s="231" t="s">
        <v>561</v>
      </c>
      <c r="D198" s="232" t="s">
        <v>146</v>
      </c>
      <c r="E198" s="7"/>
      <c r="F198" s="2"/>
      <c r="G198" s="2"/>
      <c r="H198" s="2"/>
      <c r="I198" s="2"/>
      <c r="J198" s="2"/>
      <c r="K198" s="2"/>
    </row>
    <row r="199" spans="1:11" ht="24" customHeight="1" thickBot="1">
      <c r="A199" s="229"/>
      <c r="B199" s="210"/>
      <c r="C199" s="197"/>
      <c r="D199" s="233"/>
      <c r="E199" s="7"/>
      <c r="F199" s="2"/>
      <c r="G199" s="2"/>
      <c r="H199" s="2"/>
      <c r="I199" s="2"/>
      <c r="J199" s="2"/>
      <c r="K199" s="2"/>
    </row>
    <row r="200" spans="1:4" ht="13.5" thickTop="1">
      <c r="A200" s="118" t="s">
        <v>327</v>
      </c>
      <c r="B200" s="51" t="s">
        <v>328</v>
      </c>
      <c r="C200" s="52">
        <v>1000000</v>
      </c>
      <c r="D200" s="145"/>
    </row>
    <row r="201" spans="1:4" ht="12.75">
      <c r="A201" s="108" t="s">
        <v>329</v>
      </c>
      <c r="B201" s="55" t="s">
        <v>330</v>
      </c>
      <c r="C201" s="56">
        <v>50000</v>
      </c>
      <c r="D201" s="143"/>
    </row>
    <row r="202" spans="1:4" ht="12.75">
      <c r="A202" s="108" t="s">
        <v>295</v>
      </c>
      <c r="B202" s="55" t="s">
        <v>331</v>
      </c>
      <c r="C202" s="56">
        <v>99919</v>
      </c>
      <c r="D202" s="143"/>
    </row>
    <row r="203" spans="1:4" ht="12.75">
      <c r="A203" s="108" t="s">
        <v>332</v>
      </c>
      <c r="B203" s="55" t="s">
        <v>333</v>
      </c>
      <c r="C203" s="56">
        <v>119288.4</v>
      </c>
      <c r="D203" s="143"/>
    </row>
    <row r="204" spans="1:4" ht="23.25" customHeight="1">
      <c r="A204" s="108" t="s">
        <v>334</v>
      </c>
      <c r="B204" s="55" t="s">
        <v>335</v>
      </c>
      <c r="C204" s="56">
        <v>1000000</v>
      </c>
      <c r="D204" s="143"/>
    </row>
    <row r="205" spans="1:4" ht="12.75">
      <c r="A205" s="108" t="s">
        <v>334</v>
      </c>
      <c r="B205" s="55" t="s">
        <v>336</v>
      </c>
      <c r="C205" s="56">
        <v>600000</v>
      </c>
      <c r="D205" s="143"/>
    </row>
    <row r="206" spans="1:4" ht="12.75">
      <c r="A206" s="118" t="s">
        <v>337</v>
      </c>
      <c r="B206" s="51" t="s">
        <v>338</v>
      </c>
      <c r="C206" s="52">
        <v>1300000</v>
      </c>
      <c r="D206" s="145"/>
    </row>
    <row r="207" spans="1:4" ht="12.75">
      <c r="A207" s="108" t="s">
        <v>339</v>
      </c>
      <c r="B207" s="55" t="s">
        <v>340</v>
      </c>
      <c r="C207" s="56">
        <v>100000</v>
      </c>
      <c r="D207" s="143"/>
    </row>
    <row r="208" spans="1:4" ht="12.75">
      <c r="A208" s="108" t="s">
        <v>341</v>
      </c>
      <c r="B208" s="55" t="s">
        <v>342</v>
      </c>
      <c r="C208" s="56">
        <v>2000000</v>
      </c>
      <c r="D208" s="143"/>
    </row>
    <row r="209" spans="1:4" ht="12.75">
      <c r="A209" s="108" t="s">
        <v>343</v>
      </c>
      <c r="B209" s="55" t="s">
        <v>344</v>
      </c>
      <c r="C209" s="56">
        <v>3000000</v>
      </c>
      <c r="D209" s="143"/>
    </row>
    <row r="210" spans="1:4" ht="12.75">
      <c r="A210" s="108" t="s">
        <v>345</v>
      </c>
      <c r="B210" s="55" t="s">
        <v>346</v>
      </c>
      <c r="C210" s="56">
        <v>100000</v>
      </c>
      <c r="D210" s="143"/>
    </row>
    <row r="211" spans="1:4" ht="12.75">
      <c r="A211" s="108" t="s">
        <v>324</v>
      </c>
      <c r="B211" s="55" t="s">
        <v>347</v>
      </c>
      <c r="C211" s="56">
        <v>1002353</v>
      </c>
      <c r="D211" s="143"/>
    </row>
    <row r="212" spans="1:4" ht="12.75">
      <c r="A212" s="108" t="s">
        <v>348</v>
      </c>
      <c r="B212" s="55" t="s">
        <v>349</v>
      </c>
      <c r="C212" s="56">
        <v>417851</v>
      </c>
      <c r="D212" s="143"/>
    </row>
    <row r="213" spans="1:4" ht="12.75">
      <c r="A213" s="164" t="s">
        <v>350</v>
      </c>
      <c r="B213" s="66" t="s">
        <v>351</v>
      </c>
      <c r="C213" s="56">
        <v>296541</v>
      </c>
      <c r="D213" s="143"/>
    </row>
    <row r="214" spans="1:4" ht="12.75">
      <c r="A214" s="164" t="s">
        <v>352</v>
      </c>
      <c r="B214" s="66" t="s">
        <v>353</v>
      </c>
      <c r="C214" s="56">
        <v>800000</v>
      </c>
      <c r="D214" s="143"/>
    </row>
    <row r="215" spans="1:4" ht="12.75">
      <c r="A215" s="164" t="s">
        <v>354</v>
      </c>
      <c r="B215" s="66" t="s">
        <v>355</v>
      </c>
      <c r="C215" s="56">
        <v>100000</v>
      </c>
      <c r="D215" s="143"/>
    </row>
    <row r="216" spans="1:4" ht="12.75">
      <c r="A216" s="164" t="s">
        <v>356</v>
      </c>
      <c r="B216" s="66" t="s">
        <v>180</v>
      </c>
      <c r="C216" s="56">
        <v>1453300</v>
      </c>
      <c r="D216" s="143"/>
    </row>
    <row r="217" spans="1:4" ht="12.75">
      <c r="A217" s="164" t="s">
        <v>357</v>
      </c>
      <c r="B217" s="66" t="s">
        <v>358</v>
      </c>
      <c r="C217" s="56">
        <v>399953</v>
      </c>
      <c r="D217" s="143"/>
    </row>
    <row r="218" spans="1:4" ht="13.5" customHeight="1">
      <c r="A218" s="164" t="s">
        <v>359</v>
      </c>
      <c r="B218" s="66" t="s">
        <v>336</v>
      </c>
      <c r="C218" s="56">
        <v>499815</v>
      </c>
      <c r="D218" s="143"/>
    </row>
    <row r="219" spans="1:4" ht="13.5" thickBot="1">
      <c r="A219" s="165" t="s">
        <v>360</v>
      </c>
      <c r="B219" s="127" t="s">
        <v>361</v>
      </c>
      <c r="C219" s="60">
        <v>129892.3</v>
      </c>
      <c r="D219" s="144"/>
    </row>
    <row r="220" spans="1:4" ht="20.25" customHeight="1" thickBot="1">
      <c r="A220" s="99"/>
      <c r="B220" s="92" t="s">
        <v>560</v>
      </c>
      <c r="C220" s="100">
        <f>SUM(C200:C219)</f>
        <v>14468912.700000001</v>
      </c>
      <c r="D220" s="177"/>
    </row>
    <row r="221" spans="1:3" ht="23.25" customHeight="1" thickBot="1">
      <c r="A221" s="6"/>
      <c r="B221" s="136"/>
      <c r="C221" s="134"/>
    </row>
    <row r="222" spans="1:4" ht="21.75" customHeight="1" thickBot="1">
      <c r="A222" s="234" t="s">
        <v>538</v>
      </c>
      <c r="B222" s="238"/>
      <c r="C222" s="238"/>
      <c r="D222" s="239"/>
    </row>
    <row r="223" spans="1:11" ht="12.75">
      <c r="A223" s="228" t="s">
        <v>140</v>
      </c>
      <c r="B223" s="230" t="s">
        <v>144</v>
      </c>
      <c r="C223" s="231" t="s">
        <v>561</v>
      </c>
      <c r="D223" s="232" t="s">
        <v>146</v>
      </c>
      <c r="E223" s="7"/>
      <c r="F223" s="2"/>
      <c r="G223" s="2"/>
      <c r="H223" s="2"/>
      <c r="I223" s="2"/>
      <c r="J223" s="2"/>
      <c r="K223" s="2"/>
    </row>
    <row r="224" spans="1:11" ht="24" customHeight="1" thickBot="1">
      <c r="A224" s="229"/>
      <c r="B224" s="210"/>
      <c r="C224" s="197"/>
      <c r="D224" s="233"/>
      <c r="E224" s="7"/>
      <c r="F224" s="2"/>
      <c r="G224" s="2"/>
      <c r="H224" s="2"/>
      <c r="I224" s="2"/>
      <c r="J224" s="2"/>
      <c r="K224" s="2"/>
    </row>
    <row r="225" spans="1:4" ht="28.5" customHeight="1" thickTop="1">
      <c r="A225" s="157" t="s">
        <v>539</v>
      </c>
      <c r="B225" s="123" t="s">
        <v>540</v>
      </c>
      <c r="C225" s="102">
        <v>2000000</v>
      </c>
      <c r="D225" s="158"/>
    </row>
    <row r="226" spans="1:4" ht="14.25" customHeight="1">
      <c r="A226" s="159" t="s">
        <v>541</v>
      </c>
      <c r="B226" s="124" t="s">
        <v>542</v>
      </c>
      <c r="C226" s="106">
        <v>410000</v>
      </c>
      <c r="D226" s="160"/>
    </row>
    <row r="227" spans="1:4" ht="14.25" customHeight="1" thickBot="1">
      <c r="A227" s="161" t="s">
        <v>543</v>
      </c>
      <c r="B227" s="125" t="s">
        <v>544</v>
      </c>
      <c r="C227" s="111">
        <v>70000</v>
      </c>
      <c r="D227" s="162"/>
    </row>
    <row r="228" spans="1:4" ht="14.25" customHeight="1" thickBot="1">
      <c r="A228" s="163"/>
      <c r="B228" s="92" t="s">
        <v>560</v>
      </c>
      <c r="C228" s="100">
        <f>SUM(C225:C227)</f>
        <v>2480000</v>
      </c>
      <c r="D228" s="179"/>
    </row>
    <row r="229" spans="1:3" ht="16.5" customHeight="1" thickBot="1">
      <c r="A229" s="135"/>
      <c r="B229" s="68"/>
      <c r="C229" s="63"/>
    </row>
    <row r="230" spans="1:4" ht="23.25" customHeight="1" thickBot="1">
      <c r="A230" s="234" t="s">
        <v>545</v>
      </c>
      <c r="B230" s="235"/>
      <c r="C230" s="235"/>
      <c r="D230" s="236"/>
    </row>
    <row r="231" spans="1:11" ht="12.75">
      <c r="A231" s="228" t="s">
        <v>140</v>
      </c>
      <c r="B231" s="230" t="s">
        <v>144</v>
      </c>
      <c r="C231" s="231" t="s">
        <v>561</v>
      </c>
      <c r="D231" s="232" t="s">
        <v>146</v>
      </c>
      <c r="E231" s="7"/>
      <c r="F231" s="2"/>
      <c r="G231" s="2"/>
      <c r="H231" s="2"/>
      <c r="I231" s="2"/>
      <c r="J231" s="2"/>
      <c r="K231" s="2"/>
    </row>
    <row r="232" spans="1:11" ht="24" customHeight="1" thickBot="1">
      <c r="A232" s="229"/>
      <c r="B232" s="210"/>
      <c r="C232" s="197"/>
      <c r="D232" s="233"/>
      <c r="E232" s="7"/>
      <c r="F232" s="2"/>
      <c r="G232" s="2"/>
      <c r="H232" s="2"/>
      <c r="I232" s="2"/>
      <c r="J232" s="2"/>
      <c r="K232" s="2"/>
    </row>
    <row r="233" spans="1:4" ht="26.25" thickTop="1">
      <c r="A233" s="156" t="s">
        <v>365</v>
      </c>
      <c r="B233" s="119" t="s">
        <v>366</v>
      </c>
      <c r="C233" s="120">
        <v>5000000</v>
      </c>
      <c r="D233" s="121"/>
    </row>
    <row r="234" spans="1:4" ht="25.5">
      <c r="A234" s="104" t="s">
        <v>367</v>
      </c>
      <c r="B234" s="55" t="s">
        <v>368</v>
      </c>
      <c r="C234" s="56">
        <v>251600</v>
      </c>
      <c r="D234" s="107"/>
    </row>
    <row r="235" spans="1:4" ht="12.75">
      <c r="A235" s="108" t="s">
        <v>369</v>
      </c>
      <c r="B235" s="55" t="s">
        <v>370</v>
      </c>
      <c r="C235" s="56">
        <v>1045000</v>
      </c>
      <c r="D235" s="107"/>
    </row>
    <row r="236" spans="1:4" ht="25.5">
      <c r="A236" s="104" t="s">
        <v>371</v>
      </c>
      <c r="B236" s="116" t="s">
        <v>372</v>
      </c>
      <c r="C236" s="56">
        <v>1000000</v>
      </c>
      <c r="D236" s="107"/>
    </row>
    <row r="237" spans="1:4" ht="25.5">
      <c r="A237" s="108" t="s">
        <v>373</v>
      </c>
      <c r="B237" s="116" t="s">
        <v>374</v>
      </c>
      <c r="C237" s="56">
        <v>1000000</v>
      </c>
      <c r="D237" s="107"/>
    </row>
    <row r="238" spans="1:4" ht="25.5">
      <c r="A238" s="108" t="s">
        <v>375</v>
      </c>
      <c r="B238" s="116" t="s">
        <v>376</v>
      </c>
      <c r="C238" s="56">
        <v>500000</v>
      </c>
      <c r="D238" s="107"/>
    </row>
    <row r="239" spans="1:4" ht="25.5">
      <c r="A239" s="104" t="s">
        <v>377</v>
      </c>
      <c r="B239" s="116" t="s">
        <v>378</v>
      </c>
      <c r="C239" s="56">
        <v>7000000</v>
      </c>
      <c r="D239" s="107"/>
    </row>
    <row r="240" spans="1:4" ht="25.5">
      <c r="A240" s="104" t="s">
        <v>379</v>
      </c>
      <c r="B240" s="116" t="s">
        <v>380</v>
      </c>
      <c r="C240" s="56">
        <v>1250000</v>
      </c>
      <c r="D240" s="107"/>
    </row>
    <row r="241" spans="1:4" ht="38.25">
      <c r="A241" s="104" t="s">
        <v>381</v>
      </c>
      <c r="B241" s="116" t="s">
        <v>382</v>
      </c>
      <c r="C241" s="56">
        <v>1000000</v>
      </c>
      <c r="D241" s="107"/>
    </row>
    <row r="242" spans="1:4" ht="25.5">
      <c r="A242" s="108" t="s">
        <v>383</v>
      </c>
      <c r="B242" s="116" t="s">
        <v>384</v>
      </c>
      <c r="C242" s="56">
        <v>2850000</v>
      </c>
      <c r="D242" s="107"/>
    </row>
    <row r="243" spans="1:4" ht="38.25">
      <c r="A243" s="104" t="s">
        <v>385</v>
      </c>
      <c r="B243" s="116" t="s">
        <v>386</v>
      </c>
      <c r="C243" s="56">
        <v>750000</v>
      </c>
      <c r="D243" s="107"/>
    </row>
    <row r="244" spans="1:4" ht="25.5">
      <c r="A244" s="108" t="s">
        <v>387</v>
      </c>
      <c r="B244" s="116" t="s">
        <v>388</v>
      </c>
      <c r="C244" s="56">
        <v>1400000</v>
      </c>
      <c r="D244" s="107"/>
    </row>
    <row r="245" spans="1:4" ht="25.5">
      <c r="A245" s="104" t="s">
        <v>389</v>
      </c>
      <c r="B245" s="116" t="s">
        <v>384</v>
      </c>
      <c r="C245" s="56">
        <v>750000</v>
      </c>
      <c r="D245" s="107"/>
    </row>
    <row r="246" spans="1:4" ht="25.5">
      <c r="A246" s="104" t="s">
        <v>390</v>
      </c>
      <c r="B246" s="116" t="s">
        <v>391</v>
      </c>
      <c r="C246" s="56">
        <v>-1000000</v>
      </c>
      <c r="D246" s="107"/>
    </row>
    <row r="247" spans="1:4" ht="12.75">
      <c r="A247" s="104" t="s">
        <v>392</v>
      </c>
      <c r="B247" s="116" t="s">
        <v>393</v>
      </c>
      <c r="C247" s="56">
        <v>214000</v>
      </c>
      <c r="D247" s="107"/>
    </row>
    <row r="248" spans="1:4" ht="13.5" thickBot="1">
      <c r="A248" s="117" t="s">
        <v>394</v>
      </c>
      <c r="B248" s="122"/>
      <c r="C248" s="60">
        <v>10000000</v>
      </c>
      <c r="D248" s="112"/>
    </row>
    <row r="249" spans="1:4" ht="13.5" thickBot="1">
      <c r="A249" s="87"/>
      <c r="B249" s="92" t="s">
        <v>560</v>
      </c>
      <c r="C249" s="100">
        <f>SUM(C233:C248)</f>
        <v>33010600</v>
      </c>
      <c r="D249" s="180"/>
    </row>
    <row r="250" spans="1:15" ht="24.75" customHeight="1" thickBot="1">
      <c r="A250" s="6"/>
      <c r="B250" s="6"/>
      <c r="C250" s="6"/>
      <c r="D250" s="6"/>
      <c r="E250"/>
      <c r="F250"/>
      <c r="G250"/>
      <c r="H250"/>
      <c r="I250"/>
      <c r="L250" s="48"/>
      <c r="M250" s="24"/>
      <c r="N250" s="24"/>
      <c r="O250" s="24"/>
    </row>
    <row r="251" spans="1:4" ht="21.75" customHeight="1" thickBot="1">
      <c r="A251" s="234" t="s">
        <v>546</v>
      </c>
      <c r="B251" s="235"/>
      <c r="C251" s="235"/>
      <c r="D251" s="236"/>
    </row>
    <row r="252" spans="1:11" ht="12.75">
      <c r="A252" s="228" t="s">
        <v>140</v>
      </c>
      <c r="B252" s="230" t="s">
        <v>144</v>
      </c>
      <c r="C252" s="231" t="s">
        <v>561</v>
      </c>
      <c r="D252" s="232" t="s">
        <v>146</v>
      </c>
      <c r="E252" s="7"/>
      <c r="F252" s="2"/>
      <c r="G252" s="2"/>
      <c r="H252" s="2"/>
      <c r="I252" s="2"/>
      <c r="J252" s="2"/>
      <c r="K252" s="2"/>
    </row>
    <row r="253" spans="1:11" ht="24" customHeight="1" thickBot="1">
      <c r="A253" s="229"/>
      <c r="B253" s="210"/>
      <c r="C253" s="197"/>
      <c r="D253" s="233"/>
      <c r="E253" s="7"/>
      <c r="F253" s="2"/>
      <c r="G253" s="2"/>
      <c r="H253" s="2"/>
      <c r="I253" s="2"/>
      <c r="J253" s="2"/>
      <c r="K253" s="2"/>
    </row>
    <row r="254" spans="1:4" ht="13.5" thickTop="1">
      <c r="A254" s="74" t="s">
        <v>547</v>
      </c>
      <c r="B254" s="101" t="s">
        <v>550</v>
      </c>
      <c r="C254" s="102">
        <v>250000</v>
      </c>
      <c r="D254" s="103"/>
    </row>
    <row r="255" spans="1:4" ht="25.5">
      <c r="A255" s="104" t="s">
        <v>548</v>
      </c>
      <c r="B255" s="105" t="s">
        <v>549</v>
      </c>
      <c r="C255" s="106">
        <v>3500000</v>
      </c>
      <c r="D255" s="107"/>
    </row>
    <row r="256" spans="1:4" ht="12.75">
      <c r="A256" s="108" t="s">
        <v>501</v>
      </c>
      <c r="B256" s="105" t="s">
        <v>551</v>
      </c>
      <c r="C256" s="106">
        <v>1600000</v>
      </c>
      <c r="D256" s="107"/>
    </row>
    <row r="257" spans="1:4" ht="12.75">
      <c r="A257" s="108" t="s">
        <v>552</v>
      </c>
      <c r="B257" s="105" t="s">
        <v>506</v>
      </c>
      <c r="C257" s="106">
        <v>1290000</v>
      </c>
      <c r="D257" s="107"/>
    </row>
    <row r="258" spans="1:4" ht="12.75">
      <c r="A258" s="104" t="s">
        <v>554</v>
      </c>
      <c r="B258" s="105" t="s">
        <v>555</v>
      </c>
      <c r="C258" s="106">
        <v>460000</v>
      </c>
      <c r="D258" s="107"/>
    </row>
    <row r="259" spans="1:4" ht="25.5">
      <c r="A259" s="104" t="s">
        <v>548</v>
      </c>
      <c r="B259" s="105" t="s">
        <v>553</v>
      </c>
      <c r="C259" s="106">
        <v>2000000</v>
      </c>
      <c r="D259" s="107"/>
    </row>
    <row r="260" spans="1:4" ht="13.5" thickBot="1">
      <c r="A260" s="109" t="s">
        <v>556</v>
      </c>
      <c r="B260" s="110" t="s">
        <v>551</v>
      </c>
      <c r="C260" s="111">
        <v>1100000</v>
      </c>
      <c r="D260" s="112"/>
    </row>
    <row r="261" spans="1:4" ht="13.5" thickBot="1">
      <c r="A261" s="87"/>
      <c r="B261" s="92" t="s">
        <v>560</v>
      </c>
      <c r="C261" s="100">
        <f>SUM(C254:C260)</f>
        <v>10200000</v>
      </c>
      <c r="D261" s="180"/>
    </row>
    <row r="262" spans="2:3" ht="12.75">
      <c r="B262" s="69"/>
      <c r="C262" s="70"/>
    </row>
    <row r="263" spans="2:3" ht="13.5" thickBot="1">
      <c r="B263" s="69"/>
      <c r="C263" s="70"/>
    </row>
    <row r="264" spans="1:4" ht="12.75">
      <c r="A264" s="249" t="s">
        <v>432</v>
      </c>
      <c r="B264" s="250"/>
      <c r="C264" s="250"/>
      <c r="D264" s="251"/>
    </row>
    <row r="265" spans="1:4" ht="13.5" thickBot="1">
      <c r="A265" s="252"/>
      <c r="B265" s="253"/>
      <c r="C265" s="253"/>
      <c r="D265" s="254"/>
    </row>
    <row r="266" spans="1:11" ht="12.75">
      <c r="A266" s="228" t="s">
        <v>140</v>
      </c>
      <c r="B266" s="230" t="s">
        <v>144</v>
      </c>
      <c r="C266" s="231" t="s">
        <v>561</v>
      </c>
      <c r="D266" s="232" t="s">
        <v>146</v>
      </c>
      <c r="E266" s="7"/>
      <c r="F266" s="2"/>
      <c r="G266" s="2"/>
      <c r="H266" s="2"/>
      <c r="I266" s="2"/>
      <c r="J266" s="2"/>
      <c r="K266" s="2"/>
    </row>
    <row r="267" spans="1:11" ht="24" customHeight="1" thickBot="1">
      <c r="A267" s="229"/>
      <c r="B267" s="210"/>
      <c r="C267" s="197"/>
      <c r="D267" s="233"/>
      <c r="E267" s="7"/>
      <c r="F267" s="2"/>
      <c r="G267" s="2"/>
      <c r="H267" s="2"/>
      <c r="I267" s="2"/>
      <c r="J267" s="2"/>
      <c r="K267" s="2"/>
    </row>
    <row r="268" spans="1:4" ht="13.5" thickTop="1">
      <c r="A268" s="108" t="s">
        <v>414</v>
      </c>
      <c r="B268" s="55" t="s">
        <v>415</v>
      </c>
      <c r="C268" s="56">
        <v>10000000</v>
      </c>
      <c r="D268" s="113"/>
    </row>
    <row r="269" spans="1:4" ht="12.75">
      <c r="A269" s="108" t="s">
        <v>416</v>
      </c>
      <c r="B269" s="55" t="s">
        <v>417</v>
      </c>
      <c r="C269" s="56">
        <v>3000000</v>
      </c>
      <c r="D269" s="113"/>
    </row>
    <row r="270" spans="1:4" ht="12.75">
      <c r="A270" s="108" t="s">
        <v>418</v>
      </c>
      <c r="B270" s="55" t="s">
        <v>419</v>
      </c>
      <c r="C270" s="56">
        <v>11000000</v>
      </c>
      <c r="D270" s="113"/>
    </row>
    <row r="271" spans="1:4" ht="12.75">
      <c r="A271" s="108" t="s">
        <v>420</v>
      </c>
      <c r="B271" s="55" t="s">
        <v>421</v>
      </c>
      <c r="C271" s="56">
        <v>9500000</v>
      </c>
      <c r="D271" s="113"/>
    </row>
    <row r="272" spans="1:4" ht="12.75">
      <c r="A272" s="108" t="s">
        <v>422</v>
      </c>
      <c r="B272" s="55" t="s">
        <v>423</v>
      </c>
      <c r="C272" s="56">
        <v>10000000</v>
      </c>
      <c r="D272" s="113"/>
    </row>
    <row r="273" spans="1:4" ht="13.5" thickBot="1">
      <c r="A273" s="109" t="s">
        <v>426</v>
      </c>
      <c r="B273" s="59" t="s">
        <v>427</v>
      </c>
      <c r="C273" s="111">
        <v>5000000</v>
      </c>
      <c r="D273" s="114"/>
    </row>
    <row r="274" spans="1:4" ht="13.5" thickBot="1">
      <c r="A274" s="87"/>
      <c r="B274" s="92" t="s">
        <v>560</v>
      </c>
      <c r="C274" s="100">
        <f>SUM(C268:C273)</f>
        <v>48500000</v>
      </c>
      <c r="D274" s="181"/>
    </row>
    <row r="275" ht="22.5" customHeight="1" thickBot="1"/>
    <row r="276" spans="1:4" ht="12.75">
      <c r="A276" s="249" t="s">
        <v>431</v>
      </c>
      <c r="B276" s="250"/>
      <c r="C276" s="250"/>
      <c r="D276" s="251"/>
    </row>
    <row r="277" spans="1:4" ht="13.5" thickBot="1">
      <c r="A277" s="252"/>
      <c r="B277" s="253"/>
      <c r="C277" s="253"/>
      <c r="D277" s="254"/>
    </row>
    <row r="278" spans="1:11" ht="12.75">
      <c r="A278" s="228" t="s">
        <v>140</v>
      </c>
      <c r="B278" s="230" t="s">
        <v>144</v>
      </c>
      <c r="C278" s="231" t="s">
        <v>561</v>
      </c>
      <c r="D278" s="232" t="s">
        <v>146</v>
      </c>
      <c r="E278" s="7"/>
      <c r="F278" s="2"/>
      <c r="G278" s="2"/>
      <c r="H278" s="2"/>
      <c r="I278" s="2"/>
      <c r="J278" s="2"/>
      <c r="K278" s="2"/>
    </row>
    <row r="279" spans="1:11" ht="24" customHeight="1" thickBot="1">
      <c r="A279" s="229"/>
      <c r="B279" s="210"/>
      <c r="C279" s="197"/>
      <c r="D279" s="233"/>
      <c r="E279" s="7"/>
      <c r="F279" s="2"/>
      <c r="G279" s="2"/>
      <c r="H279" s="2"/>
      <c r="I279" s="2"/>
      <c r="J279" s="2"/>
      <c r="K279" s="2"/>
    </row>
    <row r="280" spans="1:4" ht="13.5" thickTop="1">
      <c r="A280" s="115" t="s">
        <v>428</v>
      </c>
      <c r="B280" s="75" t="s">
        <v>429</v>
      </c>
      <c r="C280" s="76">
        <v>15000000</v>
      </c>
      <c r="D280" s="77"/>
    </row>
    <row r="281" spans="1:4" ht="25.5">
      <c r="A281" s="104" t="s">
        <v>430</v>
      </c>
      <c r="B281" s="55" t="s">
        <v>429</v>
      </c>
      <c r="C281" s="56">
        <v>20000000</v>
      </c>
      <c r="D281" s="113"/>
    </row>
    <row r="282" spans="1:4" ht="13.5" thickBot="1">
      <c r="A282" s="109" t="s">
        <v>424</v>
      </c>
      <c r="B282" s="59" t="s">
        <v>425</v>
      </c>
      <c r="C282" s="60">
        <v>10000000</v>
      </c>
      <c r="D282" s="114"/>
    </row>
    <row r="283" spans="1:4" ht="13.5" thickBot="1">
      <c r="A283" s="87"/>
      <c r="B283" s="92" t="s">
        <v>560</v>
      </c>
      <c r="C283" s="100">
        <f>SUM(C280:C282)</f>
        <v>45000000</v>
      </c>
      <c r="D283" s="181"/>
    </row>
    <row r="284" ht="22.5" customHeight="1" thickBot="1"/>
    <row r="285" spans="1:4" ht="12.75">
      <c r="A285" s="249" t="s">
        <v>437</v>
      </c>
      <c r="B285" s="250"/>
      <c r="C285" s="250"/>
      <c r="D285" s="251"/>
    </row>
    <row r="286" spans="1:4" ht="13.5" thickBot="1">
      <c r="A286" s="252"/>
      <c r="B286" s="253"/>
      <c r="C286" s="253"/>
      <c r="D286" s="254"/>
    </row>
    <row r="287" spans="1:11" ht="12.75">
      <c r="A287" s="228" t="s">
        <v>140</v>
      </c>
      <c r="B287" s="230" t="s">
        <v>144</v>
      </c>
      <c r="C287" s="231" t="s">
        <v>561</v>
      </c>
      <c r="D287" s="232" t="s">
        <v>146</v>
      </c>
      <c r="E287" s="7"/>
      <c r="F287" s="2"/>
      <c r="G287" s="2"/>
      <c r="H287" s="2"/>
      <c r="I287" s="2"/>
      <c r="J287" s="2"/>
      <c r="K287" s="2"/>
    </row>
    <row r="288" spans="1:11" ht="24" customHeight="1" thickBot="1">
      <c r="A288" s="229"/>
      <c r="B288" s="210"/>
      <c r="C288" s="197"/>
      <c r="D288" s="233"/>
      <c r="E288" s="7"/>
      <c r="F288" s="2"/>
      <c r="G288" s="2"/>
      <c r="H288" s="2"/>
      <c r="I288" s="2"/>
      <c r="J288" s="2"/>
      <c r="K288" s="2"/>
    </row>
    <row r="289" spans="1:4" ht="26.25" thickTop="1">
      <c r="A289" s="104" t="s">
        <v>430</v>
      </c>
      <c r="B289" s="55" t="s">
        <v>433</v>
      </c>
      <c r="C289" s="56">
        <v>10000000</v>
      </c>
      <c r="D289" s="107" t="s">
        <v>434</v>
      </c>
    </row>
    <row r="290" spans="1:4" ht="12.75">
      <c r="A290" s="108" t="s">
        <v>428</v>
      </c>
      <c r="B290" s="55" t="s">
        <v>433</v>
      </c>
      <c r="C290" s="56">
        <v>11449000</v>
      </c>
      <c r="D290" s="107" t="s">
        <v>434</v>
      </c>
    </row>
    <row r="291" spans="1:4" ht="13.5" thickBot="1">
      <c r="A291" s="109" t="s">
        <v>435</v>
      </c>
      <c r="B291" s="59" t="s">
        <v>436</v>
      </c>
      <c r="C291" s="60">
        <v>20000000</v>
      </c>
      <c r="D291" s="112" t="s">
        <v>434</v>
      </c>
    </row>
    <row r="292" spans="1:4" ht="13.5" thickBot="1">
      <c r="A292" s="99"/>
      <c r="B292" s="92" t="s">
        <v>560</v>
      </c>
      <c r="C292" s="100">
        <f>SUM(C289:C291)</f>
        <v>41449000</v>
      </c>
      <c r="D292" s="182"/>
    </row>
    <row r="293" spans="1:3" ht="12.75">
      <c r="A293" s="6"/>
      <c r="B293" s="6"/>
      <c r="C293" s="48"/>
    </row>
    <row r="294" spans="1:3" ht="13.5" thickBot="1">
      <c r="A294" s="6"/>
      <c r="B294" s="6"/>
      <c r="C294" s="48"/>
    </row>
    <row r="295" spans="1:4" ht="12.75">
      <c r="A295" s="249" t="s">
        <v>455</v>
      </c>
      <c r="B295" s="250"/>
      <c r="C295" s="250"/>
      <c r="D295" s="251"/>
    </row>
    <row r="296" spans="1:4" ht="13.5" thickBot="1">
      <c r="A296" s="252"/>
      <c r="B296" s="253"/>
      <c r="C296" s="253"/>
      <c r="D296" s="254"/>
    </row>
    <row r="297" spans="1:11" ht="12.75">
      <c r="A297" s="228" t="s">
        <v>140</v>
      </c>
      <c r="B297" s="230" t="s">
        <v>144</v>
      </c>
      <c r="C297" s="231" t="s">
        <v>561</v>
      </c>
      <c r="D297" s="232" t="s">
        <v>146</v>
      </c>
      <c r="E297" s="7"/>
      <c r="F297" s="2"/>
      <c r="G297" s="2"/>
      <c r="H297" s="2"/>
      <c r="I297" s="2"/>
      <c r="J297" s="2"/>
      <c r="K297" s="2"/>
    </row>
    <row r="298" spans="1:11" ht="24" customHeight="1" thickBot="1">
      <c r="A298" s="229"/>
      <c r="B298" s="210"/>
      <c r="C298" s="197"/>
      <c r="D298" s="233"/>
      <c r="E298" s="7"/>
      <c r="F298" s="2"/>
      <c r="G298" s="2"/>
      <c r="H298" s="2"/>
      <c r="I298" s="2"/>
      <c r="J298" s="2"/>
      <c r="K298" s="2"/>
    </row>
    <row r="299" spans="1:4" ht="26.25" thickTop="1">
      <c r="A299" s="104" t="s">
        <v>438</v>
      </c>
      <c r="B299" s="55" t="s">
        <v>439</v>
      </c>
      <c r="C299" s="56">
        <v>3000000</v>
      </c>
      <c r="D299" s="107"/>
    </row>
    <row r="300" spans="1:4" ht="12.75">
      <c r="A300" s="108" t="s">
        <v>440</v>
      </c>
      <c r="B300" s="55" t="s">
        <v>51</v>
      </c>
      <c r="C300" s="56">
        <v>600000</v>
      </c>
      <c r="D300" s="107"/>
    </row>
    <row r="301" spans="1:4" ht="25.5">
      <c r="A301" s="108" t="s">
        <v>441</v>
      </c>
      <c r="B301" s="116" t="s">
        <v>442</v>
      </c>
      <c r="C301" s="56">
        <v>950000</v>
      </c>
      <c r="D301" s="107"/>
    </row>
    <row r="302" spans="1:4" ht="25.5">
      <c r="A302" s="104" t="s">
        <v>443</v>
      </c>
      <c r="B302" s="55" t="s">
        <v>444</v>
      </c>
      <c r="C302" s="56">
        <v>5700000</v>
      </c>
      <c r="D302" s="107"/>
    </row>
    <row r="303" spans="1:4" ht="25.5">
      <c r="A303" s="104" t="s">
        <v>445</v>
      </c>
      <c r="B303" s="116" t="s">
        <v>446</v>
      </c>
      <c r="C303" s="56">
        <v>1200000</v>
      </c>
      <c r="D303" s="107"/>
    </row>
    <row r="304" spans="1:4" ht="12.75">
      <c r="A304" s="108" t="s">
        <v>447</v>
      </c>
      <c r="B304" s="55" t="s">
        <v>448</v>
      </c>
      <c r="C304" s="56">
        <v>600000</v>
      </c>
      <c r="D304" s="107"/>
    </row>
    <row r="305" spans="1:4" ht="12.75">
      <c r="A305" s="108" t="s">
        <v>449</v>
      </c>
      <c r="B305" s="55" t="s">
        <v>450</v>
      </c>
      <c r="C305" s="56">
        <v>1200000</v>
      </c>
      <c r="D305" s="107"/>
    </row>
    <row r="306" spans="1:4" ht="12.75">
      <c r="A306" s="104" t="s">
        <v>451</v>
      </c>
      <c r="B306" s="55" t="s">
        <v>452</v>
      </c>
      <c r="C306" s="56">
        <v>200000</v>
      </c>
      <c r="D306" s="107"/>
    </row>
    <row r="307" spans="1:4" ht="25.5">
      <c r="A307" s="104" t="s">
        <v>453</v>
      </c>
      <c r="B307" s="55" t="s">
        <v>454</v>
      </c>
      <c r="C307" s="56">
        <v>400000</v>
      </c>
      <c r="D307" s="107"/>
    </row>
    <row r="308" spans="1:4" ht="12.75">
      <c r="A308" s="104" t="s">
        <v>456</v>
      </c>
      <c r="B308" s="55" t="s">
        <v>457</v>
      </c>
      <c r="C308" s="56">
        <v>840000</v>
      </c>
      <c r="D308" s="107"/>
    </row>
    <row r="309" spans="1:4" ht="25.5">
      <c r="A309" s="104" t="s">
        <v>458</v>
      </c>
      <c r="B309" s="55" t="s">
        <v>459</v>
      </c>
      <c r="C309" s="56">
        <v>360000</v>
      </c>
      <c r="D309" s="107"/>
    </row>
    <row r="310" spans="1:4" ht="12.75">
      <c r="A310" s="104" t="s">
        <v>460</v>
      </c>
      <c r="B310" s="55" t="s">
        <v>461</v>
      </c>
      <c r="C310" s="56">
        <v>700000</v>
      </c>
      <c r="D310" s="107"/>
    </row>
    <row r="311" spans="1:4" ht="25.5">
      <c r="A311" s="104" t="s">
        <v>462</v>
      </c>
      <c r="B311" s="55" t="s">
        <v>463</v>
      </c>
      <c r="C311" s="56">
        <v>950000</v>
      </c>
      <c r="D311" s="107"/>
    </row>
    <row r="312" spans="1:4" ht="25.5">
      <c r="A312" s="104" t="s">
        <v>464</v>
      </c>
      <c r="B312" s="116" t="s">
        <v>465</v>
      </c>
      <c r="C312" s="56">
        <v>300000</v>
      </c>
      <c r="D312" s="107"/>
    </row>
    <row r="313" spans="1:4" ht="25.5">
      <c r="A313" s="104" t="s">
        <v>466</v>
      </c>
      <c r="B313" s="55" t="s">
        <v>467</v>
      </c>
      <c r="C313" s="56">
        <v>1020000</v>
      </c>
      <c r="D313" s="107"/>
    </row>
    <row r="314" spans="1:4" ht="25.5">
      <c r="A314" s="104" t="s">
        <v>468</v>
      </c>
      <c r="B314" s="55" t="s">
        <v>10</v>
      </c>
      <c r="C314" s="56">
        <v>300000</v>
      </c>
      <c r="D314" s="107"/>
    </row>
    <row r="315" spans="1:4" ht="26.25" thickBot="1">
      <c r="A315" s="117" t="s">
        <v>469</v>
      </c>
      <c r="B315" s="59" t="s">
        <v>470</v>
      </c>
      <c r="C315" s="60">
        <v>500000</v>
      </c>
      <c r="D315" s="112"/>
    </row>
    <row r="316" spans="1:4" ht="13.5" customHeight="1" thickBot="1">
      <c r="A316" s="99"/>
      <c r="B316" s="92" t="s">
        <v>560</v>
      </c>
      <c r="C316" s="100">
        <f>SUM(C299:C315)</f>
        <v>18820000</v>
      </c>
      <c r="D316" s="181"/>
    </row>
    <row r="317" ht="19.5" customHeight="1" thickBot="1"/>
    <row r="318" spans="1:4" ht="12.75">
      <c r="A318" s="249" t="s">
        <v>471</v>
      </c>
      <c r="B318" s="250"/>
      <c r="C318" s="250"/>
      <c r="D318" s="251"/>
    </row>
    <row r="319" spans="1:4" ht="13.5" thickBot="1">
      <c r="A319" s="252"/>
      <c r="B319" s="253"/>
      <c r="C319" s="253"/>
      <c r="D319" s="254"/>
    </row>
    <row r="320" spans="1:11" ht="12.75">
      <c r="A320" s="228" t="s">
        <v>140</v>
      </c>
      <c r="B320" s="230" t="s">
        <v>144</v>
      </c>
      <c r="C320" s="231" t="s">
        <v>561</v>
      </c>
      <c r="D320" s="232" t="s">
        <v>146</v>
      </c>
      <c r="E320" s="7"/>
      <c r="F320" s="2"/>
      <c r="G320" s="2"/>
      <c r="H320" s="2"/>
      <c r="I320" s="2"/>
      <c r="J320" s="2"/>
      <c r="K320" s="2"/>
    </row>
    <row r="321" spans="1:11" ht="24" customHeight="1" thickBot="1">
      <c r="A321" s="229"/>
      <c r="B321" s="210"/>
      <c r="C321" s="197"/>
      <c r="D321" s="233"/>
      <c r="E321" s="7"/>
      <c r="F321" s="2"/>
      <c r="G321" s="2"/>
      <c r="H321" s="2"/>
      <c r="I321" s="2"/>
      <c r="J321" s="2"/>
      <c r="K321" s="2"/>
    </row>
    <row r="322" spans="1:4" ht="27" thickBot="1" thickTop="1">
      <c r="A322" s="93" t="s">
        <v>435</v>
      </c>
      <c r="B322" s="94" t="s">
        <v>436</v>
      </c>
      <c r="C322" s="95">
        <v>18200000</v>
      </c>
      <c r="D322" s="96"/>
    </row>
    <row r="323" spans="1:4" ht="13.5" thickBot="1">
      <c r="A323" s="97"/>
      <c r="B323" s="92" t="s">
        <v>560</v>
      </c>
      <c r="C323" s="98">
        <v>18200000</v>
      </c>
      <c r="D323" s="89"/>
    </row>
    <row r="324" spans="1:4" ht="12.75">
      <c r="A324" s="72"/>
      <c r="B324" s="6"/>
      <c r="C324" s="73"/>
      <c r="D324" s="137"/>
    </row>
    <row r="325" spans="1:3" ht="13.5" thickBot="1">
      <c r="A325" s="6"/>
      <c r="B325" s="6"/>
      <c r="C325" s="48"/>
    </row>
    <row r="326" spans="1:4" ht="12.75">
      <c r="A326" s="249" t="s">
        <v>480</v>
      </c>
      <c r="B326" s="250"/>
      <c r="C326" s="250"/>
      <c r="D326" s="251"/>
    </row>
    <row r="327" spans="1:4" ht="13.5" thickBot="1">
      <c r="A327" s="252"/>
      <c r="B327" s="253"/>
      <c r="C327" s="253"/>
      <c r="D327" s="254"/>
    </row>
    <row r="328" spans="1:11" ht="12.75">
      <c r="A328" s="228" t="s">
        <v>140</v>
      </c>
      <c r="B328" s="230" t="s">
        <v>144</v>
      </c>
      <c r="C328" s="231" t="s">
        <v>561</v>
      </c>
      <c r="D328" s="232" t="s">
        <v>146</v>
      </c>
      <c r="E328" s="7"/>
      <c r="F328" s="2"/>
      <c r="G328" s="2"/>
      <c r="H328" s="2"/>
      <c r="I328" s="2"/>
      <c r="J328" s="2"/>
      <c r="K328" s="2"/>
    </row>
    <row r="329" spans="1:11" ht="24" customHeight="1" thickBot="1">
      <c r="A329" s="229"/>
      <c r="B329" s="210"/>
      <c r="C329" s="197"/>
      <c r="D329" s="233"/>
      <c r="E329" s="7"/>
      <c r="F329" s="2"/>
      <c r="G329" s="2"/>
      <c r="H329" s="2"/>
      <c r="I329" s="2"/>
      <c r="J329" s="2"/>
      <c r="K329" s="2"/>
    </row>
    <row r="330" spans="1:4" ht="13.5" thickTop="1">
      <c r="A330" s="115" t="s">
        <v>481</v>
      </c>
      <c r="B330" s="75" t="s">
        <v>482</v>
      </c>
      <c r="C330" s="138">
        <v>17000000</v>
      </c>
      <c r="D330" s="155"/>
    </row>
    <row r="331" spans="1:4" ht="38.25">
      <c r="A331" s="108" t="s">
        <v>481</v>
      </c>
      <c r="B331" s="116" t="s">
        <v>484</v>
      </c>
      <c r="C331" s="139">
        <v>786000</v>
      </c>
      <c r="D331" s="142"/>
    </row>
    <row r="332" spans="1:4" ht="12.75">
      <c r="A332" s="108" t="s">
        <v>483</v>
      </c>
      <c r="B332" s="55" t="s">
        <v>482</v>
      </c>
      <c r="C332" s="139">
        <v>21300000</v>
      </c>
      <c r="D332" s="142"/>
    </row>
    <row r="333" spans="1:4" ht="12.75">
      <c r="A333" s="108" t="s">
        <v>428</v>
      </c>
      <c r="B333" s="55" t="s">
        <v>485</v>
      </c>
      <c r="C333" s="56">
        <v>2700000</v>
      </c>
      <c r="D333" s="107" t="s">
        <v>486</v>
      </c>
    </row>
    <row r="334" spans="1:4" ht="13.5" thickBot="1">
      <c r="A334" s="109" t="s">
        <v>435</v>
      </c>
      <c r="B334" s="59" t="s">
        <v>485</v>
      </c>
      <c r="C334" s="60">
        <v>2000000</v>
      </c>
      <c r="D334" s="112" t="s">
        <v>486</v>
      </c>
    </row>
    <row r="335" spans="1:4" ht="13.5" thickBot="1">
      <c r="A335" s="88"/>
      <c r="B335" s="92" t="s">
        <v>560</v>
      </c>
      <c r="C335" s="100">
        <f>SUM(C330:C334)</f>
        <v>43786000</v>
      </c>
      <c r="D335" s="176"/>
    </row>
    <row r="336" spans="1:4" ht="12.75">
      <c r="A336" s="72"/>
      <c r="B336" s="72"/>
      <c r="C336" s="73"/>
      <c r="D336" s="137"/>
    </row>
    <row r="337" spans="1:4" ht="13.5" thickBot="1">
      <c r="A337" s="90"/>
      <c r="B337" s="90"/>
      <c r="C337" s="91"/>
      <c r="D337" s="154"/>
    </row>
    <row r="338" spans="1:4" ht="12.75">
      <c r="A338" s="249" t="s">
        <v>487</v>
      </c>
      <c r="B338" s="250"/>
      <c r="C338" s="250"/>
      <c r="D338" s="251"/>
    </row>
    <row r="339" spans="1:4" ht="13.5" thickBot="1">
      <c r="A339" s="252"/>
      <c r="B339" s="253"/>
      <c r="C339" s="253"/>
      <c r="D339" s="254"/>
    </row>
    <row r="340" spans="1:11" ht="12.75">
      <c r="A340" s="228" t="s">
        <v>140</v>
      </c>
      <c r="B340" s="230" t="s">
        <v>144</v>
      </c>
      <c r="C340" s="231" t="s">
        <v>561</v>
      </c>
      <c r="D340" s="232" t="s">
        <v>146</v>
      </c>
      <c r="E340" s="7"/>
      <c r="F340" s="2"/>
      <c r="G340" s="2"/>
      <c r="H340" s="2"/>
      <c r="I340" s="2"/>
      <c r="J340" s="2"/>
      <c r="K340" s="2"/>
    </row>
    <row r="341" spans="1:11" ht="24" customHeight="1" thickBot="1">
      <c r="A341" s="229"/>
      <c r="B341" s="210"/>
      <c r="C341" s="197"/>
      <c r="D341" s="233"/>
      <c r="E341" s="7"/>
      <c r="F341" s="2"/>
      <c r="G341" s="2"/>
      <c r="H341" s="2"/>
      <c r="I341" s="2"/>
      <c r="J341" s="2"/>
      <c r="K341" s="2"/>
    </row>
    <row r="342" spans="1:4" ht="26.25" thickTop="1">
      <c r="A342" s="74" t="s">
        <v>472</v>
      </c>
      <c r="B342" s="140" t="s">
        <v>473</v>
      </c>
      <c r="C342" s="76">
        <v>4000000</v>
      </c>
      <c r="D342" s="103"/>
    </row>
    <row r="343" spans="1:4" ht="12.75">
      <c r="A343" s="108" t="s">
        <v>474</v>
      </c>
      <c r="B343" s="55" t="s">
        <v>475</v>
      </c>
      <c r="C343" s="56">
        <v>1100000</v>
      </c>
      <c r="D343" s="107"/>
    </row>
    <row r="344" spans="1:4" ht="25.5">
      <c r="A344" s="104" t="s">
        <v>476</v>
      </c>
      <c r="B344" s="116" t="s">
        <v>477</v>
      </c>
      <c r="C344" s="56">
        <v>2800000</v>
      </c>
      <c r="D344" s="107"/>
    </row>
    <row r="345" spans="1:4" ht="12.75">
      <c r="A345" s="108" t="s">
        <v>478</v>
      </c>
      <c r="B345" s="55" t="s">
        <v>479</v>
      </c>
      <c r="C345" s="141">
        <v>2000000</v>
      </c>
      <c r="D345" s="142"/>
    </row>
    <row r="346" spans="1:4" ht="25.5">
      <c r="A346" s="104" t="s">
        <v>488</v>
      </c>
      <c r="B346" s="55" t="s">
        <v>489</v>
      </c>
      <c r="C346" s="56">
        <v>4500000</v>
      </c>
      <c r="D346" s="143"/>
    </row>
    <row r="347" spans="1:4" ht="25.5">
      <c r="A347" s="108" t="s">
        <v>490</v>
      </c>
      <c r="B347" s="116" t="s">
        <v>491</v>
      </c>
      <c r="C347" s="56">
        <v>595300</v>
      </c>
      <c r="D347" s="143"/>
    </row>
    <row r="348" spans="1:4" ht="12.75">
      <c r="A348" s="108" t="s">
        <v>492</v>
      </c>
      <c r="B348" s="55" t="s">
        <v>493</v>
      </c>
      <c r="C348" s="56">
        <v>775000</v>
      </c>
      <c r="D348" s="143"/>
    </row>
    <row r="349" spans="1:4" ht="13.5" thickBot="1">
      <c r="A349" s="109" t="s">
        <v>494</v>
      </c>
      <c r="B349" s="59" t="s">
        <v>495</v>
      </c>
      <c r="C349" s="60">
        <v>6000000</v>
      </c>
      <c r="D349" s="144"/>
    </row>
    <row r="350" spans="1:4" ht="13.5" thickBot="1">
      <c r="A350" s="88"/>
      <c r="B350" s="146" t="s">
        <v>560</v>
      </c>
      <c r="C350" s="100">
        <f>SUM(C342:C349)</f>
        <v>21770300</v>
      </c>
      <c r="D350" s="176"/>
    </row>
    <row r="352" ht="10.5" customHeight="1"/>
    <row r="353" spans="1:4" ht="27.75" customHeight="1">
      <c r="A353" s="226" t="s">
        <v>577</v>
      </c>
      <c r="B353" s="227"/>
      <c r="C353" s="193">
        <v>59410845.26</v>
      </c>
      <c r="D353" s="194"/>
    </row>
  </sheetData>
  <mergeCells count="100">
    <mergeCell ref="D62:D63"/>
    <mergeCell ref="A64:B64"/>
    <mergeCell ref="A59:B59"/>
    <mergeCell ref="A62:A63"/>
    <mergeCell ref="B62:B63"/>
    <mergeCell ref="C62:C63"/>
    <mergeCell ref="A318:D319"/>
    <mergeCell ref="A326:D327"/>
    <mergeCell ref="A338:D339"/>
    <mergeCell ref="A81:D81"/>
    <mergeCell ref="A103:D103"/>
    <mergeCell ref="A181:D181"/>
    <mergeCell ref="A222:D222"/>
    <mergeCell ref="A251:D251"/>
    <mergeCell ref="A295:D296"/>
    <mergeCell ref="A297:A298"/>
    <mergeCell ref="B297:B298"/>
    <mergeCell ref="C297:C298"/>
    <mergeCell ref="D297:D298"/>
    <mergeCell ref="A231:A232"/>
    <mergeCell ref="B231:B232"/>
    <mergeCell ref="C231:C232"/>
    <mergeCell ref="D231:D232"/>
    <mergeCell ref="A276:D277"/>
    <mergeCell ref="A285:D286"/>
    <mergeCell ref="A264:D265"/>
    <mergeCell ref="A1:D2"/>
    <mergeCell ref="A142:D142"/>
    <mergeCell ref="A197:D197"/>
    <mergeCell ref="A91:D91"/>
    <mergeCell ref="A4:D5"/>
    <mergeCell ref="A6:A7"/>
    <mergeCell ref="B6:B7"/>
    <mergeCell ref="C6:C7"/>
    <mergeCell ref="D6:D7"/>
    <mergeCell ref="C92:C93"/>
    <mergeCell ref="A230:D230"/>
    <mergeCell ref="C21:C22"/>
    <mergeCell ref="C71:C72"/>
    <mergeCell ref="A115:D115"/>
    <mergeCell ref="A82:A83"/>
    <mergeCell ref="B82:B83"/>
    <mergeCell ref="C82:C83"/>
    <mergeCell ref="D82:D83"/>
    <mergeCell ref="A92:A93"/>
    <mergeCell ref="B92:B93"/>
    <mergeCell ref="A266:A267"/>
    <mergeCell ref="B266:B267"/>
    <mergeCell ref="C266:C267"/>
    <mergeCell ref="D266:D267"/>
    <mergeCell ref="A287:A288"/>
    <mergeCell ref="B287:B288"/>
    <mergeCell ref="C287:C288"/>
    <mergeCell ref="D287:D288"/>
    <mergeCell ref="D92:D93"/>
    <mergeCell ref="A104:A105"/>
    <mergeCell ref="B104:B105"/>
    <mergeCell ref="C104:C105"/>
    <mergeCell ref="D104:D105"/>
    <mergeCell ref="A116:A117"/>
    <mergeCell ref="B116:B117"/>
    <mergeCell ref="C116:C117"/>
    <mergeCell ref="D116:D117"/>
    <mergeCell ref="A143:A144"/>
    <mergeCell ref="B143:B144"/>
    <mergeCell ref="C143:C144"/>
    <mergeCell ref="D143:D144"/>
    <mergeCell ref="A182:A183"/>
    <mergeCell ref="B182:B183"/>
    <mergeCell ref="C182:C183"/>
    <mergeCell ref="D182:D183"/>
    <mergeCell ref="A198:A199"/>
    <mergeCell ref="B198:B199"/>
    <mergeCell ref="C198:C199"/>
    <mergeCell ref="D198:D199"/>
    <mergeCell ref="A223:A224"/>
    <mergeCell ref="B223:B224"/>
    <mergeCell ref="C223:C224"/>
    <mergeCell ref="D223:D224"/>
    <mergeCell ref="A252:A253"/>
    <mergeCell ref="B252:B253"/>
    <mergeCell ref="C252:C253"/>
    <mergeCell ref="D252:D253"/>
    <mergeCell ref="A278:A279"/>
    <mergeCell ref="B278:B279"/>
    <mergeCell ref="C278:C279"/>
    <mergeCell ref="D278:D279"/>
    <mergeCell ref="A320:A321"/>
    <mergeCell ref="B320:B321"/>
    <mergeCell ref="C320:C321"/>
    <mergeCell ref="D320:D321"/>
    <mergeCell ref="D340:D341"/>
    <mergeCell ref="A328:A329"/>
    <mergeCell ref="B328:B329"/>
    <mergeCell ref="C328:C329"/>
    <mergeCell ref="D328:D329"/>
    <mergeCell ref="A353:B353"/>
    <mergeCell ref="A340:A341"/>
    <mergeCell ref="B340:B341"/>
    <mergeCell ref="C340:C341"/>
  </mergeCells>
  <printOptions horizontalCentered="1" verticalCentered="1"/>
  <pageMargins left="0.2362204724409449" right="0.1968503937007874" top="0.1968503937007874" bottom="0.984251968503937" header="0.31496062992125984" footer="0.4724409448818898"/>
  <pageSetup orientation="portrait" paperSize="9" scale="90" r:id="rId2"/>
  <headerFooter alignWithMargins="0">
    <oddFooter>&amp;L&amp;"Arial CE,tučné"zpracovala&amp;"Arial CE,obyčejné": ing. L. Kropáčová/5303&amp;C9&amp;R&amp;"Arial CE,tučné"&amp;D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2002-10-22T08:06:32Z</cp:lastPrinted>
  <dcterms:created xsi:type="dcterms:W3CDTF">2002-08-07T09:16:24Z</dcterms:created>
  <dcterms:modified xsi:type="dcterms:W3CDTF">2002-10-22T08:29:44Z</dcterms:modified>
  <cp:category/>
  <cp:version/>
  <cp:contentType/>
  <cp:contentStatus/>
</cp:coreProperties>
</file>