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velké firmy - koneč. varian " sheetId="1" r:id="rId1"/>
  </sheets>
  <definedNames>
    <definedName name="_xlnm.Print_Area" localSheetId="0">'velké firmy - koneč. varian '!$A$2:$J$38</definedName>
  </definedNames>
  <calcPr fullCalcOnLoad="1"/>
</workbook>
</file>

<file path=xl/sharedStrings.xml><?xml version="1.0" encoding="utf-8"?>
<sst xmlns="http://schemas.openxmlformats.org/spreadsheetml/2006/main" count="63" uniqueCount="63">
  <si>
    <t>Firma</t>
  </si>
  <si>
    <t xml:space="preserve">Výsledek </t>
  </si>
  <si>
    <t>Zbývá k</t>
  </si>
  <si>
    <t xml:space="preserve">K vypořádání </t>
  </si>
  <si>
    <t>hospodaření</t>
  </si>
  <si>
    <t>vypořádání</t>
  </si>
  <si>
    <t>z min. let</t>
  </si>
  <si>
    <t xml:space="preserve">         a</t>
  </si>
  <si>
    <t>e</t>
  </si>
  <si>
    <t>Acton (po SNEO)</t>
  </si>
  <si>
    <t>VAS</t>
  </si>
  <si>
    <t>Centra</t>
  </si>
  <si>
    <t>Solid</t>
  </si>
  <si>
    <r>
      <t>Liga s.</t>
    </r>
    <r>
      <rPr>
        <sz val="7"/>
        <rFont val="Arial CE"/>
        <family val="2"/>
      </rPr>
      <t xml:space="preserve"> (neb.domy)</t>
    </r>
  </si>
  <si>
    <t xml:space="preserve">Luma </t>
  </si>
  <si>
    <t>Liga s. (Strahov)</t>
  </si>
  <si>
    <t>Urbia</t>
  </si>
  <si>
    <t>TSK</t>
  </si>
  <si>
    <t>Acton (po PPS)</t>
  </si>
  <si>
    <t>Acton (pozemky)</t>
  </si>
  <si>
    <r>
      <t>Liga s.</t>
    </r>
    <r>
      <rPr>
        <sz val="7"/>
        <rFont val="Arial CE"/>
        <family val="2"/>
      </rPr>
      <t>(škol. byty)</t>
    </r>
  </si>
  <si>
    <t>TCP</t>
  </si>
  <si>
    <t>Pozn:</t>
  </si>
  <si>
    <t>d</t>
  </si>
  <si>
    <t>Kolektory Praha</t>
  </si>
  <si>
    <t>c</t>
  </si>
  <si>
    <t xml:space="preserve">      Protože se jedná o dotaci ze SR, proběhlo poskytnutí a vyúčtování příspěvku samostatně a není uvedeno v tabulce.</t>
  </si>
  <si>
    <t>K odvodu</t>
  </si>
  <si>
    <r>
      <t>Liga s.</t>
    </r>
    <r>
      <rPr>
        <sz val="7"/>
        <rFont val="Arial CE"/>
        <family val="2"/>
      </rPr>
      <t>(po Revytu)</t>
    </r>
  </si>
  <si>
    <t>a investiční</t>
  </si>
  <si>
    <t xml:space="preserve">celkem </t>
  </si>
  <si>
    <t>Ponecháno k</t>
  </si>
  <si>
    <t>vypořádání za</t>
  </si>
  <si>
    <t>Z toho</t>
  </si>
  <si>
    <t>b</t>
  </si>
  <si>
    <r>
      <t>Liga s.</t>
    </r>
    <r>
      <rPr>
        <sz val="7"/>
        <rFont val="Arial CE"/>
        <family val="2"/>
      </rPr>
      <t>(bez Revytu)</t>
    </r>
  </si>
  <si>
    <t>f</t>
  </si>
  <si>
    <t>r. 2006</t>
  </si>
  <si>
    <t>roce 2006</t>
  </si>
  <si>
    <t>za rok 2006</t>
  </si>
  <si>
    <t>rok 2007</t>
  </si>
  <si>
    <t>Acton (Štěrboholy)</t>
  </si>
  <si>
    <t>Provozní</t>
  </si>
  <si>
    <r>
      <t xml:space="preserve">2)  firmě </t>
    </r>
    <r>
      <rPr>
        <u val="single"/>
        <sz val="8"/>
        <rFont val="Arial CE"/>
        <family val="2"/>
      </rPr>
      <t xml:space="preserve"> Liga servis</t>
    </r>
    <r>
      <rPr>
        <sz val="8"/>
        <rFont val="Arial CE"/>
        <family val="2"/>
      </rPr>
      <t xml:space="preserve"> byl poskytnut státní příspěvek na  bydlení ve výši 2.850 tis.Kč,  přičemž poskytnutá částka byla použita v plné výši.</t>
    </r>
  </si>
  <si>
    <r>
      <t xml:space="preserve">První spol. </t>
    </r>
    <r>
      <rPr>
        <sz val="7"/>
        <rFont val="Arial CE"/>
        <family val="2"/>
      </rPr>
      <t>(Veronské nám. 597)</t>
    </r>
  </si>
  <si>
    <r>
      <t>První spol.</t>
    </r>
    <r>
      <rPr>
        <sz val="7"/>
        <rFont val="Arial CE"/>
        <family val="2"/>
      </rPr>
      <t>(Hlavatého 662)</t>
    </r>
  </si>
  <si>
    <t xml:space="preserve">    U společnosti TCP je ve sloupci "d" zachycen převod finančních prostředků ve výši 231 tis.Kč z účtu pro obchodní využití objektů na účet pro správu Hudebního divadla v Karlíně.  </t>
  </si>
  <si>
    <r>
      <t>TCP</t>
    </r>
    <r>
      <rPr>
        <sz val="7"/>
        <rFont val="Arial CE"/>
        <family val="2"/>
      </rPr>
      <t xml:space="preserve"> (Hudební divadlo v Karlíně)</t>
    </r>
  </si>
  <si>
    <t>i=g-h</t>
  </si>
  <si>
    <t>Zápočet investic na</t>
  </si>
  <si>
    <t xml:space="preserve"> nájemném-částka</t>
  </si>
  <si>
    <t>snížení vybraného</t>
  </si>
  <si>
    <t xml:space="preserve"> nájemného</t>
  </si>
  <si>
    <t>zálohy přijaté v</t>
  </si>
  <si>
    <t>1) ve sloupci "d" je u  První společné zachycen  převod finančních prostředků ve výši 4,1 mil. Kč z účtu správy - provozovna Veronské nám. 597 na účet správy- provozovna Hlavatého 662.</t>
  </si>
  <si>
    <t>Použito na investice</t>
  </si>
  <si>
    <t>g=b+c+d-e-f</t>
  </si>
  <si>
    <t>popř. přjatých záloh</t>
  </si>
  <si>
    <t xml:space="preserve"> r.2006 z prostř. min.</t>
  </si>
  <si>
    <t xml:space="preserve"> let, hosp. výsledku,</t>
  </si>
  <si>
    <t>h=g-i</t>
  </si>
  <si>
    <r>
      <t xml:space="preserve"> </t>
    </r>
    <r>
      <rPr>
        <b/>
        <u val="single"/>
        <sz val="11"/>
        <rFont val="Arial CE"/>
        <family val="2"/>
      </rPr>
      <t>Finanční vypořádání hospodářské činnosti hl.m. Prahy za rok 2006</t>
    </r>
  </si>
  <si>
    <t>Příloha č.4 k usnesení ZHMP č.     ze dne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</si>
</sst>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8"/>
      <color indexed="10"/>
      <name val="Arial CE"/>
      <family val="0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  <font>
      <b/>
      <u val="single"/>
      <sz val="11"/>
      <color indexed="10"/>
      <name val="Arial CE"/>
      <family val="2"/>
    </font>
    <font>
      <b/>
      <sz val="14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0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20.75390625" style="0" customWidth="1"/>
    <col min="2" max="4" width="12.75390625" style="0" customWidth="1"/>
    <col min="5" max="5" width="14.75390625" style="0" customWidth="1"/>
    <col min="6" max="6" width="13.75390625" style="0" customWidth="1"/>
    <col min="7" max="9" width="12.75390625" style="0" customWidth="1"/>
    <col min="10" max="10" width="10.875" style="0" customWidth="1"/>
  </cols>
  <sheetData>
    <row r="2" spans="6:9" s="13" customFormat="1" ht="15.75" customHeight="1">
      <c r="F2" s="14"/>
      <c r="G2" s="72" t="s">
        <v>62</v>
      </c>
      <c r="H2" s="72"/>
      <c r="I2" s="72"/>
    </row>
    <row r="3" spans="1:8" s="13" customFormat="1" ht="15.75" customHeight="1">
      <c r="A3" s="69" t="s">
        <v>61</v>
      </c>
      <c r="D3" s="14"/>
      <c r="E3" s="14"/>
      <c r="F3" s="14"/>
      <c r="G3" s="14"/>
      <c r="H3" s="24"/>
    </row>
    <row r="4" spans="1:10" s="7" customFormat="1" ht="15.75" customHeight="1">
      <c r="A4" s="51"/>
      <c r="B4" s="52"/>
      <c r="C4" s="52"/>
      <c r="D4" s="53"/>
      <c r="E4" s="53"/>
      <c r="F4" s="53"/>
      <c r="G4" s="53"/>
      <c r="H4" s="54"/>
      <c r="I4" s="55"/>
      <c r="J4" s="13"/>
    </row>
    <row r="5" spans="1:10" s="7" customFormat="1" ht="12" customHeight="1" thickBot="1">
      <c r="A5" s="55"/>
      <c r="B5" s="52"/>
      <c r="C5" s="52"/>
      <c r="D5" s="56"/>
      <c r="E5" s="56"/>
      <c r="F5" s="56"/>
      <c r="G5" s="52"/>
      <c r="H5" s="54"/>
      <c r="I5" s="54"/>
      <c r="J5" s="13"/>
    </row>
    <row r="6" spans="1:10" s="7" customFormat="1" ht="12" customHeight="1">
      <c r="A6" s="27" t="s">
        <v>0</v>
      </c>
      <c r="B6" s="44" t="s">
        <v>2</v>
      </c>
      <c r="C6" s="44" t="s">
        <v>1</v>
      </c>
      <c r="D6" s="44" t="s">
        <v>42</v>
      </c>
      <c r="E6" s="28" t="s">
        <v>55</v>
      </c>
      <c r="F6" s="44" t="s">
        <v>49</v>
      </c>
      <c r="G6" s="29" t="s">
        <v>3</v>
      </c>
      <c r="H6" s="70" t="s">
        <v>33</v>
      </c>
      <c r="I6" s="71"/>
      <c r="J6" s="4"/>
    </row>
    <row r="7" spans="1:34" s="7" customFormat="1" ht="12" customHeight="1">
      <c r="A7" s="30"/>
      <c r="B7" s="45" t="s">
        <v>5</v>
      </c>
      <c r="C7" s="45" t="s">
        <v>4</v>
      </c>
      <c r="D7" s="45" t="s">
        <v>29</v>
      </c>
      <c r="E7" s="32" t="s">
        <v>58</v>
      </c>
      <c r="F7" s="45" t="s">
        <v>50</v>
      </c>
      <c r="G7" s="33" t="s">
        <v>30</v>
      </c>
      <c r="H7" s="45" t="s">
        <v>27</v>
      </c>
      <c r="I7" s="34" t="s">
        <v>31</v>
      </c>
      <c r="J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7" customFormat="1" ht="12" customHeight="1">
      <c r="A8" s="30"/>
      <c r="B8" s="45" t="s">
        <v>6</v>
      </c>
      <c r="C8" s="45" t="s">
        <v>37</v>
      </c>
      <c r="D8" s="45" t="s">
        <v>53</v>
      </c>
      <c r="E8" s="32" t="s">
        <v>59</v>
      </c>
      <c r="F8" s="33" t="s">
        <v>51</v>
      </c>
      <c r="G8" s="32"/>
      <c r="H8" s="45" t="s">
        <v>39</v>
      </c>
      <c r="I8" s="34" t="s">
        <v>32</v>
      </c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7" customFormat="1" ht="12" customHeight="1" thickBot="1">
      <c r="A9" s="30"/>
      <c r="B9" s="31"/>
      <c r="C9" s="31"/>
      <c r="D9" s="45" t="s">
        <v>38</v>
      </c>
      <c r="E9" s="32" t="s">
        <v>57</v>
      </c>
      <c r="F9" s="33" t="s">
        <v>52</v>
      </c>
      <c r="G9" s="32"/>
      <c r="H9" s="31"/>
      <c r="I9" s="34" t="s">
        <v>40</v>
      </c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7" customFormat="1" ht="12" customHeight="1" thickBot="1">
      <c r="A10" s="15" t="s">
        <v>7</v>
      </c>
      <c r="B10" s="35" t="s">
        <v>34</v>
      </c>
      <c r="C10" s="35" t="s">
        <v>25</v>
      </c>
      <c r="D10" s="35" t="s">
        <v>23</v>
      </c>
      <c r="E10" s="37" t="s">
        <v>8</v>
      </c>
      <c r="F10" s="37" t="s">
        <v>36</v>
      </c>
      <c r="G10" s="36" t="s">
        <v>56</v>
      </c>
      <c r="H10" s="46" t="s">
        <v>60</v>
      </c>
      <c r="I10" s="47" t="s">
        <v>48</v>
      </c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54" s="7" customFormat="1" ht="12" customHeight="1">
      <c r="A11" s="17" t="s">
        <v>18</v>
      </c>
      <c r="B11" s="57">
        <v>8140368</v>
      </c>
      <c r="C11" s="57">
        <v>-1619795.37</v>
      </c>
      <c r="D11" s="57">
        <v>0</v>
      </c>
      <c r="E11" s="58">
        <v>2095882</v>
      </c>
      <c r="F11" s="58"/>
      <c r="G11" s="58">
        <f>B11+C11+D11-E11</f>
        <v>4424690.63</v>
      </c>
      <c r="H11" s="57">
        <v>0</v>
      </c>
      <c r="I11" s="63">
        <f aca="true" t="shared" si="0" ref="I11:I30">G11-H11</f>
        <v>4424690.63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s="7" customFormat="1" ht="12" customHeight="1">
      <c r="A12" s="17" t="s">
        <v>9</v>
      </c>
      <c r="B12" s="57">
        <v>9183078.98</v>
      </c>
      <c r="C12" s="57">
        <v>-927575.97</v>
      </c>
      <c r="D12" s="57">
        <v>0</v>
      </c>
      <c r="E12" s="58">
        <v>0</v>
      </c>
      <c r="F12" s="58"/>
      <c r="G12" s="58">
        <f aca="true" t="shared" si="1" ref="G12:G20">B12+C12+D12-E12</f>
        <v>8255503.010000001</v>
      </c>
      <c r="H12" s="57">
        <v>0</v>
      </c>
      <c r="I12" s="63">
        <f t="shared" si="0"/>
        <v>8255503.010000001</v>
      </c>
      <c r="J12" s="1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s="7" customFormat="1" ht="12" customHeight="1">
      <c r="A13" s="17" t="s">
        <v>41</v>
      </c>
      <c r="B13" s="57">
        <v>5285576.34</v>
      </c>
      <c r="C13" s="57">
        <v>-414598.18</v>
      </c>
      <c r="D13" s="57">
        <v>0</v>
      </c>
      <c r="E13" s="58">
        <v>0</v>
      </c>
      <c r="F13" s="58"/>
      <c r="G13" s="58">
        <f t="shared" si="1"/>
        <v>4870978.16</v>
      </c>
      <c r="H13" s="57">
        <v>0</v>
      </c>
      <c r="I13" s="63">
        <f t="shared" si="0"/>
        <v>4870978.16</v>
      </c>
      <c r="J13" s="1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s="7" customFormat="1" ht="12" customHeight="1">
      <c r="A14" s="17" t="s">
        <v>19</v>
      </c>
      <c r="B14" s="57">
        <v>1975129.59</v>
      </c>
      <c r="C14" s="57">
        <v>-29294016.57</v>
      </c>
      <c r="D14" s="57">
        <v>30000000</v>
      </c>
      <c r="E14" s="58">
        <v>0</v>
      </c>
      <c r="F14" s="58"/>
      <c r="G14" s="58">
        <f t="shared" si="1"/>
        <v>2681113.0199999996</v>
      </c>
      <c r="H14" s="57">
        <v>0</v>
      </c>
      <c r="I14" s="63">
        <f t="shared" si="0"/>
        <v>2681113.0199999996</v>
      </c>
      <c r="J14" s="18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s="7" customFormat="1" ht="12" customHeight="1">
      <c r="A15" s="17" t="s">
        <v>10</v>
      </c>
      <c r="B15" s="57">
        <v>11759330</v>
      </c>
      <c r="C15" s="57">
        <v>3909270.09</v>
      </c>
      <c r="D15" s="57">
        <v>0</v>
      </c>
      <c r="E15" s="58">
        <v>0</v>
      </c>
      <c r="F15" s="58"/>
      <c r="G15" s="58">
        <f t="shared" si="1"/>
        <v>15668600.09</v>
      </c>
      <c r="H15" s="57">
        <v>0</v>
      </c>
      <c r="I15" s="63">
        <f t="shared" si="0"/>
        <v>15668600.09</v>
      </c>
      <c r="J15" s="1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s="7" customFormat="1" ht="12" customHeight="1">
      <c r="A16" s="17" t="s">
        <v>11</v>
      </c>
      <c r="B16" s="57">
        <v>48222594</v>
      </c>
      <c r="C16" s="57">
        <v>9417044.62</v>
      </c>
      <c r="D16" s="57">
        <v>0</v>
      </c>
      <c r="E16" s="58">
        <v>11028357.5</v>
      </c>
      <c r="F16" s="58">
        <v>284549</v>
      </c>
      <c r="G16" s="58">
        <f>B16+C16+D16-E16-F16</f>
        <v>46326732.12</v>
      </c>
      <c r="H16" s="57">
        <v>0</v>
      </c>
      <c r="I16" s="63">
        <f t="shared" si="0"/>
        <v>46326732.12</v>
      </c>
      <c r="J16" s="2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s="7" customFormat="1" ht="12" customHeight="1">
      <c r="A17" s="17" t="s">
        <v>44</v>
      </c>
      <c r="B17" s="57">
        <v>19326159.07</v>
      </c>
      <c r="C17" s="57">
        <v>2018274.09</v>
      </c>
      <c r="D17" s="57">
        <v>-4100000</v>
      </c>
      <c r="E17" s="58">
        <v>552681</v>
      </c>
      <c r="F17" s="58"/>
      <c r="G17" s="58">
        <f>B17+C17+D17-E17</f>
        <v>16691752.16</v>
      </c>
      <c r="H17" s="57">
        <f>G17-I17</f>
        <v>2927003.16</v>
      </c>
      <c r="I17" s="63">
        <v>13764749</v>
      </c>
      <c r="J17" s="1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s="7" customFormat="1" ht="12" customHeight="1">
      <c r="A18" s="17" t="s">
        <v>45</v>
      </c>
      <c r="B18" s="57">
        <v>32046283.85</v>
      </c>
      <c r="C18" s="57">
        <v>-4380326.03</v>
      </c>
      <c r="D18" s="57">
        <v>4100000</v>
      </c>
      <c r="E18" s="58">
        <v>4965298.9</v>
      </c>
      <c r="F18" s="58"/>
      <c r="G18" s="58">
        <f>B18+C18+D18-E18</f>
        <v>26800658.92</v>
      </c>
      <c r="H18" s="57">
        <v>0</v>
      </c>
      <c r="I18" s="63">
        <f t="shared" si="0"/>
        <v>26800658.92</v>
      </c>
      <c r="J18" s="18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s="13" customFormat="1" ht="12" customHeight="1">
      <c r="A19" s="17" t="s">
        <v>35</v>
      </c>
      <c r="B19" s="57">
        <v>0</v>
      </c>
      <c r="C19" s="57">
        <v>28690911.7</v>
      </c>
      <c r="D19" s="57">
        <v>7000000</v>
      </c>
      <c r="E19" s="58">
        <v>5148112.05</v>
      </c>
      <c r="F19" s="58"/>
      <c r="G19" s="58">
        <f t="shared" si="1"/>
        <v>30542799.650000002</v>
      </c>
      <c r="H19" s="57">
        <v>30542799.65</v>
      </c>
      <c r="I19" s="63">
        <f t="shared" si="0"/>
        <v>0</v>
      </c>
      <c r="J19" s="18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</row>
    <row r="20" spans="1:54" s="7" customFormat="1" ht="12" customHeight="1">
      <c r="A20" s="17" t="s">
        <v>28</v>
      </c>
      <c r="B20" s="57">
        <v>39106499.21</v>
      </c>
      <c r="C20" s="57">
        <v>-11042278.15</v>
      </c>
      <c r="D20" s="57">
        <v>15000000</v>
      </c>
      <c r="E20" s="62">
        <v>11176402.75</v>
      </c>
      <c r="F20" s="62"/>
      <c r="G20" s="58">
        <f t="shared" si="1"/>
        <v>31887818.310000002</v>
      </c>
      <c r="H20" s="57">
        <v>0</v>
      </c>
      <c r="I20" s="63">
        <f t="shared" si="0"/>
        <v>31887818.310000002</v>
      </c>
      <c r="J20" s="18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s="13" customFormat="1" ht="12" customHeight="1">
      <c r="A21" s="17" t="s">
        <v>13</v>
      </c>
      <c r="B21" s="57">
        <v>7715032.52</v>
      </c>
      <c r="C21" s="57">
        <v>-26351466.2</v>
      </c>
      <c r="D21" s="57">
        <v>47200185</v>
      </c>
      <c r="E21" s="58">
        <v>19925404.55</v>
      </c>
      <c r="F21" s="58">
        <v>75888</v>
      </c>
      <c r="G21" s="58">
        <f>B21+C21+D21-E21-F21</f>
        <v>8562458.77</v>
      </c>
      <c r="H21" s="57">
        <v>0</v>
      </c>
      <c r="I21" s="63">
        <f t="shared" si="0"/>
        <v>8562458.77</v>
      </c>
      <c r="J21" s="5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1:54" s="13" customFormat="1" ht="12" customHeight="1">
      <c r="A22" s="17" t="s">
        <v>20</v>
      </c>
      <c r="B22" s="57">
        <v>237137.7</v>
      </c>
      <c r="C22" s="57">
        <v>-2954.54</v>
      </c>
      <c r="D22" s="57">
        <v>0</v>
      </c>
      <c r="E22" s="58">
        <v>0</v>
      </c>
      <c r="F22" s="58"/>
      <c r="G22" s="58">
        <f>B22+C22+D22-E22</f>
        <v>234183.16</v>
      </c>
      <c r="H22" s="57">
        <v>0</v>
      </c>
      <c r="I22" s="63">
        <f t="shared" si="0"/>
        <v>234183.16</v>
      </c>
      <c r="J22" s="5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1:54" s="13" customFormat="1" ht="12" customHeight="1">
      <c r="A23" s="17" t="s">
        <v>15</v>
      </c>
      <c r="B23" s="57">
        <v>1272192.21</v>
      </c>
      <c r="C23" s="57">
        <v>-19051598.3</v>
      </c>
      <c r="D23" s="57">
        <v>22000000</v>
      </c>
      <c r="E23" s="58">
        <v>160000</v>
      </c>
      <c r="F23" s="58">
        <v>187857</v>
      </c>
      <c r="G23" s="58">
        <f>B23+C23+D23-E23-F23</f>
        <v>3872736.91</v>
      </c>
      <c r="H23" s="57">
        <v>0</v>
      </c>
      <c r="I23" s="63">
        <f t="shared" si="0"/>
        <v>3872736.91</v>
      </c>
      <c r="J23" s="5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1:54" s="13" customFormat="1" ht="12" customHeight="1">
      <c r="A24" s="17" t="s">
        <v>12</v>
      </c>
      <c r="B24" s="57">
        <v>38740089</v>
      </c>
      <c r="C24" s="57">
        <v>30607109.84</v>
      </c>
      <c r="D24" s="57">
        <v>0</v>
      </c>
      <c r="E24" s="58">
        <v>5919471.77</v>
      </c>
      <c r="F24" s="58">
        <v>595822</v>
      </c>
      <c r="G24" s="58">
        <f>B24+C24+D24-E24-F24</f>
        <v>62831905.07000001</v>
      </c>
      <c r="H24" s="57">
        <v>10071660.07</v>
      </c>
      <c r="I24" s="63">
        <f t="shared" si="0"/>
        <v>52760245.00000001</v>
      </c>
      <c r="J24" s="23"/>
      <c r="K24" s="50"/>
      <c r="L24" s="50"/>
      <c r="N24" s="50"/>
      <c r="O24" s="50"/>
      <c r="P24" s="5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1:54" s="7" customFormat="1" ht="12" customHeight="1">
      <c r="A25" s="17" t="s">
        <v>14</v>
      </c>
      <c r="B25" s="58">
        <v>2254857.19</v>
      </c>
      <c r="C25" s="58">
        <v>-4902726.94</v>
      </c>
      <c r="D25" s="58">
        <v>6200000</v>
      </c>
      <c r="E25" s="58">
        <v>0</v>
      </c>
      <c r="F25" s="58"/>
      <c r="G25" s="58">
        <f>B25+C25+D25-E25</f>
        <v>3552130.2499999995</v>
      </c>
      <c r="H25" s="57">
        <v>0</v>
      </c>
      <c r="I25" s="63">
        <f t="shared" si="0"/>
        <v>3552130.2499999995</v>
      </c>
      <c r="J25" s="26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7" customFormat="1" ht="12" customHeight="1">
      <c r="A26" s="17" t="s">
        <v>16</v>
      </c>
      <c r="B26" s="58">
        <v>19067375.66</v>
      </c>
      <c r="C26" s="58">
        <v>-53081302.99</v>
      </c>
      <c r="D26" s="58">
        <v>58000000</v>
      </c>
      <c r="E26" s="58">
        <v>0</v>
      </c>
      <c r="F26" s="58"/>
      <c r="G26" s="58">
        <f>B26+C26+D26-E26</f>
        <v>23986072.67</v>
      </c>
      <c r="H26" s="57">
        <v>0</v>
      </c>
      <c r="I26" s="63">
        <f t="shared" si="0"/>
        <v>23986072.67</v>
      </c>
      <c r="J26" s="5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13" customFormat="1" ht="12" customHeight="1">
      <c r="A27" s="25" t="s">
        <v>17</v>
      </c>
      <c r="B27" s="59">
        <v>0</v>
      </c>
      <c r="C27" s="59">
        <v>189765860.89</v>
      </c>
      <c r="D27" s="59">
        <v>0</v>
      </c>
      <c r="E27" s="59">
        <v>0</v>
      </c>
      <c r="F27" s="59">
        <v>1008000</v>
      </c>
      <c r="G27" s="59">
        <f>B27+C27+D27-E27-F27</f>
        <v>188757860.89</v>
      </c>
      <c r="H27" s="64">
        <v>188757860.89</v>
      </c>
      <c r="I27" s="65">
        <f t="shared" si="0"/>
        <v>0</v>
      </c>
      <c r="J27" s="5"/>
      <c r="K27" s="50"/>
      <c r="L27" s="5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</row>
    <row r="28" spans="1:54" s="7" customFormat="1" ht="12" customHeight="1">
      <c r="A28" s="25" t="s">
        <v>24</v>
      </c>
      <c r="B28" s="59">
        <v>55312232.18</v>
      </c>
      <c r="C28" s="59">
        <v>3441176.59</v>
      </c>
      <c r="D28" s="59">
        <v>0</v>
      </c>
      <c r="E28" s="59">
        <v>29888833.63</v>
      </c>
      <c r="F28" s="59"/>
      <c r="G28" s="59">
        <f>B28+C28+D28-E28</f>
        <v>28864575.139999997</v>
      </c>
      <c r="H28" s="64">
        <v>28864575.14</v>
      </c>
      <c r="I28" s="65">
        <f t="shared" si="0"/>
        <v>0</v>
      </c>
      <c r="J28" s="5"/>
      <c r="K28" s="12"/>
      <c r="L28" s="5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13" customFormat="1" ht="12" customHeight="1">
      <c r="A29" s="17" t="s">
        <v>21</v>
      </c>
      <c r="B29" s="58">
        <v>0</v>
      </c>
      <c r="C29" s="58">
        <v>86631338.14</v>
      </c>
      <c r="D29" s="58">
        <v>-231000</v>
      </c>
      <c r="E29" s="62">
        <v>8472852.97</v>
      </c>
      <c r="F29" s="62"/>
      <c r="G29" s="58">
        <f>B29+C29+D29-E29</f>
        <v>77927485.17</v>
      </c>
      <c r="H29" s="57">
        <v>77927485.17</v>
      </c>
      <c r="I29" s="63">
        <f>G29-H29</f>
        <v>0</v>
      </c>
      <c r="J29" s="5"/>
      <c r="K29" s="50"/>
      <c r="L29" s="5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</row>
    <row r="30" spans="1:54" s="13" customFormat="1" ht="13.5" thickBot="1">
      <c r="A30" s="49" t="s">
        <v>47</v>
      </c>
      <c r="B30" s="60">
        <v>0</v>
      </c>
      <c r="C30" s="60">
        <v>-79778.9</v>
      </c>
      <c r="D30" s="60">
        <v>231000</v>
      </c>
      <c r="E30" s="61">
        <v>0</v>
      </c>
      <c r="F30" s="61"/>
      <c r="G30" s="60">
        <f>B30+C30+D30-E30</f>
        <v>151221.1</v>
      </c>
      <c r="H30" s="66">
        <v>151221.1</v>
      </c>
      <c r="I30" s="67">
        <f t="shared" si="0"/>
        <v>0</v>
      </c>
      <c r="J30" s="5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</row>
    <row r="31" spans="1:54" s="7" customFormat="1" ht="12" customHeight="1">
      <c r="A31" s="39"/>
      <c r="B31" s="41"/>
      <c r="C31" s="41"/>
      <c r="D31" s="40"/>
      <c r="E31" s="40"/>
      <c r="F31" s="40"/>
      <c r="G31" s="40"/>
      <c r="H31" s="40"/>
      <c r="I31" s="41"/>
      <c r="J31" s="5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7" customFormat="1" ht="12" customHeight="1">
      <c r="A32" s="39"/>
      <c r="B32" s="41"/>
      <c r="C32" s="41"/>
      <c r="D32" s="40"/>
      <c r="E32" s="40"/>
      <c r="F32" s="40"/>
      <c r="G32" s="40"/>
      <c r="H32" s="40"/>
      <c r="I32" s="41"/>
      <c r="J32" s="5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7" customFormat="1" ht="12" customHeight="1">
      <c r="A33" s="48" t="s">
        <v>22</v>
      </c>
      <c r="B33" s="40"/>
      <c r="C33" s="40"/>
      <c r="D33" s="40"/>
      <c r="E33" s="40"/>
      <c r="F33" s="40"/>
      <c r="G33" s="40"/>
      <c r="H33" s="40"/>
      <c r="I33" s="40"/>
      <c r="J33" s="5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7" customFormat="1" ht="12" customHeight="1">
      <c r="A34" s="8" t="s">
        <v>54</v>
      </c>
      <c r="B34" s="40"/>
      <c r="C34" s="40"/>
      <c r="D34" s="40"/>
      <c r="E34" s="40"/>
      <c r="F34" s="40"/>
      <c r="G34" s="40"/>
      <c r="H34" s="40"/>
      <c r="I34" s="40"/>
      <c r="J34" s="5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7" customFormat="1" ht="12" customHeight="1">
      <c r="A35" s="8" t="s">
        <v>46</v>
      </c>
      <c r="B35" s="40"/>
      <c r="C35" s="40"/>
      <c r="D35" s="40"/>
      <c r="E35" s="40"/>
      <c r="F35" s="40"/>
      <c r="G35" s="40"/>
      <c r="H35" s="40"/>
      <c r="I35" s="40"/>
      <c r="J35" s="5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7" customFormat="1" ht="12" customHeight="1">
      <c r="A36" s="4" t="s">
        <v>43</v>
      </c>
      <c r="B36" s="5"/>
      <c r="C36" s="5"/>
      <c r="D36" s="5"/>
      <c r="E36" s="5"/>
      <c r="F36" s="5"/>
      <c r="G36" s="5"/>
      <c r="H36" s="5"/>
      <c r="I36" s="43"/>
      <c r="J36" s="6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7" customFormat="1" ht="12" customHeight="1">
      <c r="A37" s="4" t="s">
        <v>26</v>
      </c>
      <c r="B37" s="5"/>
      <c r="C37" s="5"/>
      <c r="D37" s="5"/>
      <c r="E37" s="5"/>
      <c r="F37" s="5"/>
      <c r="G37" s="5"/>
      <c r="H37" s="5"/>
      <c r="I37" s="43"/>
      <c r="J37" s="6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7" customFormat="1" ht="12" customHeight="1">
      <c r="A38" s="42"/>
      <c r="B38" s="43"/>
      <c r="C38" s="43"/>
      <c r="D38" s="43"/>
      <c r="E38" s="43"/>
      <c r="F38" s="43"/>
      <c r="G38" s="43"/>
      <c r="H38" s="43"/>
      <c r="I38" s="43"/>
      <c r="J38" s="6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7" customFormat="1" ht="12" customHeight="1">
      <c r="A39" s="42"/>
      <c r="B39" s="43"/>
      <c r="C39" s="43"/>
      <c r="D39" s="43"/>
      <c r="E39" s="43"/>
      <c r="F39" s="43"/>
      <c r="G39" s="54"/>
      <c r="H39" s="54"/>
      <c r="I39" s="43"/>
      <c r="J39" s="6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8" ht="12.75">
      <c r="A40" s="1"/>
      <c r="D40" s="19"/>
      <c r="E40" s="19"/>
      <c r="F40" s="19"/>
      <c r="G40" s="20"/>
      <c r="H40" s="21"/>
    </row>
    <row r="41" spans="1:8" ht="12.75">
      <c r="A41" s="1"/>
      <c r="D41" s="19"/>
      <c r="E41" s="19"/>
      <c r="F41" s="19"/>
      <c r="G41" s="68"/>
      <c r="H41" s="21"/>
    </row>
    <row r="42" spans="1:8" ht="12.75">
      <c r="A42" s="1"/>
      <c r="G42" s="2"/>
      <c r="H42" s="3"/>
    </row>
    <row r="43" ht="12.75">
      <c r="H43" s="3"/>
    </row>
    <row r="44" spans="4:8" ht="12.75">
      <c r="D44" s="19"/>
      <c r="E44" s="19"/>
      <c r="F44" s="19"/>
      <c r="H44" s="1"/>
    </row>
    <row r="45" spans="1:8" ht="12.75">
      <c r="A45" s="1"/>
      <c r="D45" s="38"/>
      <c r="E45" s="19"/>
      <c r="F45" s="19"/>
      <c r="H45" s="19"/>
    </row>
    <row r="46" spans="4:6" ht="12.75">
      <c r="D46" s="38"/>
      <c r="E46" s="19"/>
      <c r="F46" s="19"/>
    </row>
    <row r="47" spans="4:6" ht="12.75">
      <c r="D47" s="38"/>
      <c r="E47" s="21"/>
      <c r="F47" s="21"/>
    </row>
    <row r="48" ht="12.75">
      <c r="D48" s="38"/>
    </row>
    <row r="49" ht="12.75">
      <c r="D49" s="38"/>
    </row>
    <row r="50" ht="12.75">
      <c r="D50" s="21"/>
    </row>
  </sheetData>
  <mergeCells count="2">
    <mergeCell ref="H6:I6"/>
    <mergeCell ref="G2:I2"/>
  </mergeCells>
  <printOptions horizontalCentered="1"/>
  <pageMargins left="0.7874015748031497" right="0.5905511811023623" top="1.19" bottom="0.5905511811023623" header="0.1968503937007874" footer="0.1968503937007874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cp:lastPrinted>2007-04-06T09:50:41Z</cp:lastPrinted>
  <dcterms:created xsi:type="dcterms:W3CDTF">1997-01-22T06:32:01Z</dcterms:created>
  <dcterms:modified xsi:type="dcterms:W3CDTF">2007-05-29T08:29:03Z</dcterms:modified>
  <cp:category/>
  <cp:version/>
  <cp:contentType/>
  <cp:contentStatus/>
</cp:coreProperties>
</file>