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9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<sst xmlns="http://schemas.openxmlformats.org/spreadsheetml/2006/main" count="62" uniqueCount="34">
  <si>
    <t>ODBORY</t>
  </si>
  <si>
    <t>Kapitola 01 - Rozvoj obce</t>
  </si>
  <si>
    <t>Běžné výdaje</t>
  </si>
  <si>
    <t>Plnění počtu zaměstnanců a prostředků na platy</t>
  </si>
  <si>
    <t>v tis.Kč</t>
  </si>
  <si>
    <t>Skuteč.k</t>
  </si>
  <si>
    <t>% plnění</t>
  </si>
  <si>
    <t xml:space="preserve">Skuteč.k </t>
  </si>
  <si>
    <t>Index</t>
  </si>
  <si>
    <t>limit</t>
  </si>
  <si>
    <t>prostředků</t>
  </si>
  <si>
    <t>na platy</t>
  </si>
  <si>
    <t>Počet zaměst.</t>
  </si>
  <si>
    <t>překroč. +</t>
  </si>
  <si>
    <t>neplnění -</t>
  </si>
  <si>
    <t xml:space="preserve">UR </t>
  </si>
  <si>
    <t>ORGANIZACE</t>
  </si>
  <si>
    <t>PŘÍSPĚVKOVÉ</t>
  </si>
  <si>
    <t>Neinvestiční příspěvek</t>
  </si>
  <si>
    <t>Mezisoučet RO</t>
  </si>
  <si>
    <t>Mezisoučet PO</t>
  </si>
  <si>
    <t>Odbor městského investora</t>
  </si>
  <si>
    <t>Útvar rozvoje hl.m.Prahy</t>
  </si>
  <si>
    <t>Inženýr.a real.org.Praha</t>
  </si>
  <si>
    <t>vlastní hospodaření hl.m.Prahy</t>
  </si>
  <si>
    <t>BĚŽNÉ VÝDAJE - MČ</t>
  </si>
  <si>
    <t>BĚŽNÉ VÝDAJE CELKEM</t>
  </si>
  <si>
    <t>Odbor územního plánování</t>
  </si>
  <si>
    <t>SR 2006</t>
  </si>
  <si>
    <t>UR 2006</t>
  </si>
  <si>
    <t>2006/2005</t>
  </si>
  <si>
    <t>Odbor stavební</t>
  </si>
  <si>
    <t>Odbor rozpočtu  116</t>
  </si>
  <si>
    <t>Odbor rozpočtu - OMI  121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</si>
</sst>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"/>
    <numFmt numFmtId="166" formatCode="#,##0.00;[Red]#,##0.00"/>
    <numFmt numFmtId="167" formatCode="0.0"/>
  </numFmts>
  <fonts count="1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Alignment="1">
      <alignment/>
    </xf>
    <xf numFmtId="0" fontId="8" fillId="0" borderId="5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164" fontId="10" fillId="0" borderId="8" xfId="0" applyNumberFormat="1" applyFont="1" applyBorder="1" applyAlignment="1">
      <alignment horizontal="right"/>
    </xf>
    <xf numFmtId="164" fontId="9" fillId="0" borderId="8" xfId="0" applyNumberFormat="1" applyFont="1" applyBorder="1" applyAlignment="1">
      <alignment horizontal="right"/>
    </xf>
    <xf numFmtId="164" fontId="9" fillId="0" borderId="9" xfId="0" applyNumberFormat="1" applyFont="1" applyBorder="1" applyAlignment="1">
      <alignment horizontal="right"/>
    </xf>
    <xf numFmtId="164" fontId="8" fillId="0" borderId="10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0" fillId="0" borderId="18" xfId="0" applyBorder="1" applyAlignment="1">
      <alignment horizontal="left"/>
    </xf>
    <xf numFmtId="3" fontId="8" fillId="0" borderId="23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2" fontId="8" fillId="0" borderId="24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 horizontal="right"/>
    </xf>
    <xf numFmtId="164" fontId="8" fillId="0" borderId="26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164" fontId="8" fillId="0" borderId="26" xfId="0" applyNumberFormat="1" applyFont="1" applyFill="1" applyBorder="1" applyAlignment="1">
      <alignment horizontal="right"/>
    </xf>
    <xf numFmtId="167" fontId="8" fillId="0" borderId="10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3" fontId="10" fillId="0" borderId="28" xfId="0" applyNumberFormat="1" applyFont="1" applyBorder="1" applyAlignment="1">
      <alignment horizontal="right"/>
    </xf>
    <xf numFmtId="164" fontId="10" fillId="0" borderId="28" xfId="0" applyNumberFormat="1" applyFont="1" applyBorder="1" applyAlignment="1">
      <alignment horizontal="right"/>
    </xf>
    <xf numFmtId="2" fontId="10" fillId="0" borderId="2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" fillId="0" borderId="29" xfId="0" applyFont="1" applyBorder="1" applyAlignment="1">
      <alignment horizontal="right"/>
    </xf>
    <xf numFmtId="164" fontId="8" fillId="0" borderId="30" xfId="0" applyNumberFormat="1" applyFont="1" applyBorder="1" applyAlignment="1">
      <alignment horizontal="right"/>
    </xf>
    <xf numFmtId="164" fontId="8" fillId="0" borderId="25" xfId="0" applyNumberFormat="1" applyFont="1" applyBorder="1" applyAlignment="1">
      <alignment horizontal="right"/>
    </xf>
    <xf numFmtId="164" fontId="8" fillId="0" borderId="27" xfId="0" applyNumberFormat="1" applyFont="1" applyBorder="1" applyAlignment="1">
      <alignment horizontal="right"/>
    </xf>
    <xf numFmtId="164" fontId="10" fillId="0" borderId="31" xfId="0" applyNumberFormat="1" applyFon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0" fillId="0" borderId="30" xfId="0" applyBorder="1" applyAlignment="1">
      <alignment horizontal="right"/>
    </xf>
    <xf numFmtId="2" fontId="10" fillId="0" borderId="8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7" fontId="1" fillId="0" borderId="6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164" fontId="10" fillId="0" borderId="9" xfId="0" applyNumberFormat="1" applyFont="1" applyBorder="1" applyAlignment="1">
      <alignment horizontal="right"/>
    </xf>
    <xf numFmtId="2" fontId="10" fillId="0" borderId="9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33" xfId="0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0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3" fontId="10" fillId="0" borderId="32" xfId="0" applyNumberFormat="1" applyFont="1" applyBorder="1" applyAlignment="1">
      <alignment horizontal="right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 horizontal="right"/>
    </xf>
    <xf numFmtId="0" fontId="2" fillId="0" borderId="37" xfId="0" applyFont="1" applyBorder="1" applyAlignment="1">
      <alignment horizontal="left"/>
    </xf>
    <xf numFmtId="167" fontId="10" fillId="0" borderId="28" xfId="0" applyNumberFormat="1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3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6"/>
  <sheetViews>
    <sheetView tabSelected="1" workbookViewId="0" topLeftCell="A10">
      <selection activeCell="H26" sqref="H26"/>
    </sheetView>
  </sheetViews>
  <sheetFormatPr defaultColWidth="9.00390625" defaultRowHeight="12.75"/>
  <cols>
    <col min="1" max="1" width="22.00390625" style="0" customWidth="1"/>
    <col min="2" max="2" width="10.75390625" style="0" customWidth="1"/>
    <col min="3" max="3" width="9.75390625" style="0" customWidth="1"/>
    <col min="4" max="4" width="10.25390625" style="0" customWidth="1"/>
    <col min="5" max="5" width="8.125" style="0" customWidth="1"/>
    <col min="6" max="6" width="11.125" style="0" customWidth="1"/>
    <col min="7" max="7" width="9.75390625" style="0" customWidth="1"/>
    <col min="8" max="9" width="11.625" style="0" customWidth="1"/>
    <col min="10" max="10" width="8.125" style="0" customWidth="1"/>
    <col min="11" max="11" width="12.75390625" style="0" customWidth="1"/>
  </cols>
  <sheetData>
    <row r="4" spans="1:11" ht="11.25" customHeight="1" thickBot="1">
      <c r="A4" s="2" t="s">
        <v>1</v>
      </c>
      <c r="K4" t="s">
        <v>4</v>
      </c>
    </row>
    <row r="5" spans="1:11" ht="14.25" thickBot="1" thickTop="1">
      <c r="A5" s="6"/>
      <c r="B5" s="1"/>
      <c r="C5" s="1"/>
      <c r="D5" s="3" t="s">
        <v>2</v>
      </c>
      <c r="E5" s="1"/>
      <c r="F5" s="1"/>
      <c r="G5" s="1"/>
      <c r="H5" s="4" t="s">
        <v>3</v>
      </c>
      <c r="I5" s="1"/>
      <c r="J5" s="1"/>
      <c r="K5" s="5"/>
    </row>
    <row r="6" spans="1:11" ht="12.75">
      <c r="A6" s="68" t="s">
        <v>0</v>
      </c>
      <c r="B6" s="8" t="s">
        <v>28</v>
      </c>
      <c r="C6" s="8" t="s">
        <v>29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5</v>
      </c>
      <c r="J6" s="8" t="s">
        <v>6</v>
      </c>
      <c r="K6" s="69" t="s">
        <v>12</v>
      </c>
    </row>
    <row r="7" spans="1:11" ht="12.75">
      <c r="A7" s="70"/>
      <c r="B7" s="10"/>
      <c r="C7" s="10"/>
      <c r="D7" s="9">
        <v>39082</v>
      </c>
      <c r="E7" s="10" t="s">
        <v>15</v>
      </c>
      <c r="F7" s="9">
        <v>38717</v>
      </c>
      <c r="G7" s="10" t="s">
        <v>30</v>
      </c>
      <c r="H7" s="10" t="s">
        <v>10</v>
      </c>
      <c r="I7" s="9">
        <v>39082</v>
      </c>
      <c r="J7" s="10"/>
      <c r="K7" s="71" t="s">
        <v>13</v>
      </c>
    </row>
    <row r="8" spans="1:11" ht="13.5" thickBot="1">
      <c r="A8" s="70"/>
      <c r="B8" s="10"/>
      <c r="C8" s="10"/>
      <c r="D8" s="10"/>
      <c r="E8" s="10">
        <v>2006</v>
      </c>
      <c r="F8" s="10"/>
      <c r="G8" s="11"/>
      <c r="H8" s="10" t="s">
        <v>11</v>
      </c>
      <c r="I8" s="10"/>
      <c r="J8" s="10"/>
      <c r="K8" s="71" t="s">
        <v>14</v>
      </c>
    </row>
    <row r="9" spans="1:11" ht="13.5" thickTop="1">
      <c r="A9" s="20" t="s">
        <v>21</v>
      </c>
      <c r="B9" s="37">
        <v>168824</v>
      </c>
      <c r="C9" s="38">
        <v>35533</v>
      </c>
      <c r="D9" s="38">
        <v>34696.2</v>
      </c>
      <c r="E9" s="55">
        <f aca="true" t="shared" si="0" ref="E9:E14">D9/C9*100</f>
        <v>97.6450060507134</v>
      </c>
      <c r="F9" s="38">
        <v>34330.5</v>
      </c>
      <c r="G9" s="39">
        <f aca="true" t="shared" si="1" ref="G9:G14">D9/F9</f>
        <v>1.0106523353869008</v>
      </c>
      <c r="H9" s="37">
        <v>0</v>
      </c>
      <c r="I9" s="37">
        <v>0</v>
      </c>
      <c r="J9" s="40">
        <v>0</v>
      </c>
      <c r="K9" s="41">
        <v>0</v>
      </c>
    </row>
    <row r="10" spans="1:11" ht="12.75">
      <c r="A10" s="21" t="s">
        <v>31</v>
      </c>
      <c r="B10" s="43">
        <v>2200</v>
      </c>
      <c r="C10" s="16">
        <v>2200</v>
      </c>
      <c r="D10" s="44">
        <v>132.6</v>
      </c>
      <c r="E10" s="42">
        <f t="shared" si="0"/>
        <v>6.027272727272727</v>
      </c>
      <c r="F10" s="16">
        <v>21.2</v>
      </c>
      <c r="G10" s="39">
        <f t="shared" si="1"/>
        <v>6.254716981132075</v>
      </c>
      <c r="H10" s="43">
        <v>0</v>
      </c>
      <c r="I10" s="43">
        <v>0</v>
      </c>
      <c r="J10" s="45">
        <v>0</v>
      </c>
      <c r="K10" s="46">
        <v>0</v>
      </c>
    </row>
    <row r="11" spans="1:11" ht="12.75">
      <c r="A11" s="21" t="s">
        <v>27</v>
      </c>
      <c r="B11" s="43">
        <v>15000</v>
      </c>
      <c r="C11" s="16">
        <v>15000</v>
      </c>
      <c r="D11" s="47">
        <v>3071</v>
      </c>
      <c r="E11" s="48">
        <f t="shared" si="0"/>
        <v>20.473333333333333</v>
      </c>
      <c r="F11" s="42">
        <v>5920.6</v>
      </c>
      <c r="G11" s="39">
        <f t="shared" si="1"/>
        <v>0.5186974293145965</v>
      </c>
      <c r="H11" s="43">
        <v>0</v>
      </c>
      <c r="I11" s="43">
        <v>0</v>
      </c>
      <c r="J11" s="45">
        <v>0</v>
      </c>
      <c r="K11" s="46">
        <v>0</v>
      </c>
    </row>
    <row r="12" spans="1:11" ht="12.75">
      <c r="A12" s="21" t="s">
        <v>32</v>
      </c>
      <c r="B12" s="43">
        <v>0</v>
      </c>
      <c r="C12" s="16">
        <v>19347.4</v>
      </c>
      <c r="D12" s="47">
        <v>19347.4</v>
      </c>
      <c r="E12" s="42">
        <f t="shared" si="0"/>
        <v>100</v>
      </c>
      <c r="F12" s="82">
        <v>3398.5</v>
      </c>
      <c r="G12" s="39">
        <f t="shared" si="1"/>
        <v>5.6929233485361195</v>
      </c>
      <c r="H12" s="43">
        <v>0</v>
      </c>
      <c r="I12" s="43">
        <v>0</v>
      </c>
      <c r="J12" s="45">
        <v>0</v>
      </c>
      <c r="K12" s="46">
        <v>0</v>
      </c>
    </row>
    <row r="13" spans="1:11" ht="13.5" thickBot="1">
      <c r="A13" s="21" t="s">
        <v>33</v>
      </c>
      <c r="B13" s="43">
        <v>0</v>
      </c>
      <c r="C13" s="16">
        <v>424.7</v>
      </c>
      <c r="D13" s="47">
        <v>424.7</v>
      </c>
      <c r="E13" s="48">
        <f t="shared" si="0"/>
        <v>100</v>
      </c>
      <c r="F13" s="48">
        <v>2862.7</v>
      </c>
      <c r="G13" s="49">
        <f t="shared" si="1"/>
        <v>0.1483564467111468</v>
      </c>
      <c r="H13" s="43">
        <v>0</v>
      </c>
      <c r="I13" s="43">
        <v>0</v>
      </c>
      <c r="J13" s="45">
        <v>0</v>
      </c>
      <c r="K13" s="46">
        <v>0</v>
      </c>
    </row>
    <row r="14" spans="1:11" ht="13.5" thickBot="1">
      <c r="A14" s="22" t="s">
        <v>19</v>
      </c>
      <c r="B14" s="50">
        <f>SUM(B9:B13)</f>
        <v>186024</v>
      </c>
      <c r="C14" s="51">
        <f>SUM(C9:C13)</f>
        <v>72505.09999999999</v>
      </c>
      <c r="D14" s="51">
        <f>SUM(D9:D13)</f>
        <v>57671.899999999994</v>
      </c>
      <c r="E14" s="51">
        <f t="shared" si="0"/>
        <v>79.54185291793267</v>
      </c>
      <c r="F14" s="51">
        <f>SUM(F9:F13)</f>
        <v>46533.49999999999</v>
      </c>
      <c r="G14" s="85">
        <f t="shared" si="1"/>
        <v>1.2393630395306607</v>
      </c>
      <c r="H14" s="75">
        <v>0</v>
      </c>
      <c r="I14" s="75">
        <v>0</v>
      </c>
      <c r="J14" s="76">
        <v>0</v>
      </c>
      <c r="K14" s="77">
        <v>0</v>
      </c>
    </row>
    <row r="15" spans="1:11" ht="13.5" thickBot="1">
      <c r="A15" s="23"/>
      <c r="B15" s="53"/>
      <c r="C15" s="53"/>
      <c r="D15" s="54" t="s">
        <v>18</v>
      </c>
      <c r="E15" s="53"/>
      <c r="F15" s="53"/>
      <c r="G15" s="53"/>
      <c r="H15" s="78" t="s">
        <v>3</v>
      </c>
      <c r="I15" s="79"/>
      <c r="J15" s="79"/>
      <c r="K15" s="80"/>
    </row>
    <row r="16" spans="1:11" ht="12.75">
      <c r="A16" s="18"/>
      <c r="B16" s="8" t="s">
        <v>28</v>
      </c>
      <c r="C16" s="8" t="s">
        <v>29</v>
      </c>
      <c r="D16" s="8" t="s">
        <v>5</v>
      </c>
      <c r="E16" s="8" t="s">
        <v>6</v>
      </c>
      <c r="F16" s="8" t="s">
        <v>7</v>
      </c>
      <c r="G16" s="8" t="s">
        <v>8</v>
      </c>
      <c r="H16" s="8" t="s">
        <v>9</v>
      </c>
      <c r="I16" s="8" t="s">
        <v>5</v>
      </c>
      <c r="J16" s="72" t="s">
        <v>6</v>
      </c>
      <c r="K16" s="69" t="s">
        <v>12</v>
      </c>
    </row>
    <row r="17" spans="1:11" ht="12.75">
      <c r="A17" s="24" t="s">
        <v>17</v>
      </c>
      <c r="B17" s="10"/>
      <c r="C17" s="10"/>
      <c r="D17" s="9">
        <v>39082</v>
      </c>
      <c r="E17" s="9" t="s">
        <v>15</v>
      </c>
      <c r="F17" s="9">
        <v>38717</v>
      </c>
      <c r="G17" s="10" t="s">
        <v>30</v>
      </c>
      <c r="H17" s="10" t="s">
        <v>10</v>
      </c>
      <c r="I17" s="9">
        <v>39082</v>
      </c>
      <c r="J17" s="73"/>
      <c r="K17" s="71" t="s">
        <v>13</v>
      </c>
    </row>
    <row r="18" spans="1:11" ht="13.5" thickBot="1">
      <c r="A18" s="24" t="s">
        <v>16</v>
      </c>
      <c r="B18" s="10"/>
      <c r="C18" s="10"/>
      <c r="D18" s="10"/>
      <c r="E18" s="10">
        <v>2006</v>
      </c>
      <c r="F18" s="10"/>
      <c r="G18" s="10"/>
      <c r="H18" s="10" t="s">
        <v>11</v>
      </c>
      <c r="I18" s="10"/>
      <c r="J18" s="73"/>
      <c r="K18" s="71" t="s">
        <v>14</v>
      </c>
    </row>
    <row r="19" spans="1:11" ht="13.5" thickTop="1">
      <c r="A19" s="20" t="s">
        <v>22</v>
      </c>
      <c r="B19" s="37">
        <v>210991</v>
      </c>
      <c r="C19" s="38">
        <v>172129</v>
      </c>
      <c r="D19" s="38">
        <v>172129</v>
      </c>
      <c r="E19" s="55">
        <f>D19/C19*100</f>
        <v>100</v>
      </c>
      <c r="F19" s="38">
        <v>130484</v>
      </c>
      <c r="G19" s="86">
        <f>D19/F19</f>
        <v>1.3191579044173998</v>
      </c>
      <c r="H19" s="37">
        <v>60807</v>
      </c>
      <c r="I19" s="37">
        <v>55502</v>
      </c>
      <c r="J19" s="40">
        <f>I19/H19*100</f>
        <v>91.27567549788675</v>
      </c>
      <c r="K19" s="56">
        <v>25.2</v>
      </c>
    </row>
    <row r="20" spans="1:11" ht="13.5" thickBot="1">
      <c r="A20" s="21" t="s">
        <v>23</v>
      </c>
      <c r="B20" s="43">
        <v>23211</v>
      </c>
      <c r="C20" s="16">
        <v>23843</v>
      </c>
      <c r="D20" s="16">
        <v>23843</v>
      </c>
      <c r="E20" s="16">
        <f>D20/C20*100</f>
        <v>100</v>
      </c>
      <c r="F20" s="16">
        <v>20293</v>
      </c>
      <c r="G20" s="49">
        <f>D20/F20</f>
        <v>1.1749371704528655</v>
      </c>
      <c r="H20" s="43">
        <v>4539</v>
      </c>
      <c r="I20" s="43">
        <v>4522</v>
      </c>
      <c r="J20" s="45">
        <f>I20/H20*100</f>
        <v>99.625468164794</v>
      </c>
      <c r="K20" s="57">
        <v>0</v>
      </c>
    </row>
    <row r="21" spans="1:11" ht="13.5" thickBot="1">
      <c r="A21" s="22" t="s">
        <v>20</v>
      </c>
      <c r="B21" s="50">
        <f>SUM(B19:B20)</f>
        <v>234202</v>
      </c>
      <c r="C21" s="51">
        <f>SUM(C19:C20)</f>
        <v>195972</v>
      </c>
      <c r="D21" s="51">
        <f>SUM(D19:D20)</f>
        <v>195972</v>
      </c>
      <c r="E21" s="51">
        <f>D21/C21*100</f>
        <v>100</v>
      </c>
      <c r="F21" s="51">
        <f>SUM(F19:F20)</f>
        <v>150777</v>
      </c>
      <c r="G21" s="52">
        <f>D21/F21</f>
        <v>1.2997473089396925</v>
      </c>
      <c r="H21" s="50">
        <f>SUM(H19:H20)</f>
        <v>65346</v>
      </c>
      <c r="I21" s="50">
        <f>SUM(I19:I20)</f>
        <v>60024</v>
      </c>
      <c r="J21" s="84">
        <f>I21/H21*100</f>
        <v>91.8556606372234</v>
      </c>
      <c r="K21" s="58">
        <f>SUM(K19:K20)</f>
        <v>25.2</v>
      </c>
    </row>
    <row r="22" spans="1:11" ht="12.75">
      <c r="A22" s="25"/>
      <c r="B22" s="26"/>
      <c r="C22" s="26"/>
      <c r="D22" s="26"/>
      <c r="E22" s="26"/>
      <c r="F22" s="26"/>
      <c r="G22" s="26"/>
      <c r="H22" s="26"/>
      <c r="I22" s="27"/>
      <c r="J22" s="26"/>
      <c r="K22" s="26"/>
    </row>
    <row r="23" spans="1:11" ht="13.5" thickBo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8"/>
      <c r="B24" s="8" t="s">
        <v>28</v>
      </c>
      <c r="C24" s="8" t="s">
        <v>29</v>
      </c>
      <c r="D24" s="8" t="s">
        <v>5</v>
      </c>
      <c r="E24" s="8" t="s">
        <v>6</v>
      </c>
      <c r="F24" s="8" t="s">
        <v>7</v>
      </c>
      <c r="G24" s="8" t="s">
        <v>8</v>
      </c>
      <c r="H24" s="28"/>
      <c r="I24" s="74"/>
      <c r="J24" s="29"/>
      <c r="K24" s="29"/>
    </row>
    <row r="25" spans="1:11" ht="12.75">
      <c r="A25" s="24"/>
      <c r="B25" s="10"/>
      <c r="C25" s="10"/>
      <c r="D25" s="9">
        <v>39082</v>
      </c>
      <c r="E25" s="10" t="s">
        <v>15</v>
      </c>
      <c r="F25" s="9">
        <v>38717</v>
      </c>
      <c r="G25" s="10" t="s">
        <v>30</v>
      </c>
      <c r="H25" s="28"/>
      <c r="I25" s="30"/>
      <c r="J25" s="31"/>
      <c r="K25" s="29"/>
    </row>
    <row r="26" spans="1:11" ht="13.5" thickBot="1">
      <c r="A26" s="32"/>
      <c r="B26" s="11"/>
      <c r="C26" s="11"/>
      <c r="D26" s="11"/>
      <c r="E26" s="11">
        <v>2006</v>
      </c>
      <c r="F26" s="11"/>
      <c r="G26" s="11"/>
      <c r="H26" s="28"/>
      <c r="I26" s="31"/>
      <c r="J26" s="31"/>
      <c r="K26" s="29"/>
    </row>
    <row r="27" spans="1:11" ht="13.5" thickTop="1">
      <c r="A27" s="33" t="s">
        <v>2</v>
      </c>
      <c r="B27" s="59"/>
      <c r="C27" s="55"/>
      <c r="D27" s="59"/>
      <c r="E27" s="60"/>
      <c r="F27" s="81"/>
      <c r="G27" s="61"/>
      <c r="H27" s="28"/>
      <c r="I27" s="31"/>
      <c r="J27" s="31"/>
      <c r="K27" s="29"/>
    </row>
    <row r="28" spans="1:11" ht="13.5" thickBot="1">
      <c r="A28" s="83" t="s">
        <v>24</v>
      </c>
      <c r="B28" s="13">
        <v>420226</v>
      </c>
      <c r="C28" s="13">
        <v>268477.1</v>
      </c>
      <c r="D28" s="13">
        <f>D14+D21</f>
        <v>253643.9</v>
      </c>
      <c r="E28" s="14">
        <f>D28/C28*100</f>
        <v>94.47505951159336</v>
      </c>
      <c r="F28" s="13">
        <v>197310.5</v>
      </c>
      <c r="G28" s="62">
        <f>D28/F28</f>
        <v>1.2855063465958476</v>
      </c>
      <c r="H28" s="28"/>
      <c r="I28" s="31"/>
      <c r="J28" s="31"/>
      <c r="K28" s="29"/>
    </row>
    <row r="29" spans="1:11" ht="12.75">
      <c r="A29" s="24"/>
      <c r="B29" s="63"/>
      <c r="C29" s="63"/>
      <c r="D29" s="64"/>
      <c r="E29" s="17"/>
      <c r="F29" s="63"/>
      <c r="G29" s="65"/>
      <c r="H29" s="29"/>
      <c r="I29" s="31"/>
      <c r="J29" s="31"/>
      <c r="K29" s="29"/>
    </row>
    <row r="30" spans="1:11" ht="13.5" thickBot="1">
      <c r="A30" s="34" t="s">
        <v>25</v>
      </c>
      <c r="B30" s="13">
        <v>54221</v>
      </c>
      <c r="C30" s="13">
        <v>73416.1</v>
      </c>
      <c r="D30" s="13">
        <v>57004.6</v>
      </c>
      <c r="E30" s="14">
        <f>D30/C30*100</f>
        <v>77.64591145538921</v>
      </c>
      <c r="F30" s="13">
        <v>20903.8</v>
      </c>
      <c r="G30" s="62">
        <f>D30/F30</f>
        <v>2.7269970053291748</v>
      </c>
      <c r="H30" s="31"/>
      <c r="I30" s="31"/>
      <c r="J30" s="31"/>
      <c r="K30" s="31"/>
    </row>
    <row r="31" spans="1:11" ht="12.75">
      <c r="A31" s="19"/>
      <c r="B31" s="63"/>
      <c r="C31" s="63"/>
      <c r="D31" s="64"/>
      <c r="E31" s="17"/>
      <c r="F31" s="87"/>
      <c r="G31" s="65"/>
      <c r="H31" s="31"/>
      <c r="I31" s="31"/>
      <c r="J31" s="31"/>
      <c r="K31" s="31"/>
    </row>
    <row r="32" spans="1:11" ht="13.5" thickBot="1">
      <c r="A32" s="35" t="s">
        <v>26</v>
      </c>
      <c r="B32" s="66">
        <f>SUM(B28:B31)</f>
        <v>474447</v>
      </c>
      <c r="C32" s="66">
        <f>SUM(C28:C31)</f>
        <v>341893.19999999995</v>
      </c>
      <c r="D32" s="66">
        <f>SUM(D28:D31)</f>
        <v>310648.5</v>
      </c>
      <c r="E32" s="15">
        <f>D32/C32*100</f>
        <v>90.86126895767451</v>
      </c>
      <c r="F32" s="66">
        <f>SUM(F28:F31)</f>
        <v>218214.3</v>
      </c>
      <c r="G32" s="67">
        <f>D32/F32</f>
        <v>1.423593687489775</v>
      </c>
      <c r="H32" s="36"/>
      <c r="I32" s="31"/>
      <c r="J32" s="31"/>
      <c r="K32" s="31"/>
    </row>
    <row r="33" ht="13.5" thickTop="1"/>
    <row r="35" ht="14.25" customHeight="1"/>
    <row r="36" ht="14.25" customHeight="1"/>
    <row r="37" ht="14.25" customHeight="1"/>
    <row r="39" ht="12.75">
      <c r="I39" s="7"/>
    </row>
    <row r="44" ht="12.75">
      <c r="A44" s="12"/>
    </row>
    <row r="45" ht="12.75">
      <c r="A45" s="12"/>
    </row>
    <row r="46" ht="12.75">
      <c r="A46" s="1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2007-02-12T11:59:46Z</cp:lastPrinted>
  <dcterms:created xsi:type="dcterms:W3CDTF">2003-04-23T07:53:01Z</dcterms:created>
  <dcterms:modified xsi:type="dcterms:W3CDTF">2007-03-20T12:13:13Z</dcterms:modified>
  <cp:category/>
  <cp:version/>
  <cp:contentType/>
  <cp:contentStatus/>
</cp:coreProperties>
</file>