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1500" windowWidth="14940" windowHeight="8895" activeTab="3"/>
  </bookViews>
  <sheets>
    <sheet name="Tab. č. 1" sheetId="1" r:id="rId1"/>
    <sheet name="Tab. č. 2" sheetId="2" r:id="rId2"/>
    <sheet name="Tab. č. 3" sheetId="3" r:id="rId3"/>
    <sheet name="Tab. č. 4 HOME CARE" sheetId="4" r:id="rId4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2'!$I$5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<sst xmlns="http://schemas.openxmlformats.org/spreadsheetml/2006/main" count="152" uniqueCount="131">
  <si>
    <t>(vyplňují se pouze bílá pole)</t>
  </si>
  <si>
    <t>HMP -  ostatní odbory MHMP</t>
  </si>
  <si>
    <t>Ostatní resorty státní správy</t>
  </si>
  <si>
    <t>Úřady práce</t>
  </si>
  <si>
    <t>Nadace zahraniční i tuzemské</t>
  </si>
  <si>
    <t>Sbírky</t>
  </si>
  <si>
    <t>Sponzorské dary</t>
  </si>
  <si>
    <t>Ostatní (uveďte jaké)</t>
  </si>
  <si>
    <t>Celkem</t>
  </si>
  <si>
    <t xml:space="preserve">Skutečně přidělené prostředky (v Kč) </t>
  </si>
  <si>
    <t>1. Přehled skutečných jednotlivých zdrojů na financování služby</t>
  </si>
  <si>
    <t>Příspěvek zřizovatele</t>
  </si>
  <si>
    <t>Podíl zdroje na financování služby (v %)</t>
  </si>
  <si>
    <t xml:space="preserve">HMP  - oblast zdravotnictví </t>
  </si>
  <si>
    <t>HMP - oblast sociálních služeb</t>
  </si>
  <si>
    <t>Ministerstvo zdravotnictví</t>
  </si>
  <si>
    <t>Příjmy od klientů - přímé platby</t>
  </si>
  <si>
    <t>Městské části</t>
  </si>
  <si>
    <t>Členské příspěvky</t>
  </si>
  <si>
    <t>Požadavek 
na finanční prostředky 
(v Kč)</t>
  </si>
  <si>
    <t>Fondy zdrav. pojišťoven (veřejné zdravotní pojištění)</t>
  </si>
  <si>
    <t>Prostředky strukturálních 
fondů EU</t>
  </si>
  <si>
    <t>Mezirezortní rady vlády 
(komise a výbory)</t>
  </si>
  <si>
    <t>B) Finanční zpráva projektu</t>
  </si>
  <si>
    <t xml:space="preserve">2. Tabulka vyúčtování neinvestičního grantu poskytnutého HMP </t>
  </si>
  <si>
    <t>Druh finančních prostředků</t>
  </si>
  <si>
    <t>Skutečné celkové neinv. náklady projektu</t>
  </si>
  <si>
    <t>Čerpané prostředky poskytnutého grantu</t>
  </si>
  <si>
    <t>Rozdíl - vratka poskytnutého grantu na základě čerpání grantu</t>
  </si>
  <si>
    <t>Celkový objem neinvestičních finančních prostředků</t>
  </si>
  <si>
    <t>z toho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</si>
  <si>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</si>
  <si>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</si>
  <si>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</si>
  <si>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</si>
  <si>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</si>
  <si>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</si>
  <si>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</si>
  <si>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</si>
  <si>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</si>
  <si>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</si>
  <si>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</si>
  <si>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</si>
  <si>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</si>
  <si>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</si>
  <si>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</si>
  <si>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</si>
  <si>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</si>
  <si>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</si>
  <si>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</si>
  <si>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</si>
  <si>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</si>
  <si>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</si>
  <si>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</si>
  <si>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</si>
  <si>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nemateriálové náklady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</si>
  <si>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</si>
  <si>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</si>
  <si>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</si>
  <si>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</si>
  <si>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</si>
  <si>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</si>
  <si>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</si>
  <si>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</si>
  <si>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t>Pozn.</t>
  </si>
  <si>
    <t>č. 1</t>
  </si>
  <si>
    <t xml:space="preserve">Sloupec  F </t>
  </si>
  <si>
    <t xml:space="preserve">"Skutečné celkové neinvestiční náklady projektu" - uveďte celkové (skutečné) neinvestiční náklady projektu (je shodný s údajem v tab. č.1 vyúčtování - sloupec "Skutečně přidělené prostředky", řádek "Celkem" </t>
  </si>
  <si>
    <t>Sloupec H</t>
  </si>
  <si>
    <t>"Čerpané prostředky poskytnutého grantu" - uveďte skutečně čerpané prostředky z poskytnutého grantu - na základě příslušné smlouvy</t>
  </si>
  <si>
    <r>
      <t xml:space="preserve">jiné ostatní náklady </t>
    </r>
    <r>
      <rPr>
        <i/>
        <sz val="10"/>
        <rFont val="Arial"/>
        <family val="2"/>
      </rPr>
      <t>(konkretizujete)</t>
    </r>
  </si>
  <si>
    <r>
      <t xml:space="preserve">Poskytnutý grant na základě smlouvy </t>
    </r>
    <r>
      <rPr>
        <b/>
        <vertAlign val="superscript"/>
        <sz val="10"/>
        <rFont val="Arial"/>
        <family val="2"/>
      </rPr>
      <t>1</t>
    </r>
  </si>
  <si>
    <t xml:space="preserve">Smlouva poskytující finanční prostředky z rozpočtu hl. m. Prahy </t>
  </si>
  <si>
    <t>3. Procentní podíl poskytnutých finančních prostředků na financování projektu</t>
  </si>
  <si>
    <t>Celková vratka</t>
  </si>
  <si>
    <t>Poskytnutý grant na základě smlouvy</t>
  </si>
  <si>
    <t>Skutečné procento</t>
  </si>
  <si>
    <t>Vratka dotace při nedodržení procentní spoluúčasti</t>
  </si>
  <si>
    <t>Podíl poskytnutých fin. prostředků na financování projektu dle smlouvy - maxim.</t>
  </si>
  <si>
    <t xml:space="preserve">celkem </t>
  </si>
  <si>
    <t xml:space="preserve">POČET 
</t>
  </si>
  <si>
    <t>I. Typ (06313)</t>
  </si>
  <si>
    <t>II. Typ (06315)</t>
  </si>
  <si>
    <t>III. Typ (06317)</t>
  </si>
  <si>
    <t xml:space="preserve">IV. Typ (06318) </t>
  </si>
  <si>
    <t>zavedení ... DP (06311)</t>
  </si>
  <si>
    <t>celkem</t>
  </si>
  <si>
    <t>PŘÍJMY</t>
  </si>
  <si>
    <t>celkem za přímé platby</t>
  </si>
  <si>
    <t xml:space="preserve">sponzorské dary </t>
  </si>
  <si>
    <t>dotace</t>
  </si>
  <si>
    <t>příjmy celkem</t>
  </si>
  <si>
    <t>x</t>
  </si>
  <si>
    <t>x nemusí být součtem výše jmenovaných položek, ale nemůže být nižší</t>
  </si>
  <si>
    <t>počet všech klientů dle RČ</t>
  </si>
  <si>
    <t>počet návštěv - všech</t>
  </si>
  <si>
    <t>z toho:</t>
  </si>
  <si>
    <t>pal.péče - počet dnů celkem</t>
  </si>
  <si>
    <t xml:space="preserve">Smlouva poskytující finanční prostředky z rozpočtu 
hl. m. Prahy </t>
  </si>
  <si>
    <r>
      <t xml:space="preserve">průměrná hrubá měsíční mzda
</t>
    </r>
    <r>
      <rPr>
        <sz val="8"/>
        <rFont val="Arial CE"/>
        <family val="0"/>
      </rPr>
      <t>(na plný úvazek</t>
    </r>
    <r>
      <rPr>
        <sz val="10"/>
        <rFont val="Arial CE"/>
        <family val="0"/>
      </rPr>
      <t>)</t>
    </r>
  </si>
  <si>
    <t>NÁVŠTĚVY</t>
  </si>
  <si>
    <t>počet klientů v pal. péči dle RČ</t>
  </si>
  <si>
    <t>počet návštěv v pal. péči</t>
  </si>
  <si>
    <t>tato stránka není k vyplňování - automatický výpočet po vyplnění Tab. č. 2</t>
  </si>
  <si>
    <t>Skutečné celkové neinvestiční náklady projektu</t>
  </si>
  <si>
    <t>Přehled zdrojů financování projektu za rok 2008</t>
  </si>
  <si>
    <t>Rok 2008</t>
  </si>
  <si>
    <t>"Poskytnutý grant na základě smlouvy" - uveďte výši finančních prostředků na daný projekt z příslušné smlouvy na rok 2008 - (viz tabulka v příloze č. 1 smlouvy)</t>
  </si>
  <si>
    <t xml:space="preserve">pro rok 2008 – v oblasti zdravotnictví </t>
  </si>
  <si>
    <t>4. home care - DOMÁCÍ PÉČE 2008</t>
  </si>
  <si>
    <t>ZP = zdravotní pojišťovny</t>
  </si>
  <si>
    <r>
      <t xml:space="preserve">1, 2 </t>
    </r>
    <r>
      <rPr>
        <sz val="8"/>
        <rFont val="Arial CE"/>
        <family val="2"/>
      </rPr>
      <t>vyplňte částku týkající se výkonů provedených a účtovaných za kalendářní rok 2008</t>
    </r>
  </si>
  <si>
    <t xml:space="preserve">s odborným dohledem </t>
  </si>
  <si>
    <t>jiné</t>
  </si>
  <si>
    <t>VYHODNOCENÍ</t>
  </si>
  <si>
    <t xml:space="preserve"> bez odborného dohledu</t>
  </si>
  <si>
    <t xml:space="preserve">Pracovníci - všeobecná sestra </t>
  </si>
  <si>
    <t>Vykazovaná péče</t>
  </si>
  <si>
    <r>
      <t>CELKOVÉ NÁKLADY na službu</t>
    </r>
    <r>
      <rPr>
        <b/>
        <i/>
        <sz val="10"/>
        <rFont val="Arial CE"/>
        <family val="2"/>
      </rPr>
      <t xml:space="preserve">
</t>
    </r>
    <r>
      <rPr>
        <b/>
        <i/>
        <sz val="8"/>
        <rFont val="Arial CE"/>
        <family val="2"/>
      </rPr>
      <t>ne</t>
    </r>
    <r>
      <rPr>
        <i/>
        <sz val="8"/>
        <rFont val="Arial CE"/>
        <family val="2"/>
      </rPr>
      <t xml:space="preserve"> na pečovatelky = soc.služba</t>
    </r>
  </si>
  <si>
    <t>Počty klientů</t>
  </si>
  <si>
    <t>celkem ze zdrav. pojištění</t>
  </si>
  <si>
    <r>
      <t xml:space="preserve">2 </t>
    </r>
    <r>
      <rPr>
        <sz val="8"/>
        <rFont val="Arial CE"/>
        <family val="2"/>
      </rPr>
      <t>pokud není známa, vyplňte částečně a po zúčtování s pojišťovnami zašlete znovu kompletní podobu této tabulky</t>
    </r>
  </si>
  <si>
    <t>… stačí elektronicky: alena.weberov@cityofprague.cz</t>
  </si>
  <si>
    <t>uveďte nejčastěji vykazované</t>
  </si>
  <si>
    <t xml:space="preserve">VÝKONY (tzv. mater. kódy) </t>
  </si>
  <si>
    <t>jiné kódy účtované ZP</t>
  </si>
  <si>
    <r>
      <t>CELKOVĚ účtováno ZP 
(částka fakturovaná)</t>
    </r>
    <r>
      <rPr>
        <b/>
        <vertAlign val="superscript"/>
        <sz val="8"/>
        <rFont val="Arial CE"/>
        <family val="2"/>
      </rPr>
      <t>1</t>
    </r>
  </si>
  <si>
    <r>
      <t>PROPLACENO skutečně ZP</t>
    </r>
    <r>
      <rPr>
        <b/>
        <vertAlign val="superscript"/>
        <sz val="8"/>
        <rFont val="Arial CE"/>
        <family val="2"/>
      </rPr>
      <t>2</t>
    </r>
  </si>
  <si>
    <t>CELKEM ze zdravot. pojištění</t>
  </si>
  <si>
    <t>počet sester v přímé péči</t>
  </si>
  <si>
    <t>přepočtený počet = počet úvazků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</si>
</sst>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\ &quot;Kč&quot;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 CE"/>
      <family val="2"/>
    </font>
    <font>
      <vertAlign val="superscript"/>
      <sz val="8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4" fontId="4" fillId="0" borderId="3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/>
    </xf>
    <xf numFmtId="4" fontId="4" fillId="0" borderId="5" xfId="0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 wrapText="1"/>
      <protection/>
    </xf>
    <xf numFmtId="4" fontId="3" fillId="2" borderId="9" xfId="0" applyNumberFormat="1" applyFont="1" applyFill="1" applyBorder="1" applyAlignment="1" applyProtection="1">
      <alignment vertical="center"/>
      <protection/>
    </xf>
    <xf numFmtId="10" fontId="4" fillId="2" borderId="10" xfId="0" applyNumberFormat="1" applyFont="1" applyFill="1" applyBorder="1" applyAlignment="1" applyProtection="1">
      <alignment horizontal="center" vertical="center"/>
      <protection/>
    </xf>
    <xf numFmtId="10" fontId="4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0" fontId="15" fillId="2" borderId="17" xfId="0" applyFont="1" applyFill="1" applyBorder="1" applyAlignment="1" applyProtection="1">
      <alignment vertical="center" wrapText="1"/>
      <protection/>
    </xf>
    <xf numFmtId="10" fontId="4" fillId="2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  <protection/>
    </xf>
    <xf numFmtId="4" fontId="3" fillId="2" borderId="5" xfId="0" applyNumberFormat="1" applyFont="1" applyFill="1" applyBorder="1" applyAlignment="1" applyProtection="1">
      <alignment horizontal="right" vertical="center" wrapText="1"/>
      <protection/>
    </xf>
    <xf numFmtId="4" fontId="4" fillId="2" borderId="5" xfId="0" applyNumberFormat="1" applyFont="1" applyFill="1" applyBorder="1" applyAlignment="1" applyProtection="1">
      <alignment vertical="center" wrapText="1"/>
      <protection/>
    </xf>
    <xf numFmtId="4" fontId="3" fillId="2" borderId="5" xfId="0" applyNumberFormat="1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4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9" xfId="0" applyNumberFormat="1" applyBorder="1" applyAlignment="1" applyProtection="1">
      <alignment/>
      <protection locked="0"/>
    </xf>
    <xf numFmtId="168" fontId="0" fillId="0" borderId="20" xfId="0" applyNumberFormat="1" applyBorder="1" applyAlignment="1" applyProtection="1">
      <alignment/>
      <protection locked="0"/>
    </xf>
    <xf numFmtId="168" fontId="0" fillId="0" borderId="21" xfId="0" applyNumberFormat="1" applyBorder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168" fontId="0" fillId="2" borderId="2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17" fillId="0" borderId="0" xfId="0" applyFont="1" applyAlignment="1">
      <alignment vertical="center"/>
    </xf>
    <xf numFmtId="168" fontId="0" fillId="0" borderId="24" xfId="0" applyNumberForma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2" borderId="28" xfId="0" applyFill="1" applyBorder="1" applyAlignment="1">
      <alignment/>
    </xf>
    <xf numFmtId="0" fontId="9" fillId="2" borderId="29" xfId="0" applyFont="1" applyFill="1" applyBorder="1" applyAlignment="1">
      <alignment horizontal="right"/>
    </xf>
    <xf numFmtId="0" fontId="13" fillId="2" borderId="4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8" fontId="0" fillId="0" borderId="0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27" xfId="0" applyFill="1" applyBorder="1" applyAlignment="1">
      <alignment/>
    </xf>
    <xf numFmtId="0" fontId="19" fillId="2" borderId="23" xfId="0" applyFont="1" applyFill="1" applyBorder="1" applyAlignment="1">
      <alignment wrapText="1"/>
    </xf>
    <xf numFmtId="0" fontId="10" fillId="0" borderId="30" xfId="0" applyFont="1" applyFill="1" applyBorder="1" applyAlignment="1" applyProtection="1">
      <alignment wrapText="1"/>
      <protection/>
    </xf>
    <xf numFmtId="0" fontId="0" fillId="0" borderId="31" xfId="0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 locked="0"/>
    </xf>
    <xf numFmtId="168" fontId="0" fillId="0" borderId="32" xfId="0" applyNumberFormat="1" applyFill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1" fillId="2" borderId="8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10" fillId="0" borderId="8" xfId="0" applyFont="1" applyFill="1" applyBorder="1" applyAlignment="1">
      <alignment/>
    </xf>
    <xf numFmtId="3" fontId="0" fillId="2" borderId="9" xfId="0" applyNumberFormat="1" applyFill="1" applyBorder="1" applyAlignment="1">
      <alignment/>
    </xf>
    <xf numFmtId="168" fontId="0" fillId="0" borderId="9" xfId="0" applyNumberFormat="1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 locked="0"/>
    </xf>
    <xf numFmtId="0" fontId="12" fillId="0" borderId="36" xfId="0" applyFont="1" applyBorder="1" applyAlignment="1" applyProtection="1">
      <alignment/>
      <protection locked="0"/>
    </xf>
    <xf numFmtId="168" fontId="0" fillId="0" borderId="36" xfId="0" applyNumberFormat="1" applyFill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/>
    </xf>
    <xf numFmtId="168" fontId="0" fillId="0" borderId="27" xfId="0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31" xfId="0" applyBorder="1" applyAlignment="1">
      <alignment wrapText="1"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0" fontId="3" fillId="2" borderId="37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39" xfId="0" applyFont="1" applyFill="1" applyBorder="1" applyAlignment="1" applyProtection="1">
      <alignment horizontal="left" vertical="center" wrapText="1"/>
      <protection/>
    </xf>
    <xf numFmtId="0" fontId="3" fillId="2" borderId="40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3" fillId="2" borderId="44" xfId="0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 wrapText="1"/>
      <protection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 applyProtection="1">
      <alignment horizontal="left" vertical="center" wrapText="1"/>
      <protection/>
    </xf>
    <xf numFmtId="0" fontId="3" fillId="2" borderId="48" xfId="0" applyFont="1" applyFill="1" applyBorder="1" applyAlignment="1" applyProtection="1">
      <alignment horizontal="left" vertical="center" wrapText="1"/>
      <protection/>
    </xf>
    <xf numFmtId="0" fontId="3" fillId="2" borderId="49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168" fontId="0" fillId="0" borderId="50" xfId="0" applyNumberFormat="1" applyFill="1" applyBorder="1" applyAlignment="1">
      <alignment/>
    </xf>
    <xf numFmtId="0" fontId="0" fillId="0" borderId="51" xfId="0" applyFill="1" applyBorder="1" applyAlignment="1">
      <alignment/>
    </xf>
    <xf numFmtId="168" fontId="0" fillId="0" borderId="52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11" fillId="2" borderId="54" xfId="0" applyFont="1" applyFill="1" applyBorder="1" applyAlignment="1" applyProtection="1">
      <alignment horizontal="center" wrapText="1"/>
      <protection/>
    </xf>
    <xf numFmtId="3" fontId="0" fillId="0" borderId="50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/>
    </xf>
    <xf numFmtId="168" fontId="0" fillId="2" borderId="54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3" xfId="0" applyFont="1" applyFill="1" applyBorder="1" applyAlignment="1">
      <alignment/>
    </xf>
    <xf numFmtId="3" fontId="0" fillId="0" borderId="37" xfId="0" applyNumberFormat="1" applyFill="1" applyBorder="1" applyAlignment="1" applyProtection="1">
      <alignment/>
      <protection/>
    </xf>
    <xf numFmtId="0" fontId="0" fillId="0" borderId="56" xfId="0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56" xfId="0" applyNumberFormat="1" applyFill="1" applyBorder="1" applyAlignment="1">
      <alignment/>
    </xf>
    <xf numFmtId="0" fontId="20" fillId="2" borderId="9" xfId="0" applyFont="1" applyFill="1" applyBorder="1" applyAlignment="1" applyProtection="1">
      <alignment wrapText="1"/>
      <protection/>
    </xf>
    <xf numFmtId="0" fontId="20" fillId="2" borderId="18" xfId="0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C10" sqref="C10"/>
    </sheetView>
  </sheetViews>
  <sheetFormatPr defaultColWidth="9.00390625" defaultRowHeight="12.75"/>
  <cols>
    <col min="1" max="1" width="29.375" style="1" customWidth="1"/>
    <col min="2" max="2" width="21.125" style="1" customWidth="1"/>
    <col min="3" max="3" width="18.375" style="1" customWidth="1"/>
    <col min="4" max="4" width="17.00390625" style="1" customWidth="1"/>
    <col min="5" max="16384" width="9.125" style="1" customWidth="1"/>
  </cols>
  <sheetData>
    <row r="1" ht="15.75">
      <c r="A1" s="28" t="s">
        <v>23</v>
      </c>
    </row>
    <row r="2" ht="15.75" customHeight="1">
      <c r="A2" s="64" t="s">
        <v>10</v>
      </c>
    </row>
    <row r="3" ht="12.75">
      <c r="A3" s="2" t="s">
        <v>0</v>
      </c>
    </row>
    <row r="4" ht="8.25" customHeight="1" thickBot="1">
      <c r="A4" s="2"/>
    </row>
    <row r="5" spans="1:4" ht="34.5" customHeight="1" thickBot="1">
      <c r="A5" s="117" t="s">
        <v>105</v>
      </c>
      <c r="B5" s="118"/>
      <c r="C5" s="118"/>
      <c r="D5" s="119"/>
    </row>
    <row r="6" spans="1:4" ht="51.75" thickBot="1">
      <c r="A6" s="14" t="s">
        <v>106</v>
      </c>
      <c r="B6" s="3" t="s">
        <v>19</v>
      </c>
      <c r="C6" s="3" t="s">
        <v>9</v>
      </c>
      <c r="D6" s="4" t="s">
        <v>12</v>
      </c>
    </row>
    <row r="7" spans="1:4" ht="21.75" customHeight="1" thickTop="1">
      <c r="A7" s="40" t="s">
        <v>13</v>
      </c>
      <c r="B7" s="5"/>
      <c r="C7" s="5"/>
      <c r="D7" s="12">
        <f>IF($C$27=0,0,C7/$C$27)</f>
        <v>0</v>
      </c>
    </row>
    <row r="8" spans="1:4" ht="21.75" customHeight="1">
      <c r="A8" s="6" t="s">
        <v>14</v>
      </c>
      <c r="B8" s="7"/>
      <c r="C8" s="7"/>
      <c r="D8" s="12">
        <f aca="true" t="shared" si="0" ref="D8:D27">IF($C$27=0,0,C8/$C$27)</f>
        <v>0</v>
      </c>
    </row>
    <row r="9" spans="1:4" ht="21.75" customHeight="1">
      <c r="A9" s="6" t="s">
        <v>1</v>
      </c>
      <c r="B9" s="7"/>
      <c r="C9" s="7"/>
      <c r="D9" s="12">
        <f t="shared" si="0"/>
        <v>0</v>
      </c>
    </row>
    <row r="10" spans="1:4" ht="21.75" customHeight="1">
      <c r="A10" s="6" t="s">
        <v>17</v>
      </c>
      <c r="B10" s="7"/>
      <c r="C10" s="7"/>
      <c r="D10" s="12">
        <f t="shared" si="0"/>
        <v>0</v>
      </c>
    </row>
    <row r="11" spans="1:4" ht="21.75" customHeight="1">
      <c r="A11" s="6" t="s">
        <v>15</v>
      </c>
      <c r="B11" s="7"/>
      <c r="C11" s="7"/>
      <c r="D11" s="12">
        <f t="shared" si="0"/>
        <v>0</v>
      </c>
    </row>
    <row r="12" spans="1:4" ht="21.75" customHeight="1">
      <c r="A12" s="6" t="s">
        <v>11</v>
      </c>
      <c r="B12" s="7"/>
      <c r="C12" s="7"/>
      <c r="D12" s="12">
        <f t="shared" si="0"/>
        <v>0</v>
      </c>
    </row>
    <row r="13" spans="1:4" ht="21.75" customHeight="1">
      <c r="A13" s="6" t="s">
        <v>2</v>
      </c>
      <c r="B13" s="7"/>
      <c r="C13" s="7"/>
      <c r="D13" s="12">
        <f t="shared" si="0"/>
        <v>0</v>
      </c>
    </row>
    <row r="14" spans="1:4" ht="27.75" customHeight="1">
      <c r="A14" s="6" t="s">
        <v>22</v>
      </c>
      <c r="B14" s="7"/>
      <c r="C14" s="7"/>
      <c r="D14" s="12">
        <f t="shared" si="0"/>
        <v>0</v>
      </c>
    </row>
    <row r="15" spans="1:4" ht="21.75" customHeight="1">
      <c r="A15" s="6" t="s">
        <v>3</v>
      </c>
      <c r="B15" s="7"/>
      <c r="C15" s="7"/>
      <c r="D15" s="12">
        <f t="shared" si="0"/>
        <v>0</v>
      </c>
    </row>
    <row r="16" spans="1:4" ht="27.75" customHeight="1">
      <c r="A16" s="15" t="s">
        <v>20</v>
      </c>
      <c r="B16" s="7"/>
      <c r="C16" s="7"/>
      <c r="D16" s="12">
        <f t="shared" si="0"/>
        <v>0</v>
      </c>
    </row>
    <row r="17" spans="1:4" ht="21.75" customHeight="1">
      <c r="A17" s="6" t="s">
        <v>16</v>
      </c>
      <c r="B17" s="7"/>
      <c r="C17" s="7"/>
      <c r="D17" s="12">
        <f t="shared" si="0"/>
        <v>0</v>
      </c>
    </row>
    <row r="18" spans="1:4" ht="21.75" customHeight="1">
      <c r="A18" s="6" t="s">
        <v>18</v>
      </c>
      <c r="B18" s="7"/>
      <c r="C18" s="7"/>
      <c r="D18" s="12">
        <f t="shared" si="0"/>
        <v>0</v>
      </c>
    </row>
    <row r="19" spans="1:4" ht="21.75" customHeight="1">
      <c r="A19" s="6" t="s">
        <v>6</v>
      </c>
      <c r="B19" s="7"/>
      <c r="C19" s="7"/>
      <c r="D19" s="12">
        <f t="shared" si="0"/>
        <v>0</v>
      </c>
    </row>
    <row r="20" spans="1:4" ht="21.75" customHeight="1">
      <c r="A20" s="6" t="s">
        <v>5</v>
      </c>
      <c r="B20" s="7"/>
      <c r="C20" s="7"/>
      <c r="D20" s="12">
        <f t="shared" si="0"/>
        <v>0</v>
      </c>
    </row>
    <row r="21" spans="1:4" ht="21.75" customHeight="1">
      <c r="A21" s="6" t="s">
        <v>4</v>
      </c>
      <c r="B21" s="7"/>
      <c r="C21" s="7"/>
      <c r="D21" s="12">
        <f t="shared" si="0"/>
        <v>0</v>
      </c>
    </row>
    <row r="22" spans="1:4" ht="27.75" customHeight="1">
      <c r="A22" s="6" t="s">
        <v>21</v>
      </c>
      <c r="B22" s="7"/>
      <c r="C22" s="7"/>
      <c r="D22" s="12">
        <f t="shared" si="0"/>
        <v>0</v>
      </c>
    </row>
    <row r="23" spans="1:4" ht="21.75" customHeight="1">
      <c r="A23" s="8" t="s">
        <v>7</v>
      </c>
      <c r="B23" s="7"/>
      <c r="C23" s="7"/>
      <c r="D23" s="12">
        <f t="shared" si="0"/>
        <v>0</v>
      </c>
    </row>
    <row r="24" spans="1:4" ht="21.75" customHeight="1">
      <c r="A24" s="8" t="s">
        <v>7</v>
      </c>
      <c r="B24" s="7"/>
      <c r="C24" s="7"/>
      <c r="D24" s="12">
        <f t="shared" si="0"/>
        <v>0</v>
      </c>
    </row>
    <row r="25" spans="1:4" ht="21.75" customHeight="1">
      <c r="A25" s="8" t="s">
        <v>7</v>
      </c>
      <c r="B25" s="7"/>
      <c r="C25" s="7"/>
      <c r="D25" s="12">
        <f t="shared" si="0"/>
        <v>0</v>
      </c>
    </row>
    <row r="26" spans="1:4" ht="21.75" customHeight="1" thickBot="1">
      <c r="A26" s="8" t="s">
        <v>7</v>
      </c>
      <c r="B26" s="9"/>
      <c r="C26" s="9"/>
      <c r="D26" s="13">
        <f t="shared" si="0"/>
        <v>0</v>
      </c>
    </row>
    <row r="27" spans="1:4" ht="21.75" customHeight="1" thickBot="1">
      <c r="A27" s="10" t="s">
        <v>8</v>
      </c>
      <c r="B27" s="11">
        <f>SUM(B7:B26)</f>
        <v>0</v>
      </c>
      <c r="C27" s="11">
        <f>SUM(C7:C26)</f>
        <v>0</v>
      </c>
      <c r="D27" s="41">
        <f t="shared" si="0"/>
        <v>0</v>
      </c>
    </row>
    <row r="28" ht="7.5" customHeight="1"/>
    <row r="29" spans="1:4" ht="29.25" customHeight="1">
      <c r="A29" s="120"/>
      <c r="B29" s="121"/>
      <c r="C29" s="121"/>
      <c r="D29" s="121"/>
    </row>
  </sheetData>
  <sheetProtection password="DAA9" sheet="1" objects="1" scenarios="1" insertRows="0" selectLockedCells="1"/>
  <mergeCells count="2">
    <mergeCell ref="A5:D5"/>
    <mergeCell ref="A29:D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3">
      <selection activeCell="K28" sqref="K28"/>
    </sheetView>
  </sheetViews>
  <sheetFormatPr defaultColWidth="9.00390625" defaultRowHeight="12.75"/>
  <cols>
    <col min="1" max="1" width="6.125" style="16" customWidth="1"/>
    <col min="2" max="2" width="5.125" style="16" customWidth="1"/>
    <col min="3" max="3" width="5.75390625" style="16" customWidth="1"/>
    <col min="4" max="4" width="5.875" style="16" customWidth="1"/>
    <col min="5" max="5" width="10.875" style="16" customWidth="1"/>
    <col min="6" max="6" width="21.25390625" style="17" customWidth="1"/>
    <col min="7" max="7" width="16.125" style="17" bestFit="1" customWidth="1"/>
    <col min="8" max="8" width="19.375" style="17" customWidth="1"/>
    <col min="9" max="9" width="22.875" style="17" customWidth="1"/>
    <col min="10" max="16384" width="9.125" style="17" customWidth="1"/>
  </cols>
  <sheetData>
    <row r="1" ht="15.75">
      <c r="A1" s="26" t="s">
        <v>23</v>
      </c>
    </row>
    <row r="2" ht="12.75">
      <c r="A2" s="62" t="s">
        <v>24</v>
      </c>
    </row>
    <row r="3" spans="1:2" ht="12.75">
      <c r="A3" s="29"/>
      <c r="B3" s="63" t="s">
        <v>108</v>
      </c>
    </row>
    <row r="4" ht="12.75">
      <c r="A4" s="18" t="s">
        <v>0</v>
      </c>
    </row>
    <row r="5" spans="1:9" ht="31.5" customHeight="1">
      <c r="A5" s="130" t="s">
        <v>25</v>
      </c>
      <c r="B5" s="131"/>
      <c r="C5" s="131"/>
      <c r="D5" s="131"/>
      <c r="E5" s="132"/>
      <c r="F5" s="135" t="s">
        <v>104</v>
      </c>
      <c r="G5" s="135" t="s">
        <v>98</v>
      </c>
      <c r="H5" s="135"/>
      <c r="I5" s="135"/>
    </row>
    <row r="6" spans="1:9" ht="40.5" thickBot="1">
      <c r="A6" s="81"/>
      <c r="B6" s="133"/>
      <c r="C6" s="133"/>
      <c r="D6" s="133"/>
      <c r="E6" s="134"/>
      <c r="F6" s="136"/>
      <c r="G6" s="19" t="s">
        <v>71</v>
      </c>
      <c r="H6" s="19" t="s">
        <v>27</v>
      </c>
      <c r="I6" s="19" t="s">
        <v>28</v>
      </c>
    </row>
    <row r="7" spans="1:9" ht="28.5" customHeight="1" thickTop="1">
      <c r="A7" s="137" t="s">
        <v>29</v>
      </c>
      <c r="B7" s="138"/>
      <c r="C7" s="138"/>
      <c r="D7" s="138"/>
      <c r="E7" s="139"/>
      <c r="F7" s="44">
        <f>F8+F19</f>
        <v>0</v>
      </c>
      <c r="G7" s="52"/>
      <c r="H7" s="44">
        <f>H8+H19</f>
        <v>0</v>
      </c>
      <c r="I7" s="44">
        <f>G7-H7</f>
        <v>0</v>
      </c>
    </row>
    <row r="8" spans="1:9" ht="12.75">
      <c r="A8" s="76" t="s">
        <v>30</v>
      </c>
      <c r="B8" s="127" t="s">
        <v>31</v>
      </c>
      <c r="C8" s="128"/>
      <c r="D8" s="128"/>
      <c r="E8" s="129"/>
      <c r="F8" s="45">
        <f>F9+F14+F18</f>
        <v>0</v>
      </c>
      <c r="G8" s="22"/>
      <c r="H8" s="45">
        <f>H9+H14+H18</f>
        <v>0</v>
      </c>
      <c r="I8" s="21"/>
    </row>
    <row r="9" spans="1:9" ht="25.5">
      <c r="A9" s="76"/>
      <c r="B9" s="76" t="s">
        <v>32</v>
      </c>
      <c r="C9" s="125" t="s">
        <v>33</v>
      </c>
      <c r="D9" s="125"/>
      <c r="E9" s="125"/>
      <c r="F9" s="46">
        <f>SUM(F10:F13)</f>
        <v>0</v>
      </c>
      <c r="G9" s="23"/>
      <c r="H9" s="46">
        <f>H10+H11+H12+H13</f>
        <v>0</v>
      </c>
      <c r="I9" s="23"/>
    </row>
    <row r="10" spans="1:9" ht="12.75">
      <c r="A10" s="76"/>
      <c r="B10" s="76"/>
      <c r="C10" s="76" t="s">
        <v>32</v>
      </c>
      <c r="D10" s="124" t="s">
        <v>34</v>
      </c>
      <c r="E10" s="124"/>
      <c r="F10" s="24"/>
      <c r="G10" s="23"/>
      <c r="H10" s="24"/>
      <c r="I10" s="23"/>
    </row>
    <row r="11" spans="1:9" ht="12.75">
      <c r="A11" s="76"/>
      <c r="B11" s="76"/>
      <c r="C11" s="76"/>
      <c r="D11" s="124" t="s">
        <v>35</v>
      </c>
      <c r="E11" s="124"/>
      <c r="F11" s="24"/>
      <c r="G11" s="23"/>
      <c r="H11" s="24"/>
      <c r="I11" s="23"/>
    </row>
    <row r="12" spans="1:9" ht="12.75">
      <c r="A12" s="76"/>
      <c r="B12" s="76"/>
      <c r="C12" s="76"/>
      <c r="D12" s="124" t="s">
        <v>36</v>
      </c>
      <c r="E12" s="124"/>
      <c r="F12" s="24"/>
      <c r="G12" s="23"/>
      <c r="H12" s="24"/>
      <c r="I12" s="23"/>
    </row>
    <row r="13" spans="1:9" ht="27" customHeight="1">
      <c r="A13" s="76"/>
      <c r="B13" s="76"/>
      <c r="C13" s="76"/>
      <c r="D13" s="124" t="s">
        <v>37</v>
      </c>
      <c r="E13" s="124"/>
      <c r="F13" s="24"/>
      <c r="G13" s="23"/>
      <c r="H13" s="24"/>
      <c r="I13" s="23"/>
    </row>
    <row r="14" spans="1:9" ht="25.5">
      <c r="A14" s="76"/>
      <c r="B14" s="76" t="s">
        <v>32</v>
      </c>
      <c r="C14" s="125" t="s">
        <v>38</v>
      </c>
      <c r="D14" s="125"/>
      <c r="E14" s="125"/>
      <c r="F14" s="46">
        <f>SUM(F15:F17)</f>
        <v>0</v>
      </c>
      <c r="G14" s="23"/>
      <c r="H14" s="46">
        <f>H15+H16+H17</f>
        <v>0</v>
      </c>
      <c r="I14" s="23"/>
    </row>
    <row r="15" spans="1:9" ht="12.75">
      <c r="A15" s="76"/>
      <c r="B15" s="76"/>
      <c r="C15" s="76" t="s">
        <v>32</v>
      </c>
      <c r="D15" s="124" t="s">
        <v>39</v>
      </c>
      <c r="E15" s="124"/>
      <c r="F15" s="24"/>
      <c r="G15" s="23"/>
      <c r="H15" s="24"/>
      <c r="I15" s="23"/>
    </row>
    <row r="16" spans="1:9" ht="12.75">
      <c r="A16" s="76"/>
      <c r="B16" s="76"/>
      <c r="C16" s="76"/>
      <c r="D16" s="124" t="s">
        <v>40</v>
      </c>
      <c r="E16" s="124"/>
      <c r="F16" s="24"/>
      <c r="G16" s="23"/>
      <c r="H16" s="24"/>
      <c r="I16" s="23"/>
    </row>
    <row r="17" spans="1:9" ht="12.75">
      <c r="A17" s="76"/>
      <c r="B17" s="76"/>
      <c r="C17" s="76"/>
      <c r="D17" s="124" t="s">
        <v>41</v>
      </c>
      <c r="E17" s="124"/>
      <c r="F17" s="24"/>
      <c r="G17" s="23"/>
      <c r="H17" s="24"/>
      <c r="I17" s="23"/>
    </row>
    <row r="18" spans="1:9" ht="25.5">
      <c r="A18" s="76"/>
      <c r="B18" s="76" t="s">
        <v>32</v>
      </c>
      <c r="C18" s="125" t="s">
        <v>42</v>
      </c>
      <c r="D18" s="125"/>
      <c r="E18" s="125"/>
      <c r="F18" s="24"/>
      <c r="G18" s="23"/>
      <c r="H18" s="24"/>
      <c r="I18" s="23"/>
    </row>
    <row r="19" spans="1:9" ht="12.75">
      <c r="A19" s="76"/>
      <c r="B19" s="126" t="s">
        <v>43</v>
      </c>
      <c r="C19" s="126"/>
      <c r="D19" s="126"/>
      <c r="E19" s="126"/>
      <c r="F19" s="47">
        <f>F20+F26+F32+F38</f>
        <v>0</v>
      </c>
      <c r="G19" s="22"/>
      <c r="H19" s="47">
        <f>H20+H26+H32+H38</f>
        <v>0</v>
      </c>
      <c r="I19" s="22"/>
    </row>
    <row r="20" spans="1:9" ht="19.5" customHeight="1">
      <c r="A20" s="76"/>
      <c r="B20" s="76" t="s">
        <v>32</v>
      </c>
      <c r="C20" s="125" t="s">
        <v>44</v>
      </c>
      <c r="D20" s="125"/>
      <c r="E20" s="125"/>
      <c r="F20" s="46">
        <f>SUM(F21:F25)</f>
        <v>0</v>
      </c>
      <c r="G20" s="23"/>
      <c r="H20" s="46">
        <f>H21+H22+H23+H24+H25</f>
        <v>0</v>
      </c>
      <c r="I20" s="23"/>
    </row>
    <row r="21" spans="1:9" ht="12.75">
      <c r="A21" s="76"/>
      <c r="B21" s="76"/>
      <c r="C21" s="76" t="s">
        <v>32</v>
      </c>
      <c r="D21" s="124" t="s">
        <v>45</v>
      </c>
      <c r="E21" s="124"/>
      <c r="F21" s="24"/>
      <c r="G21" s="23"/>
      <c r="H21" s="24"/>
      <c r="I21" s="23"/>
    </row>
    <row r="22" spans="1:9" ht="27.75" customHeight="1">
      <c r="A22" s="76"/>
      <c r="B22" s="76"/>
      <c r="C22" s="76"/>
      <c r="D22" s="124" t="s">
        <v>46</v>
      </c>
      <c r="E22" s="124"/>
      <c r="F22" s="24"/>
      <c r="G22" s="23"/>
      <c r="H22" s="24"/>
      <c r="I22" s="23"/>
    </row>
    <row r="23" spans="1:9" ht="25.5" customHeight="1">
      <c r="A23" s="76"/>
      <c r="B23" s="76"/>
      <c r="C23" s="76"/>
      <c r="D23" s="124" t="s">
        <v>47</v>
      </c>
      <c r="E23" s="124"/>
      <c r="F23" s="24"/>
      <c r="G23" s="23"/>
      <c r="H23" s="24"/>
      <c r="I23" s="23"/>
    </row>
    <row r="24" spans="1:9" ht="12.75">
      <c r="A24" s="76"/>
      <c r="B24" s="76"/>
      <c r="C24" s="76"/>
      <c r="D24" s="124" t="s">
        <v>48</v>
      </c>
      <c r="E24" s="124"/>
      <c r="F24" s="24"/>
      <c r="G24" s="23"/>
      <c r="H24" s="24"/>
      <c r="I24" s="23"/>
    </row>
    <row r="25" spans="1:9" ht="12.75">
      <c r="A25" s="76"/>
      <c r="B25" s="76"/>
      <c r="C25" s="76"/>
      <c r="D25" s="124" t="s">
        <v>49</v>
      </c>
      <c r="E25" s="124"/>
      <c r="F25" s="24"/>
      <c r="G25" s="23"/>
      <c r="H25" s="24"/>
      <c r="I25" s="23"/>
    </row>
    <row r="26" spans="1:9" ht="18.75" customHeight="1">
      <c r="A26" s="76"/>
      <c r="B26" s="76" t="s">
        <v>32</v>
      </c>
      <c r="C26" s="125" t="s">
        <v>50</v>
      </c>
      <c r="D26" s="125"/>
      <c r="E26" s="125"/>
      <c r="F26" s="46">
        <f>SUM(F27:F31)</f>
        <v>0</v>
      </c>
      <c r="G26" s="23"/>
      <c r="H26" s="46">
        <f>H27+H28+H29+H30+H31</f>
        <v>0</v>
      </c>
      <c r="I26" s="23"/>
    </row>
    <row r="27" spans="1:9" ht="12.75">
      <c r="A27" s="76"/>
      <c r="B27" s="76"/>
      <c r="C27" s="76" t="s">
        <v>32</v>
      </c>
      <c r="D27" s="124" t="s">
        <v>51</v>
      </c>
      <c r="E27" s="124"/>
      <c r="F27" s="24"/>
      <c r="G27" s="23"/>
      <c r="H27" s="24"/>
      <c r="I27" s="23"/>
    </row>
    <row r="28" spans="1:9" ht="27" customHeight="1">
      <c r="A28" s="76"/>
      <c r="B28" s="76"/>
      <c r="C28" s="76"/>
      <c r="D28" s="124" t="s">
        <v>52</v>
      </c>
      <c r="E28" s="124"/>
      <c r="F28" s="24"/>
      <c r="G28" s="23"/>
      <c r="H28" s="24"/>
      <c r="I28" s="23"/>
    </row>
    <row r="29" spans="1:9" ht="12.75">
      <c r="A29" s="76"/>
      <c r="B29" s="76"/>
      <c r="C29" s="76"/>
      <c r="D29" s="124" t="s">
        <v>53</v>
      </c>
      <c r="E29" s="124"/>
      <c r="F29" s="24"/>
      <c r="G29" s="23"/>
      <c r="H29" s="24"/>
      <c r="I29" s="23"/>
    </row>
    <row r="30" spans="1:9" ht="26.25" customHeight="1">
      <c r="A30" s="76"/>
      <c r="B30" s="76"/>
      <c r="C30" s="76"/>
      <c r="D30" s="124" t="s">
        <v>54</v>
      </c>
      <c r="E30" s="124"/>
      <c r="F30" s="24"/>
      <c r="G30" s="23"/>
      <c r="H30" s="24"/>
      <c r="I30" s="23"/>
    </row>
    <row r="31" spans="1:9" ht="39" customHeight="1">
      <c r="A31" s="76"/>
      <c r="B31" s="76"/>
      <c r="C31" s="76"/>
      <c r="D31" s="124" t="s">
        <v>55</v>
      </c>
      <c r="E31" s="124"/>
      <c r="F31" s="24"/>
      <c r="G31" s="23"/>
      <c r="H31" s="24"/>
      <c r="I31" s="23"/>
    </row>
    <row r="32" spans="1:9" ht="15.75" customHeight="1">
      <c r="A32" s="76"/>
      <c r="B32" s="76" t="s">
        <v>32</v>
      </c>
      <c r="C32" s="125" t="s">
        <v>56</v>
      </c>
      <c r="D32" s="125"/>
      <c r="E32" s="125"/>
      <c r="F32" s="46">
        <f>F33+F34+F35+F36+F37</f>
        <v>0</v>
      </c>
      <c r="G32" s="23"/>
      <c r="H32" s="46">
        <f>H33+H34+H35+H36+H37</f>
        <v>0</v>
      </c>
      <c r="I32" s="23"/>
    </row>
    <row r="33" spans="1:9" ht="12.75">
      <c r="A33" s="76"/>
      <c r="B33" s="76"/>
      <c r="C33" s="76" t="s">
        <v>32</v>
      </c>
      <c r="D33" s="124" t="s">
        <v>57</v>
      </c>
      <c r="E33" s="124"/>
      <c r="F33" s="24"/>
      <c r="G33" s="23"/>
      <c r="H33" s="24"/>
      <c r="I33" s="23"/>
    </row>
    <row r="34" spans="1:9" ht="12.75">
      <c r="A34" s="76"/>
      <c r="B34" s="76"/>
      <c r="C34" s="76"/>
      <c r="D34" s="124" t="s">
        <v>58</v>
      </c>
      <c r="E34" s="124"/>
      <c r="F34" s="24"/>
      <c r="G34" s="23"/>
      <c r="H34" s="24"/>
      <c r="I34" s="23"/>
    </row>
    <row r="35" spans="1:9" ht="39.75" customHeight="1">
      <c r="A35" s="76"/>
      <c r="B35" s="76"/>
      <c r="C35" s="76"/>
      <c r="D35" s="124" t="s">
        <v>59</v>
      </c>
      <c r="E35" s="124"/>
      <c r="F35" s="24"/>
      <c r="G35" s="23"/>
      <c r="H35" s="24"/>
      <c r="I35" s="23"/>
    </row>
    <row r="36" spans="1:9" ht="12.75">
      <c r="A36" s="76"/>
      <c r="B36" s="76"/>
      <c r="C36" s="76"/>
      <c r="D36" s="124" t="s">
        <v>60</v>
      </c>
      <c r="E36" s="124"/>
      <c r="F36" s="24"/>
      <c r="G36" s="23"/>
      <c r="H36" s="24"/>
      <c r="I36" s="23"/>
    </row>
    <row r="37" spans="1:9" ht="12.75">
      <c r="A37" s="76"/>
      <c r="B37" s="76"/>
      <c r="C37" s="76"/>
      <c r="D37" s="124" t="s">
        <v>61</v>
      </c>
      <c r="E37" s="124"/>
      <c r="F37" s="24"/>
      <c r="G37" s="23"/>
      <c r="H37" s="24"/>
      <c r="I37" s="23"/>
    </row>
    <row r="38" spans="1:9" ht="18" customHeight="1">
      <c r="A38" s="76"/>
      <c r="B38" s="76" t="s">
        <v>32</v>
      </c>
      <c r="C38" s="125" t="s">
        <v>62</v>
      </c>
      <c r="D38" s="125"/>
      <c r="E38" s="125"/>
      <c r="F38" s="46">
        <f>F39+F40</f>
        <v>0</v>
      </c>
      <c r="G38" s="23"/>
      <c r="H38" s="46">
        <f>H39+H40</f>
        <v>0</v>
      </c>
      <c r="I38" s="23"/>
    </row>
    <row r="39" spans="1:9" ht="12.75">
      <c r="A39" s="76"/>
      <c r="B39" s="76"/>
      <c r="C39" s="76" t="s">
        <v>32</v>
      </c>
      <c r="D39" s="124" t="s">
        <v>63</v>
      </c>
      <c r="E39" s="124"/>
      <c r="F39" s="24"/>
      <c r="G39" s="23"/>
      <c r="H39" s="24"/>
      <c r="I39" s="23"/>
    </row>
    <row r="40" spans="1:9" ht="25.5" customHeight="1">
      <c r="A40" s="76"/>
      <c r="B40" s="76"/>
      <c r="C40" s="76"/>
      <c r="D40" s="124" t="s">
        <v>70</v>
      </c>
      <c r="E40" s="124"/>
      <c r="F40" s="46">
        <f>F41+F42+F43+F44+F45</f>
        <v>0</v>
      </c>
      <c r="G40" s="23"/>
      <c r="H40" s="46">
        <f>H41+H42+H43+H44+H45</f>
        <v>0</v>
      </c>
      <c r="I40" s="23"/>
    </row>
    <row r="41" spans="1:9" ht="12.75">
      <c r="A41" s="20"/>
      <c r="B41" s="20"/>
      <c r="C41" s="20"/>
      <c r="D41" s="20" t="s">
        <v>32</v>
      </c>
      <c r="E41" s="25"/>
      <c r="F41" s="24"/>
      <c r="G41" s="23"/>
      <c r="H41" s="24"/>
      <c r="I41" s="23"/>
    </row>
    <row r="42" spans="1:9" ht="12.75">
      <c r="A42" s="20"/>
      <c r="B42" s="20"/>
      <c r="C42" s="20"/>
      <c r="D42" s="20"/>
      <c r="E42" s="25"/>
      <c r="F42" s="24"/>
      <c r="G42" s="23"/>
      <c r="H42" s="24"/>
      <c r="I42" s="23"/>
    </row>
    <row r="43" spans="1:9" ht="12.75">
      <c r="A43" s="20"/>
      <c r="B43" s="20"/>
      <c r="C43" s="20"/>
      <c r="D43" s="20"/>
      <c r="E43" s="25"/>
      <c r="F43" s="24"/>
      <c r="G43" s="23"/>
      <c r="H43" s="24"/>
      <c r="I43" s="23"/>
    </row>
    <row r="44" spans="1:9" ht="12.75">
      <c r="A44" s="20"/>
      <c r="B44" s="20"/>
      <c r="C44" s="20"/>
      <c r="D44" s="20"/>
      <c r="E44" s="25"/>
      <c r="F44" s="24"/>
      <c r="G44" s="23"/>
      <c r="H44" s="24"/>
      <c r="I44" s="23"/>
    </row>
    <row r="45" spans="1:9" ht="12.75">
      <c r="A45" s="20"/>
      <c r="B45" s="20"/>
      <c r="C45" s="20"/>
      <c r="D45" s="20"/>
      <c r="E45" s="25"/>
      <c r="F45" s="24"/>
      <c r="G45" s="23"/>
      <c r="H45" s="24"/>
      <c r="I45" s="23"/>
    </row>
    <row r="46" spans="1:9" s="43" customFormat="1" ht="22.5" customHeight="1">
      <c r="A46" s="42" t="s">
        <v>64</v>
      </c>
      <c r="B46" s="42" t="s">
        <v>65</v>
      </c>
      <c r="C46" s="123" t="s">
        <v>107</v>
      </c>
      <c r="D46" s="123"/>
      <c r="E46" s="123"/>
      <c r="F46" s="123"/>
      <c r="G46" s="123"/>
      <c r="H46" s="123"/>
      <c r="I46" s="123"/>
    </row>
    <row r="47" spans="1:9" s="43" customFormat="1" ht="22.5" customHeight="1">
      <c r="A47" s="122" t="s">
        <v>66</v>
      </c>
      <c r="B47" s="122"/>
      <c r="C47" s="123" t="s">
        <v>67</v>
      </c>
      <c r="D47" s="123"/>
      <c r="E47" s="123"/>
      <c r="F47" s="123"/>
      <c r="G47" s="123"/>
      <c r="H47" s="123"/>
      <c r="I47" s="123"/>
    </row>
    <row r="48" spans="1:9" s="43" customFormat="1" ht="22.5" customHeight="1">
      <c r="A48" s="122" t="s">
        <v>68</v>
      </c>
      <c r="B48" s="122"/>
      <c r="C48" s="123" t="s">
        <v>69</v>
      </c>
      <c r="D48" s="123"/>
      <c r="E48" s="123"/>
      <c r="F48" s="123"/>
      <c r="G48" s="123"/>
      <c r="H48" s="123"/>
      <c r="I48" s="123"/>
    </row>
  </sheetData>
  <sheetProtection password="DAA9" sheet="1" objects="1" scenarios="1" selectLockedCells="1"/>
  <mergeCells count="42">
    <mergeCell ref="A5:E6"/>
    <mergeCell ref="F5:F6"/>
    <mergeCell ref="G5:I5"/>
    <mergeCell ref="A7:E7"/>
    <mergeCell ref="B8:E8"/>
    <mergeCell ref="C9:E9"/>
    <mergeCell ref="D10:E10"/>
    <mergeCell ref="D11:E11"/>
    <mergeCell ref="D12:E12"/>
    <mergeCell ref="D13:E13"/>
    <mergeCell ref="C14:E14"/>
    <mergeCell ref="D15:E15"/>
    <mergeCell ref="D16:E16"/>
    <mergeCell ref="D17:E17"/>
    <mergeCell ref="C18:E18"/>
    <mergeCell ref="B19:E19"/>
    <mergeCell ref="C20:E20"/>
    <mergeCell ref="D21:E21"/>
    <mergeCell ref="D22:E22"/>
    <mergeCell ref="D23:E23"/>
    <mergeCell ref="D24:E24"/>
    <mergeCell ref="D25:E25"/>
    <mergeCell ref="C26:E26"/>
    <mergeCell ref="D27:E27"/>
    <mergeCell ref="D28:E28"/>
    <mergeCell ref="D29:E29"/>
    <mergeCell ref="D30:E30"/>
    <mergeCell ref="D31:E31"/>
    <mergeCell ref="C32:E32"/>
    <mergeCell ref="D33:E33"/>
    <mergeCell ref="D34:E34"/>
    <mergeCell ref="D35:E35"/>
    <mergeCell ref="D36:E36"/>
    <mergeCell ref="D37:E37"/>
    <mergeCell ref="C38:E38"/>
    <mergeCell ref="D39:E39"/>
    <mergeCell ref="A48:B48"/>
    <mergeCell ref="C48:I48"/>
    <mergeCell ref="D40:E40"/>
    <mergeCell ref="C46:I46"/>
    <mergeCell ref="A47:B47"/>
    <mergeCell ref="C47:I47"/>
  </mergeCells>
  <printOptions/>
  <pageMargins left="0.3937007874015748" right="0.3937007874015748" top="0.3937007874015748" bottom="0" header="0.31496062992125984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9" sqref="B19"/>
    </sheetView>
  </sheetViews>
  <sheetFormatPr defaultColWidth="9.00390625" defaultRowHeight="12.75"/>
  <cols>
    <col min="1" max="1" width="22.375" style="27" customWidth="1"/>
    <col min="2" max="7" width="18.625" style="27" customWidth="1"/>
    <col min="8" max="16384" width="9.125" style="27" customWidth="1"/>
  </cols>
  <sheetData>
    <row r="1" ht="15.75">
      <c r="A1" s="26" t="s">
        <v>23</v>
      </c>
    </row>
    <row r="2" ht="17.25" customHeight="1">
      <c r="A2" s="65" t="s">
        <v>73</v>
      </c>
    </row>
    <row r="3" ht="12.75">
      <c r="A3" s="18" t="s">
        <v>103</v>
      </c>
    </row>
    <row r="5" spans="1:7" ht="30.75" customHeight="1">
      <c r="A5" s="126" t="s">
        <v>26</v>
      </c>
      <c r="B5" s="140" t="s">
        <v>72</v>
      </c>
      <c r="C5" s="140"/>
      <c r="D5" s="140"/>
      <c r="E5" s="140"/>
      <c r="F5" s="141"/>
      <c r="G5" s="126" t="s">
        <v>74</v>
      </c>
    </row>
    <row r="6" spans="1:7" ht="63.75">
      <c r="A6" s="126"/>
      <c r="B6" s="48" t="s">
        <v>75</v>
      </c>
      <c r="C6" s="48" t="s">
        <v>27</v>
      </c>
      <c r="D6" s="48" t="s">
        <v>76</v>
      </c>
      <c r="E6" s="48" t="s">
        <v>78</v>
      </c>
      <c r="F6" s="48" t="s">
        <v>77</v>
      </c>
      <c r="G6" s="126"/>
    </row>
    <row r="7" spans="1:7" ht="22.5" customHeight="1">
      <c r="A7" s="49">
        <f>'Tab. č. 2'!F7</f>
        <v>0</v>
      </c>
      <c r="B7" s="49">
        <f>'Tab. č. 2'!G7</f>
        <v>0</v>
      </c>
      <c r="C7" s="49">
        <f>'Tab. č. 2'!H7</f>
        <v>0</v>
      </c>
      <c r="D7" s="50" t="e">
        <f>(C7/A7)</f>
        <v>#DIV/0!</v>
      </c>
      <c r="E7" s="51">
        <v>0.85</v>
      </c>
      <c r="F7" s="49" t="e">
        <f>IF(D7&gt;E7,C7-A7*E7,0)</f>
        <v>#DIV/0!</v>
      </c>
      <c r="G7" s="49" t="e">
        <f>'Tab. č. 2'!I7+'Tab. č. 3'!F7</f>
        <v>#DIV/0!</v>
      </c>
    </row>
  </sheetData>
  <sheetProtection password="DAA9" sheet="1" objects="1" scenarios="1" selectLockedCells="1"/>
  <mergeCells count="3">
    <mergeCell ref="A5:A6"/>
    <mergeCell ref="B5:F5"/>
    <mergeCell ref="G5:G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30.125" style="0" customWidth="1"/>
    <col min="2" max="2" width="15.625" style="0" customWidth="1"/>
    <col min="3" max="3" width="18.375" style="0" customWidth="1"/>
    <col min="4" max="4" width="16.25390625" style="0" customWidth="1"/>
    <col min="5" max="5" width="12.875" style="0" bestFit="1" customWidth="1"/>
  </cols>
  <sheetData>
    <row r="1" ht="15.75">
      <c r="A1" s="26" t="s">
        <v>23</v>
      </c>
    </row>
    <row r="2" ht="15.75" customHeight="1">
      <c r="A2" s="72" t="s">
        <v>109</v>
      </c>
    </row>
    <row r="4" ht="12.75">
      <c r="A4" s="30" t="s">
        <v>114</v>
      </c>
    </row>
    <row r="5" ht="3.75" customHeight="1" thickBot="1">
      <c r="A5" s="30"/>
    </row>
    <row r="6" spans="1:4" ht="15.75" customHeight="1" thickBot="1">
      <c r="A6" s="89" t="s">
        <v>116</v>
      </c>
      <c r="B6" s="90"/>
      <c r="C6" s="90"/>
      <c r="D6" s="82"/>
    </row>
    <row r="7" spans="1:4" ht="25.5">
      <c r="A7" s="77"/>
      <c r="B7" s="78" t="s">
        <v>79</v>
      </c>
      <c r="C7" s="79" t="s">
        <v>112</v>
      </c>
      <c r="D7" s="80" t="s">
        <v>115</v>
      </c>
    </row>
    <row r="8" spans="1:4" ht="18" customHeight="1">
      <c r="A8" s="32" t="s">
        <v>129</v>
      </c>
      <c r="B8" s="66"/>
      <c r="C8" s="66"/>
      <c r="D8" s="67"/>
    </row>
    <row r="9" spans="1:4" ht="18" customHeight="1">
      <c r="A9" s="32" t="s">
        <v>130</v>
      </c>
      <c r="B9" s="68"/>
      <c r="C9" s="68"/>
      <c r="D9" s="69"/>
    </row>
    <row r="10" spans="1:4" ht="28.5" customHeight="1" thickBot="1">
      <c r="A10" s="71" t="s">
        <v>99</v>
      </c>
      <c r="B10" s="70"/>
      <c r="C10" s="73"/>
      <c r="D10" s="56"/>
    </row>
    <row r="11" spans="1:4" ht="9" customHeight="1" thickBot="1">
      <c r="A11" s="116"/>
      <c r="B11" s="92"/>
      <c r="C11" s="91"/>
      <c r="D11" s="91"/>
    </row>
    <row r="12" spans="1:4" ht="15.75" customHeight="1" thickBot="1">
      <c r="A12" s="96" t="s">
        <v>117</v>
      </c>
      <c r="B12" s="97"/>
      <c r="C12" s="160"/>
      <c r="D12" s="161"/>
    </row>
    <row r="13" spans="1:4" ht="27" customHeight="1" thickBot="1">
      <c r="A13" s="102" t="s">
        <v>100</v>
      </c>
      <c r="B13" s="146" t="s">
        <v>80</v>
      </c>
      <c r="C13" s="155"/>
      <c r="D13" s="156"/>
    </row>
    <row r="14" spans="1:4" ht="12.75">
      <c r="A14" s="31" t="s">
        <v>81</v>
      </c>
      <c r="B14" s="147"/>
      <c r="C14" s="157"/>
      <c r="D14" s="156"/>
    </row>
    <row r="15" spans="1:4" ht="12.75">
      <c r="A15" s="37" t="s">
        <v>82</v>
      </c>
      <c r="B15" s="148"/>
      <c r="C15" s="157"/>
      <c r="D15" s="156"/>
    </row>
    <row r="16" spans="1:4" ht="12.75">
      <c r="A16" s="37" t="s">
        <v>83</v>
      </c>
      <c r="B16" s="148"/>
      <c r="C16" s="157"/>
      <c r="D16" s="156"/>
    </row>
    <row r="17" spans="1:4" ht="12.75">
      <c r="A17" s="37" t="s">
        <v>84</v>
      </c>
      <c r="B17" s="148"/>
      <c r="C17" s="157"/>
      <c r="D17" s="156"/>
    </row>
    <row r="18" spans="1:4" ht="13.5" thickBot="1">
      <c r="A18" s="101" t="s">
        <v>85</v>
      </c>
      <c r="B18" s="149"/>
      <c r="C18" s="157"/>
      <c r="D18" s="156"/>
    </row>
    <row r="19" spans="1:4" ht="13.5" thickBot="1">
      <c r="A19" s="103" t="s">
        <v>86</v>
      </c>
      <c r="B19" s="150">
        <f>SUM(B14:B18)</f>
        <v>0</v>
      </c>
      <c r="C19" s="155"/>
      <c r="D19" s="156"/>
    </row>
    <row r="20" spans="1:4" ht="13.5" thickBot="1">
      <c r="A20" s="153"/>
      <c r="B20" s="154"/>
      <c r="C20" s="151" t="s">
        <v>123</v>
      </c>
      <c r="D20" s="152"/>
    </row>
    <row r="21" spans="1:4" ht="12.75">
      <c r="A21" s="106" t="s">
        <v>124</v>
      </c>
      <c r="B21" s="100"/>
      <c r="C21" s="142"/>
      <c r="D21" s="143"/>
    </row>
    <row r="22" spans="1:4" ht="13.5" thickBot="1">
      <c r="A22" s="104" t="s">
        <v>125</v>
      </c>
      <c r="B22" s="105"/>
      <c r="C22" s="144"/>
      <c r="D22" s="145"/>
    </row>
    <row r="23" spans="1:4" ht="28.5" customHeight="1" thickBot="1">
      <c r="A23" s="104"/>
      <c r="B23" s="105"/>
      <c r="C23" s="158" t="s">
        <v>126</v>
      </c>
      <c r="D23" s="159" t="s">
        <v>127</v>
      </c>
    </row>
    <row r="24" spans="1:4" ht="15.75" customHeight="1" thickBot="1">
      <c r="A24" s="107" t="s">
        <v>128</v>
      </c>
      <c r="B24" s="108"/>
      <c r="C24" s="109"/>
      <c r="D24" s="110"/>
    </row>
    <row r="25" spans="1:4" ht="6" customHeight="1" thickBot="1">
      <c r="A25" s="33"/>
      <c r="B25" s="34"/>
      <c r="C25" s="35"/>
      <c r="D25" s="36"/>
    </row>
    <row r="26" spans="1:4" ht="15.75" customHeight="1" thickBot="1">
      <c r="A26" s="93" t="s">
        <v>87</v>
      </c>
      <c r="B26" s="94"/>
      <c r="C26" s="35"/>
      <c r="D26" s="36"/>
    </row>
    <row r="27" spans="1:2" ht="12.75">
      <c r="A27" s="77" t="s">
        <v>120</v>
      </c>
      <c r="B27" s="53"/>
    </row>
    <row r="28" spans="1:2" ht="12.75">
      <c r="A28" s="87" t="s">
        <v>88</v>
      </c>
      <c r="B28" s="54"/>
    </row>
    <row r="29" spans="1:2" ht="12.75">
      <c r="A29" s="87" t="s">
        <v>89</v>
      </c>
      <c r="B29" s="54"/>
    </row>
    <row r="30" spans="1:2" ht="12.75">
      <c r="A30" s="88" t="s">
        <v>90</v>
      </c>
      <c r="B30" s="55"/>
    </row>
    <row r="31" spans="1:2" ht="12.75">
      <c r="A31" s="88" t="s">
        <v>113</v>
      </c>
      <c r="B31" s="55"/>
    </row>
    <row r="32" spans="1:2" ht="15.75" customHeight="1" thickBot="1">
      <c r="A32" s="38" t="s">
        <v>91</v>
      </c>
      <c r="B32" s="56" t="s">
        <v>92</v>
      </c>
    </row>
    <row r="33" spans="1:2" ht="12.75">
      <c r="A33" s="98" t="s">
        <v>93</v>
      </c>
      <c r="B33" s="99"/>
    </row>
    <row r="34" spans="1:2" ht="6" customHeight="1" thickBot="1">
      <c r="A34" s="111"/>
      <c r="B34" s="112"/>
    </row>
    <row r="35" spans="1:2" ht="15.75" customHeight="1" thickBot="1">
      <c r="A35" s="113" t="s">
        <v>119</v>
      </c>
      <c r="B35" s="114"/>
    </row>
    <row r="36" spans="1:2" ht="12.75">
      <c r="A36" s="77" t="s">
        <v>94</v>
      </c>
      <c r="B36" s="57"/>
    </row>
    <row r="37" spans="1:2" ht="13.5" thickBot="1">
      <c r="A37" s="83" t="s">
        <v>95</v>
      </c>
      <c r="B37" s="58"/>
    </row>
    <row r="38" spans="1:2" ht="13.5" thickTop="1">
      <c r="A38" s="84" t="s">
        <v>96</v>
      </c>
      <c r="B38" s="39"/>
    </row>
    <row r="39" spans="1:2" ht="12.75">
      <c r="A39" s="85" t="s">
        <v>101</v>
      </c>
      <c r="B39" s="59"/>
    </row>
    <row r="40" spans="1:2" ht="12.75">
      <c r="A40" s="85" t="s">
        <v>102</v>
      </c>
      <c r="B40" s="59"/>
    </row>
    <row r="41" spans="1:2" ht="13.5" thickBot="1">
      <c r="A41" s="86" t="s">
        <v>97</v>
      </c>
      <c r="B41" s="60"/>
    </row>
    <row r="42" ht="13.5" thickBot="1"/>
    <row r="43" spans="1:2" ht="27" customHeight="1" thickBot="1">
      <c r="A43" s="95" t="s">
        <v>118</v>
      </c>
      <c r="B43" s="61"/>
    </row>
    <row r="44" ht="5.25" customHeight="1"/>
    <row r="45" ht="12.75">
      <c r="A45" t="s">
        <v>110</v>
      </c>
    </row>
    <row r="46" ht="12.75">
      <c r="A46" s="74" t="s">
        <v>111</v>
      </c>
    </row>
    <row r="47" ht="12.75">
      <c r="A47" s="75" t="s">
        <v>121</v>
      </c>
    </row>
    <row r="48" ht="12.75">
      <c r="A48" s="115" t="s">
        <v>122</v>
      </c>
    </row>
  </sheetData>
  <sheetProtection password="DAA9" sheet="1" objects="1" scenarios="1"/>
  <mergeCells count="1">
    <mergeCell ref="C20:D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2008-11-05T11:21:17Z</cp:lastPrinted>
  <dcterms:created xsi:type="dcterms:W3CDTF">2006-08-08T11:59:15Z</dcterms:created>
  <dcterms:modified xsi:type="dcterms:W3CDTF">2008-11-05T11:28:58Z</dcterms:modified>
  <cp:category/>
  <cp:version/>
  <cp:contentType/>
  <cp:contentStatus/>
</cp:coreProperties>
</file>