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Op. č. 7" sheetId="1" r:id="rId1"/>
    <sheet name="Op. č. 8" sheetId="2" r:id="rId2"/>
    <sheet name="CELKEM" sheetId="3" r:id="rId3"/>
  </sheets>
  <externalReferences>
    <externalReference r:id="rId6"/>
  </externalReferences>
  <definedNames>
    <definedName name="moje" localSheetId="0">'Op. č. 7'!$A$4:$L$17</definedName>
    <definedName name="moje" localSheetId="1">'Op. č. 8'!$A$4:$L$10</definedName>
    <definedName name="_xlnm.Print_Titles" localSheetId="0">'Op. č. 7'!$3:$3</definedName>
    <definedName name="_xlnm.Print_Titles" localSheetId="1">'Op. č. 8'!$3:$3</definedName>
  </definedNames>
  <calcPr fullCalcOnLoad="1"/>
</workbook>
</file>

<file path=xl/sharedStrings.xml><?xml version="1.0" encoding="utf-8"?>
<sst xmlns="http://schemas.openxmlformats.org/spreadsheetml/2006/main" count="174" uniqueCount="128">
  <si>
    <t>Žadatel</t>
  </si>
  <si>
    <t>zřizovatel</t>
  </si>
  <si>
    <t>Adresa</t>
  </si>
  <si>
    <t>Název projektu</t>
  </si>
  <si>
    <t>Anotace</t>
  </si>
  <si>
    <t>Celkové náklady v Kč</t>
  </si>
  <si>
    <t>Požadovaná částka od HMP v Kč</t>
  </si>
  <si>
    <t>Návrh Komise RHMP v Kč</t>
  </si>
  <si>
    <t>Č. proj.</t>
  </si>
  <si>
    <t>7 Opatření Otevírání hřišť provozovaných ZŠ zřizovanými MČ</t>
  </si>
  <si>
    <t>7001</t>
  </si>
  <si>
    <t>7002</t>
  </si>
  <si>
    <t>Městská část Praha 4</t>
  </si>
  <si>
    <t>MČ Praha 4</t>
  </si>
  <si>
    <t>Antala Staška 2059/80b, 140 00 Praha 4</t>
  </si>
  <si>
    <t>Školní hřiště pro všechny</t>
  </si>
  <si>
    <t>7003</t>
  </si>
  <si>
    <t>Městská část Praha-Kunratice</t>
  </si>
  <si>
    <t>MČ Praha - Kunratice</t>
  </si>
  <si>
    <t>K Libuši 7/10, 148 00 Praha-Kunratice</t>
  </si>
  <si>
    <t>Otevření školního hřiště pro veřejnost v době mimo školní výuky včetně víkendů a pokrytí zvýšených finančních nároků na jeho údržbu.</t>
  </si>
  <si>
    <t>7004</t>
  </si>
  <si>
    <t>Městská část Praha 6</t>
  </si>
  <si>
    <t>MČ Praha 6</t>
  </si>
  <si>
    <t>Čs. armády 601/23, 160 00 Praha 6</t>
  </si>
  <si>
    <t>Otevírání hřišť ZŠ veřejnosti</t>
  </si>
  <si>
    <t>Cílem projektu Otevírání hřišť ZŠ veřejnosti je umožnění sportovního vyžití široké veřejnosti.</t>
  </si>
  <si>
    <t>7005</t>
  </si>
  <si>
    <t>Městská část Praha 8</t>
  </si>
  <si>
    <t>MČ Praha 8</t>
  </si>
  <si>
    <t>Zenklova 1/35, 180 00 Praha 8</t>
  </si>
  <si>
    <t>Otevřená hřiště na Osmičce</t>
  </si>
  <si>
    <t>7006</t>
  </si>
  <si>
    <t>Městská část Praha 9</t>
  </si>
  <si>
    <t>MČ Praha 9</t>
  </si>
  <si>
    <t>Sokolovská 14/324, 190 00 Praha 9</t>
  </si>
  <si>
    <t>Hurá, všichni na hřiště</t>
  </si>
  <si>
    <t>7007</t>
  </si>
  <si>
    <t>7008</t>
  </si>
  <si>
    <t>Městská část Praha 12</t>
  </si>
  <si>
    <t>MČ Praha 12</t>
  </si>
  <si>
    <t>Písková 830/25, 143 00 Praha 12</t>
  </si>
  <si>
    <t>7009</t>
  </si>
  <si>
    <t>Městská část Praha-Libuš</t>
  </si>
  <si>
    <t>MČ Praha - Libuš</t>
  </si>
  <si>
    <t>Libušská 35/200, 142 00 Praha-Libuš</t>
  </si>
  <si>
    <t>7011</t>
  </si>
  <si>
    <t>Městská část Praha 14</t>
  </si>
  <si>
    <t>MČ Praha 14</t>
  </si>
  <si>
    <t>Bratří Venclíků 1073/8, 198 00 Praha 14</t>
  </si>
  <si>
    <t>O příspěvek v rámci Opatření č. 7 požádalo všech 6 ZŠ v Praze 14. Školní hřiště budou otevřena veřejnosti zdarma. Poskytnutá dotace bude použita jak k zajištění provozu a ochrany majetku školy tak i k potřebné běžné údržbě hřišť. Rada MČ Praha 14 schválila seznam škol a výši požadovaných uznatelných výdajů.</t>
  </si>
  <si>
    <t>7012</t>
  </si>
  <si>
    <t>Městská část Praha 15</t>
  </si>
  <si>
    <t>MČ Praha 15</t>
  </si>
  <si>
    <t>Boloňská 478/1, 109 00 Praha 15</t>
  </si>
  <si>
    <t>Městská část Praha-Zbraslav</t>
  </si>
  <si>
    <t>MČ Praha - Zbraslav</t>
  </si>
  <si>
    <t>Zbraslavské náměstí 464, 156 00 Praha-Zbraslav</t>
  </si>
  <si>
    <t>Skatepark - pro školy i veřejnost</t>
  </si>
  <si>
    <t>Celkem</t>
  </si>
  <si>
    <t>Návrh SML MHMP v Kč</t>
  </si>
  <si>
    <t>8 Opatření FOND SOLIDARITY – prevence sociálního vyloučení ve školách zřízených MČ HMP</t>
  </si>
  <si>
    <t>8001</t>
  </si>
  <si>
    <t>8002</t>
  </si>
  <si>
    <t>Fond solidarity</t>
  </si>
  <si>
    <t>Cílem projektu Fond solidarity je umožnit i žákům ze sociálně znevýhodněných podmínek zažít společné akce s ostatními spolužáky a neoddělovat se kolektivu.</t>
  </si>
  <si>
    <t>8003</t>
  </si>
  <si>
    <t>8004</t>
  </si>
  <si>
    <t>8005</t>
  </si>
  <si>
    <t>8006</t>
  </si>
  <si>
    <t>Městská část Praha-Čakovice</t>
  </si>
  <si>
    <t>MČ Praha - Čakovice</t>
  </si>
  <si>
    <t>náměstí 25. března 121/1, 196 00 Praha-Čakovice</t>
  </si>
  <si>
    <t>Fond solidarity pro žáky ZŠ Dr. Edvarda Beneše</t>
  </si>
  <si>
    <t>Městská část Praha-Kolovraty</t>
  </si>
  <si>
    <t>MČ Praha - Kolovraty</t>
  </si>
  <si>
    <t>Mírová 364/34, 103 00 Praha-Kolovraty</t>
  </si>
  <si>
    <t>7010</t>
  </si>
  <si>
    <t>Praha 4 solidární</t>
  </si>
  <si>
    <t>Finanční výpomoc na školní akce, kterých by se vybraní žáci nemohli z finančních důvodů zúčastnit. Příspěvek bude sloužit jako prevence sociálního vyloučení ve školách zřízených MČ Praha 4. Podpora cílí na jednodenní akce kvůli epidemiologické situaci, která znemožňuje dlouhodbější plánování akcí.</t>
  </si>
  <si>
    <t>Podpora účasti dětí ze sociálně slabších rodin na akcích pořádaných školami zřizovanými MČ Praha 12</t>
  </si>
  <si>
    <t>Cílem projektu je podpora dětí, jejichž rodiče si nemohou dovolit v plné míře financovat aktivity, které jsou realizovány v mateřských školách zřizovaných MČ Praha 12. Poskytnutá dotace bude využita na spolufinancování účasti vybraných dětí na kulturních a sportovních akcích, kterých by se jinak nemohly zúčastnit.</t>
  </si>
  <si>
    <t>Podpora žáků ZŠ Meteorologická s rizikem sociálního vyloučení</t>
  </si>
  <si>
    <t>Základní škola Meteorologická, zřízená MČ Praha-Libuš, by ráda tímto projektem podpořila vlastní strategii školního vzdělávacího programu a komunitní školy, která je postavena na intenzivním vzdělávání (návštěvy kulturních akcí, výstav) a silných sociálních vazbách nešjen mezi žáky. Ty se vytváří v třídních kolektivech v rámci výuky a jsou posíleny školními výlety a pobyty na školách v přírodě.</t>
  </si>
  <si>
    <t>FOND SOLIDARITY - prevence sociálního vyloučení ve školách zřízených MČ HMP</t>
  </si>
  <si>
    <t>Projekt slouži k podpoře dětí, které by se nemohli účastnit akcí MŠ a ZŠ z finančních důvodů. V případě MŠ jde o výlety, sportovní programy, vyšetření zraku, logopedický kroužek, apod. V případě ZŠ jde o výlety, školy v přírodě, atd.</t>
  </si>
  <si>
    <t>Splnění formálních náležitostí</t>
  </si>
  <si>
    <t>Obsahové hodnocení Žádosti</t>
  </si>
  <si>
    <t>ANO</t>
  </si>
  <si>
    <t>Program prevence sociálního vyloučení a otevírání hřišť pro MČ HMP pro rok 2021</t>
  </si>
  <si>
    <t>MČ Praha 4 dlouhodobě podporuje sportovní aktivity dětí, mládeže i dospělých. Školní hřiště jsou z velké části zpřístupněna i v době epidemie. Získané prostředky by pomohly ke zvýšení komfortu veřejnosti při návštěvě hřiště a přispěly k větší bezpečnosti nejen osob ale i majetku. Prostředky by byly použity na mobilní WC na školních hřištích a na kustody-dozor.</t>
  </si>
  <si>
    <t>Městská část Praha-Lysolaje</t>
  </si>
  <si>
    <t>MČ Praha - Lysolaje</t>
  </si>
  <si>
    <t>Kovárenská 8/5</t>
  </si>
  <si>
    <t>Zpřístupnění hřiště Lištička</t>
  </si>
  <si>
    <t>Školní hřiště v Praze 12 otevřená pro děti a veřejnost</t>
  </si>
  <si>
    <t>V rámci projektu „Školní hřiště v Praze 12 otevřená pro děti a veřejnost“ budou moci děti, žáci a obyvatelé z území MČ Praha 12 využívat hřiště ke sportovním aktivitám v odpoledních hodinách. Dotace bude využita na zajištění dozoru a běžné údržby školního hřiště, což přispěje k bezpečnějšímu trávení volného času na sportovištích.</t>
  </si>
  <si>
    <t>Městská část Praha 21</t>
  </si>
  <si>
    <t>MČ Praha 21</t>
  </si>
  <si>
    <t>Staroklánovická 260, 190 16 Praha 9</t>
  </si>
  <si>
    <t>Městská část Praha 10</t>
  </si>
  <si>
    <t>MČ Praha 10</t>
  </si>
  <si>
    <t>Vršovická 1429/68, 101 38 Praha 10</t>
  </si>
  <si>
    <t>Program otevírání hřišť a prevence sociálního vyloučení pro MČ HMPpro rok 2021</t>
  </si>
  <si>
    <t>Zlepšení přístupu obyvatel ke sportování a k aktivně trávenému volnému času především dětí a mládeže</t>
  </si>
  <si>
    <t>Cílem projektu je otevření školního hřiště Listička na adrese Žákovská 164/3, Praha-Lysolaje, bezplatně pro širokou veřejnost. Jedná se o školní hřiště u Základní školy Járy Cimrmana Lysolaje. Popis projektu je uveden v příloze.</t>
  </si>
  <si>
    <t>14 základních škol, zřizovaných městskou částí Praha 8, by se chtělo zapojit do této podpory, aby byl lépe využit volný čas dětí, mládež by získala další možnosti pro své aktivity i široká veřejnost by  měla volné plochy ke sportování.</t>
  </si>
  <si>
    <t>MČ podobný projekt realizovala v letech 2017 - 2019, v roce 2020 jsme tento projekt za pomoci MHMP realizovali na 2 základní školách s velmi kladným ohlasem ředitelů škol, tak i veřejnosti. Cílem projektu je rozšíření otevíracích hodin provozu hřiště pro veřejnost. Hlídání hřišť umožní zvýšenou bezpečnost pohybu dětí na hřišti, rozšířenou o běžnou údržbu hřiště, úklid, desinfekci a regeneraci hřišť</t>
  </si>
  <si>
    <t>7013</t>
  </si>
  <si>
    <t>NE</t>
  </si>
  <si>
    <t>*</t>
  </si>
  <si>
    <t>Otevřená sportoviště pro veřejnost na ZŠ Meteorologická a ZŠ s RVJ</t>
  </si>
  <si>
    <t>Základní škola Meteorologická a Základní škola s RVJ, by rády tímto projektem podpořila skrze zřízené školy osvtěu v oblasti sportování,  společného pohybu a výchovy ke zdraví. Otevřením hřišť pro širokou veřejnost by městká část spooečně se školami podpořila výše zmíněnou osvětu nejen u svých žáků, ale také u široké veřejnosti.</t>
  </si>
  <si>
    <t>Podpora otevírání školních hřišť základních škol MČ Praha 14 veřejnosti v roce 2021</t>
  </si>
  <si>
    <t>Otevření školních hřišť při základních školách zřizovaných MČ Praha 15 pro veřejnost na rok 2021</t>
  </si>
  <si>
    <t>Otevření školních hřišť rozšíří nabídku sportovních aktivit pro občany Prahy 15. Dotčené školní hřiště nabízejí pestré možnosti sportovního vyžití. K otevření všech školních hřišť je nezbytné zajistit a zafinancovat správce, který bude zodpovědný za provoz hřišť a běžnou údržbu. Základní školy budou provozovateli školních hřišť a poskytnou je veřejnosti zdarma.</t>
  </si>
  <si>
    <t>Cílem je zlepšit přístup široké veřejnosti ke sportování a k aktivně trávenému volnému času. Z důvodu koronavirové krize, nebylo možné uspořádat plánované akce v roce 2020. Rádi bychom uspořádali např. Skateboarding contest, skateboardingové závody a další sportovní akce pro děti a mládež. Důvodem, proč dotace čerpáme je i částečné hrazení provozní nákladů spojených s údržbou hřiště.</t>
  </si>
  <si>
    <t>Hřiště Masarykova základní školy</t>
  </si>
  <si>
    <t>Záměrem projektu je zpřístupnit stávající málo využívaná hřiště v areálu MZŠ Polesná veřejnosti a sportovním oddílům. Pro realizaci tohoto projektu je nutné na těchto hřištích provést údržbu a regeneraci umělých povrchů, areál zabezpečit, zpřístupnit samostatným vchodem a zajistit pravidelný úklid.</t>
  </si>
  <si>
    <t xml:space="preserve">Celkové požadované částky za jednotlivé programy </t>
  </si>
  <si>
    <t>Zůstatek</t>
  </si>
  <si>
    <t>Požadují</t>
  </si>
  <si>
    <t>Návrh SML</t>
  </si>
  <si>
    <t>Návrh komise</t>
  </si>
  <si>
    <t>Program otevírání hřišť a prevence sociálního vyloučení pro MČ HMP pro rok 2021 celoměstské podpory vzdělávání na území hlavního města Prahy pro rok 2021</t>
  </si>
  <si>
    <t>Opatření č. 7</t>
  </si>
  <si>
    <t>Opatření č. 8</t>
  </si>
  <si>
    <t>Alokováno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</si>
</sst>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3" xfId="0" applyFont="1" applyBorder="1" applyAlignment="1">
      <alignment vertical="top" wrapText="1"/>
    </xf>
    <xf numFmtId="3" fontId="39" fillId="0" borderId="13" xfId="0" applyNumberFormat="1" applyFont="1" applyBorder="1" applyAlignment="1">
      <alignment horizontal="right" vertical="center" wrapText="1"/>
    </xf>
    <xf numFmtId="0" fontId="24" fillId="0" borderId="0" xfId="0" applyFont="1" applyAlignment="1">
      <alignment horizontal="left"/>
    </xf>
    <xf numFmtId="0" fontId="0" fillId="0" borderId="0" xfId="0" applyAlignment="1">
      <alignment vertical="top"/>
    </xf>
    <xf numFmtId="0" fontId="40" fillId="0" borderId="0" xfId="0" applyFont="1" applyBorder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41" fillId="0" borderId="0" xfId="0" applyFont="1" applyAlignment="1">
      <alignment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0" fillId="0" borderId="0" xfId="0" applyNumberFormat="1" applyAlignment="1">
      <alignment/>
    </xf>
    <xf numFmtId="49" fontId="24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/>
    </xf>
    <xf numFmtId="0" fontId="24" fillId="0" borderId="23" xfId="0" applyFon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24" fillId="0" borderId="24" xfId="0" applyFont="1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24" fillId="0" borderId="23" xfId="0" applyFont="1" applyBorder="1" applyAlignment="1">
      <alignment/>
    </xf>
    <xf numFmtId="3" fontId="39" fillId="0" borderId="13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left"/>
    </xf>
    <xf numFmtId="0" fontId="40" fillId="0" borderId="27" xfId="0" applyFont="1" applyBorder="1" applyAlignment="1">
      <alignment horizontal="left"/>
    </xf>
    <xf numFmtId="49" fontId="39" fillId="0" borderId="28" xfId="0" applyNumberFormat="1" applyFont="1" applyBorder="1" applyAlignment="1">
      <alignment horizontal="right" vertical="center" wrapText="1"/>
    </xf>
    <xf numFmtId="3" fontId="39" fillId="0" borderId="29" xfId="0" applyNumberFormat="1" applyFont="1" applyBorder="1" applyAlignment="1">
      <alignment horizontal="center" vertical="center" wrapText="1"/>
    </xf>
    <xf numFmtId="49" fontId="39" fillId="0" borderId="30" xfId="0" applyNumberFormat="1" applyFont="1" applyBorder="1" applyAlignment="1">
      <alignment horizontal="right" vertical="center" wrapText="1"/>
    </xf>
    <xf numFmtId="0" fontId="39" fillId="0" borderId="31" xfId="0" applyFont="1" applyBorder="1" applyAlignment="1">
      <alignment vertical="center" wrapText="1"/>
    </xf>
    <xf numFmtId="0" fontId="39" fillId="0" borderId="31" xfId="0" applyFont="1" applyBorder="1" applyAlignment="1">
      <alignment vertical="top" wrapText="1"/>
    </xf>
    <xf numFmtId="3" fontId="39" fillId="0" borderId="31" xfId="0" applyNumberFormat="1" applyFont="1" applyBorder="1" applyAlignment="1">
      <alignment horizontal="right" vertical="center" wrapText="1"/>
    </xf>
    <xf numFmtId="3" fontId="39" fillId="0" borderId="32" xfId="0" applyNumberFormat="1" applyFont="1" applyBorder="1" applyAlignment="1">
      <alignment horizontal="right" vertical="center" wrapText="1"/>
    </xf>
    <xf numFmtId="49" fontId="39" fillId="0" borderId="28" xfId="0" applyNumberFormat="1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right" vertical="center" wrapText="1"/>
    </xf>
    <xf numFmtId="3" fontId="39" fillId="0" borderId="31" xfId="0" applyNumberFormat="1" applyFont="1" applyFill="1" applyBorder="1" applyAlignment="1">
      <alignment horizontal="right" vertical="center" wrapText="1"/>
    </xf>
    <xf numFmtId="0" fontId="39" fillId="0" borderId="31" xfId="0" applyFont="1" applyBorder="1" applyAlignment="1">
      <alignment horizontal="right" vertical="center" wrapText="1"/>
    </xf>
    <xf numFmtId="0" fontId="39" fillId="0" borderId="32" xfId="0" applyFon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g.mepnet.cz\UserHome\JUNG\m000xz003214\Documents\Granty\Jedn&#225;n&#237;%20komise\r.%202021\Opat&#345;en&#237;%20CELKEM%20DOM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atření č. 1"/>
      <sheetName val="Opatření č. 2"/>
      <sheetName val="Opatření č. 3.2"/>
      <sheetName val="Opatření č. 3.3"/>
      <sheetName val="Opatření č. 3.4"/>
      <sheetName val="Opatření č. 4"/>
      <sheetName val="Opatření č. 5"/>
      <sheetName val="Opatření č. 6"/>
      <sheetName val="CELKEM"/>
    </sheetNames>
    <sheetDataSet>
      <sheetData sheetId="1">
        <row r="114">
          <cell r="J114">
            <v>6153700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="75" zoomScaleNormal="75" zoomScalePageLayoutView="0" workbookViewId="0" topLeftCell="A1">
      <selection activeCell="O6" sqref="O6"/>
    </sheetView>
  </sheetViews>
  <sheetFormatPr defaultColWidth="9.140625" defaultRowHeight="15"/>
  <cols>
    <col min="1" max="1" width="7.8515625" style="0" customWidth="1"/>
    <col min="2" max="2" width="25.00390625" style="0" customWidth="1"/>
    <col min="3" max="3" width="10.00390625" style="0" customWidth="1"/>
    <col min="4" max="4" width="24.28125" style="0" customWidth="1"/>
    <col min="5" max="5" width="25.00390625" style="0" customWidth="1"/>
    <col min="6" max="6" width="42.8515625" style="0" customWidth="1"/>
    <col min="7" max="7" width="10.7109375" style="0" customWidth="1"/>
    <col min="8" max="8" width="14.7109375" style="0" customWidth="1"/>
    <col min="9" max="9" width="9.57421875" style="0" customWidth="1"/>
    <col min="10" max="12" width="10.7109375" style="0" customWidth="1"/>
  </cols>
  <sheetData>
    <row r="1" spans="1:12" ht="15">
      <c r="A1" s="31" t="s">
        <v>89</v>
      </c>
      <c r="B1" s="31"/>
      <c r="C1" s="31"/>
      <c r="D1" s="31"/>
      <c r="E1" s="31"/>
      <c r="F1" s="31"/>
      <c r="G1" s="31"/>
      <c r="H1" s="31"/>
      <c r="I1" s="31"/>
      <c r="J1" s="31"/>
      <c r="K1" s="7"/>
      <c r="L1" s="7"/>
    </row>
    <row r="2" spans="1:12" ht="15.75" thickBot="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9"/>
      <c r="L2" s="9"/>
    </row>
    <row r="3" spans="1:12" ht="34.5" thickBot="1">
      <c r="A3" s="1" t="s">
        <v>8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60</v>
      </c>
      <c r="J3" s="2" t="s">
        <v>7</v>
      </c>
      <c r="K3" s="10" t="s">
        <v>86</v>
      </c>
      <c r="L3" s="3" t="s">
        <v>87</v>
      </c>
    </row>
    <row r="4" spans="1:12" ht="102">
      <c r="A4" s="40" t="s">
        <v>10</v>
      </c>
      <c r="B4" s="4" t="s">
        <v>12</v>
      </c>
      <c r="C4" s="4" t="s">
        <v>13</v>
      </c>
      <c r="D4" s="4" t="s">
        <v>14</v>
      </c>
      <c r="E4" s="4" t="s">
        <v>15</v>
      </c>
      <c r="F4" s="5" t="s">
        <v>90</v>
      </c>
      <c r="G4" s="6">
        <v>1071958</v>
      </c>
      <c r="H4" s="6">
        <v>535979</v>
      </c>
      <c r="I4" s="6">
        <v>535900</v>
      </c>
      <c r="J4" s="30">
        <v>535900</v>
      </c>
      <c r="K4" s="11" t="s">
        <v>88</v>
      </c>
      <c r="L4" s="41">
        <v>6</v>
      </c>
    </row>
    <row r="5" spans="1:12" ht="42.75" customHeight="1">
      <c r="A5" s="40" t="s">
        <v>11</v>
      </c>
      <c r="B5" s="4" t="s">
        <v>17</v>
      </c>
      <c r="C5" s="4" t="s">
        <v>18</v>
      </c>
      <c r="D5" s="4" t="s">
        <v>19</v>
      </c>
      <c r="E5" s="4" t="s">
        <v>89</v>
      </c>
      <c r="F5" s="5" t="s">
        <v>20</v>
      </c>
      <c r="G5" s="6">
        <v>146500</v>
      </c>
      <c r="H5" s="6">
        <v>73250</v>
      </c>
      <c r="I5" s="6">
        <v>73200</v>
      </c>
      <c r="J5" s="30">
        <v>73200</v>
      </c>
      <c r="K5" s="11" t="s">
        <v>88</v>
      </c>
      <c r="L5" s="41">
        <v>6</v>
      </c>
    </row>
    <row r="6" spans="1:12" ht="40.5" customHeight="1">
      <c r="A6" s="40" t="s">
        <v>16</v>
      </c>
      <c r="B6" s="4" t="s">
        <v>22</v>
      </c>
      <c r="C6" s="4" t="s">
        <v>23</v>
      </c>
      <c r="D6" s="4" t="s">
        <v>24</v>
      </c>
      <c r="E6" s="4" t="s">
        <v>25</v>
      </c>
      <c r="F6" s="5" t="s">
        <v>26</v>
      </c>
      <c r="G6" s="6">
        <v>1817000</v>
      </c>
      <c r="H6" s="6">
        <v>908500</v>
      </c>
      <c r="I6" s="6">
        <v>908500</v>
      </c>
      <c r="J6" s="30">
        <v>908500</v>
      </c>
      <c r="K6" s="11" t="s">
        <v>88</v>
      </c>
      <c r="L6" s="41">
        <v>6</v>
      </c>
    </row>
    <row r="7" spans="1:12" ht="69.75" customHeight="1">
      <c r="A7" s="40" t="s">
        <v>21</v>
      </c>
      <c r="B7" s="4" t="s">
        <v>91</v>
      </c>
      <c r="C7" s="4" t="s">
        <v>92</v>
      </c>
      <c r="D7" s="4" t="s">
        <v>93</v>
      </c>
      <c r="E7" s="4" t="s">
        <v>94</v>
      </c>
      <c r="F7" s="5" t="s">
        <v>105</v>
      </c>
      <c r="G7" s="6">
        <v>360000</v>
      </c>
      <c r="H7" s="6">
        <v>100000</v>
      </c>
      <c r="I7" s="6">
        <v>100000</v>
      </c>
      <c r="J7" s="30">
        <v>100000</v>
      </c>
      <c r="K7" s="11" t="s">
        <v>88</v>
      </c>
      <c r="L7" s="41">
        <v>6</v>
      </c>
    </row>
    <row r="8" spans="1:12" ht="63.75">
      <c r="A8" s="40" t="s">
        <v>27</v>
      </c>
      <c r="B8" s="4" t="s">
        <v>28</v>
      </c>
      <c r="C8" s="4" t="s">
        <v>29</v>
      </c>
      <c r="D8" s="4" t="s">
        <v>30</v>
      </c>
      <c r="E8" s="4" t="s">
        <v>31</v>
      </c>
      <c r="F8" s="5" t="s">
        <v>106</v>
      </c>
      <c r="G8" s="6">
        <v>3393223</v>
      </c>
      <c r="H8" s="6">
        <v>1278655</v>
      </c>
      <c r="I8" s="6">
        <v>1278600</v>
      </c>
      <c r="J8" s="30">
        <v>1278600</v>
      </c>
      <c r="K8" s="11" t="s">
        <v>88</v>
      </c>
      <c r="L8" s="41">
        <v>6</v>
      </c>
    </row>
    <row r="9" spans="1:12" ht="105" customHeight="1">
      <c r="A9" s="40" t="s">
        <v>32</v>
      </c>
      <c r="B9" s="4" t="s">
        <v>33</v>
      </c>
      <c r="C9" s="4" t="s">
        <v>34</v>
      </c>
      <c r="D9" s="4" t="s">
        <v>35</v>
      </c>
      <c r="E9" s="4" t="s">
        <v>36</v>
      </c>
      <c r="F9" s="5" t="s">
        <v>107</v>
      </c>
      <c r="G9" s="6">
        <v>600000</v>
      </c>
      <c r="H9" s="6">
        <v>300000</v>
      </c>
      <c r="I9" s="6">
        <v>300000</v>
      </c>
      <c r="J9" s="30">
        <v>300000</v>
      </c>
      <c r="K9" s="11" t="s">
        <v>88</v>
      </c>
      <c r="L9" s="41">
        <v>6</v>
      </c>
    </row>
    <row r="10" spans="1:12" ht="40.5" customHeight="1">
      <c r="A10" s="40" t="s">
        <v>37</v>
      </c>
      <c r="B10" s="4" t="s">
        <v>100</v>
      </c>
      <c r="C10" s="4" t="s">
        <v>101</v>
      </c>
      <c r="D10" s="4" t="s">
        <v>102</v>
      </c>
      <c r="E10" s="4" t="s">
        <v>103</v>
      </c>
      <c r="F10" s="5" t="s">
        <v>104</v>
      </c>
      <c r="G10" s="6">
        <v>520000</v>
      </c>
      <c r="H10" s="6">
        <v>260000</v>
      </c>
      <c r="I10" s="6" t="s">
        <v>110</v>
      </c>
      <c r="J10" s="30" t="s">
        <v>110</v>
      </c>
      <c r="K10" s="11" t="s">
        <v>109</v>
      </c>
      <c r="L10" s="42"/>
    </row>
    <row r="11" spans="1:12" ht="99.75" customHeight="1">
      <c r="A11" s="40" t="s">
        <v>38</v>
      </c>
      <c r="B11" s="4" t="s">
        <v>39</v>
      </c>
      <c r="C11" s="4" t="s">
        <v>40</v>
      </c>
      <c r="D11" s="4" t="s">
        <v>41</v>
      </c>
      <c r="E11" s="4" t="s">
        <v>95</v>
      </c>
      <c r="F11" s="5" t="s">
        <v>96</v>
      </c>
      <c r="G11" s="6">
        <v>418000</v>
      </c>
      <c r="H11" s="6">
        <v>209000</v>
      </c>
      <c r="I11" s="6">
        <v>209000</v>
      </c>
      <c r="J11" s="30">
        <v>209000</v>
      </c>
      <c r="K11" s="11" t="s">
        <v>88</v>
      </c>
      <c r="L11" s="41">
        <v>6</v>
      </c>
    </row>
    <row r="12" spans="1:12" ht="93.75" customHeight="1">
      <c r="A12" s="40" t="s">
        <v>42</v>
      </c>
      <c r="B12" s="4" t="s">
        <v>43</v>
      </c>
      <c r="C12" s="4" t="s">
        <v>44</v>
      </c>
      <c r="D12" s="4" t="s">
        <v>45</v>
      </c>
      <c r="E12" s="4" t="s">
        <v>111</v>
      </c>
      <c r="F12" s="5" t="s">
        <v>112</v>
      </c>
      <c r="G12" s="6">
        <v>250000</v>
      </c>
      <c r="H12" s="6">
        <v>125000</v>
      </c>
      <c r="I12" s="6">
        <v>125000</v>
      </c>
      <c r="J12" s="30">
        <v>125000</v>
      </c>
      <c r="K12" s="11" t="s">
        <v>88</v>
      </c>
      <c r="L12" s="41">
        <v>6</v>
      </c>
    </row>
    <row r="13" spans="1:12" ht="89.25">
      <c r="A13" s="40" t="s">
        <v>77</v>
      </c>
      <c r="B13" s="4" t="s">
        <v>47</v>
      </c>
      <c r="C13" s="4" t="s">
        <v>48</v>
      </c>
      <c r="D13" s="4" t="s">
        <v>49</v>
      </c>
      <c r="E13" s="4" t="s">
        <v>113</v>
      </c>
      <c r="F13" s="5" t="s">
        <v>50</v>
      </c>
      <c r="G13" s="6">
        <v>1074438</v>
      </c>
      <c r="H13" s="6">
        <v>387219</v>
      </c>
      <c r="I13" s="6">
        <v>387200</v>
      </c>
      <c r="J13" s="30">
        <v>387200</v>
      </c>
      <c r="K13" s="11" t="s">
        <v>88</v>
      </c>
      <c r="L13" s="41">
        <v>6</v>
      </c>
    </row>
    <row r="14" spans="1:12" ht="102">
      <c r="A14" s="40" t="s">
        <v>46</v>
      </c>
      <c r="B14" s="4" t="s">
        <v>52</v>
      </c>
      <c r="C14" s="4" t="s">
        <v>53</v>
      </c>
      <c r="D14" s="4" t="s">
        <v>54</v>
      </c>
      <c r="E14" s="4" t="s">
        <v>114</v>
      </c>
      <c r="F14" s="5" t="s">
        <v>115</v>
      </c>
      <c r="G14" s="6">
        <v>600000</v>
      </c>
      <c r="H14" s="6">
        <v>300000</v>
      </c>
      <c r="I14" s="6">
        <v>300000</v>
      </c>
      <c r="J14" s="30">
        <v>300000</v>
      </c>
      <c r="K14" s="11" t="s">
        <v>88</v>
      </c>
      <c r="L14" s="41">
        <v>6</v>
      </c>
    </row>
    <row r="15" spans="1:12" ht="114.75">
      <c r="A15" s="40" t="s">
        <v>51</v>
      </c>
      <c r="B15" s="4" t="s">
        <v>55</v>
      </c>
      <c r="C15" s="4" t="s">
        <v>56</v>
      </c>
      <c r="D15" s="4" t="s">
        <v>57</v>
      </c>
      <c r="E15" s="4" t="s">
        <v>58</v>
      </c>
      <c r="F15" s="5" t="s">
        <v>116</v>
      </c>
      <c r="G15" s="6">
        <v>200000</v>
      </c>
      <c r="H15" s="6">
        <v>100000</v>
      </c>
      <c r="I15" s="6">
        <v>90000</v>
      </c>
      <c r="J15" s="30">
        <v>90000</v>
      </c>
      <c r="K15" s="11" t="s">
        <v>88</v>
      </c>
      <c r="L15" s="41">
        <v>5</v>
      </c>
    </row>
    <row r="16" spans="1:12" ht="79.5" customHeight="1">
      <c r="A16" s="40" t="s">
        <v>108</v>
      </c>
      <c r="B16" s="4" t="s">
        <v>97</v>
      </c>
      <c r="C16" s="4" t="s">
        <v>98</v>
      </c>
      <c r="D16" s="4" t="s">
        <v>99</v>
      </c>
      <c r="E16" s="4" t="s">
        <v>117</v>
      </c>
      <c r="F16" s="5" t="s">
        <v>118</v>
      </c>
      <c r="G16" s="6">
        <v>258910</v>
      </c>
      <c r="H16" s="6">
        <v>100000</v>
      </c>
      <c r="I16" s="6">
        <v>100000</v>
      </c>
      <c r="J16" s="30">
        <v>100000</v>
      </c>
      <c r="K16" s="11" t="s">
        <v>88</v>
      </c>
      <c r="L16" s="41">
        <v>6</v>
      </c>
    </row>
    <row r="17" spans="1:12" ht="15.75" thickBot="1">
      <c r="A17" s="35" t="s">
        <v>59</v>
      </c>
      <c r="B17" s="36"/>
      <c r="C17" s="36"/>
      <c r="D17" s="36"/>
      <c r="E17" s="36"/>
      <c r="F17" s="37"/>
      <c r="G17" s="38">
        <f>SUM(G4:G16)</f>
        <v>10710029</v>
      </c>
      <c r="H17" s="38">
        <f>SUM(H4:H16)</f>
        <v>4677603</v>
      </c>
      <c r="I17" s="38">
        <f>SUM(I4:I16)</f>
        <v>4407400</v>
      </c>
      <c r="J17" s="43">
        <f>SUM(J4:J16)</f>
        <v>4407400</v>
      </c>
      <c r="K17" s="44"/>
      <c r="L17" s="45"/>
    </row>
  </sheetData>
  <sheetProtection/>
  <mergeCells count="2">
    <mergeCell ref="A1:J1"/>
    <mergeCell ref="A2:J2"/>
  </mergeCells>
  <printOptions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="75" zoomScaleNormal="75" zoomScalePageLayoutView="0" workbookViewId="0" topLeftCell="A1">
      <selection activeCell="N17" sqref="N17"/>
    </sheetView>
  </sheetViews>
  <sheetFormatPr defaultColWidth="9.140625" defaultRowHeight="15"/>
  <cols>
    <col min="1" max="1" width="7.8515625" style="0" customWidth="1"/>
    <col min="2" max="2" width="25.00390625" style="0" customWidth="1"/>
    <col min="3" max="3" width="10.00390625" style="0" customWidth="1"/>
    <col min="4" max="4" width="21.421875" style="0" customWidth="1"/>
    <col min="5" max="5" width="23.140625" style="0" customWidth="1"/>
    <col min="6" max="6" width="42.8515625" style="0" customWidth="1"/>
    <col min="7" max="12" width="10.7109375" style="0" customWidth="1"/>
  </cols>
  <sheetData>
    <row r="1" spans="1:12" ht="15">
      <c r="A1" s="31" t="s">
        <v>89</v>
      </c>
      <c r="B1" s="31"/>
      <c r="C1" s="31"/>
      <c r="D1" s="31"/>
      <c r="E1" s="31"/>
      <c r="F1" s="31"/>
      <c r="G1" s="31"/>
      <c r="H1" s="31"/>
      <c r="I1" s="31"/>
      <c r="J1" s="31"/>
      <c r="K1" s="7"/>
      <c r="L1" s="7"/>
    </row>
    <row r="2" spans="1:12" ht="15.75" thickBot="1">
      <c r="A2" s="32" t="s">
        <v>61</v>
      </c>
      <c r="B2" s="32"/>
      <c r="C2" s="32"/>
      <c r="D2" s="32"/>
      <c r="E2" s="32"/>
      <c r="F2" s="32"/>
      <c r="G2" s="32"/>
      <c r="H2" s="32"/>
      <c r="I2" s="32"/>
      <c r="J2" s="32"/>
      <c r="K2" s="9"/>
      <c r="L2" s="9"/>
    </row>
    <row r="3" spans="1:12" ht="34.5" thickBot="1">
      <c r="A3" s="1" t="s">
        <v>8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60</v>
      </c>
      <c r="J3" s="2" t="s">
        <v>7</v>
      </c>
      <c r="K3" s="10" t="s">
        <v>86</v>
      </c>
      <c r="L3" s="3" t="s">
        <v>87</v>
      </c>
    </row>
    <row r="4" spans="1:12" ht="78.75" customHeight="1">
      <c r="A4" s="33" t="s">
        <v>62</v>
      </c>
      <c r="B4" s="4" t="s">
        <v>12</v>
      </c>
      <c r="C4" s="4" t="s">
        <v>13</v>
      </c>
      <c r="D4" s="4" t="s">
        <v>14</v>
      </c>
      <c r="E4" s="4" t="s">
        <v>78</v>
      </c>
      <c r="F4" s="5" t="s">
        <v>79</v>
      </c>
      <c r="G4" s="6">
        <v>83496</v>
      </c>
      <c r="H4" s="6">
        <v>41748</v>
      </c>
      <c r="I4" s="6">
        <v>41700</v>
      </c>
      <c r="J4" s="30">
        <v>41700</v>
      </c>
      <c r="K4" s="11" t="s">
        <v>88</v>
      </c>
      <c r="L4" s="34">
        <v>6</v>
      </c>
    </row>
    <row r="5" spans="1:17" ht="51">
      <c r="A5" s="33" t="s">
        <v>63</v>
      </c>
      <c r="B5" s="4" t="s">
        <v>22</v>
      </c>
      <c r="C5" s="4" t="s">
        <v>23</v>
      </c>
      <c r="D5" s="4" t="s">
        <v>24</v>
      </c>
      <c r="E5" s="4" t="s">
        <v>64</v>
      </c>
      <c r="F5" s="5" t="s">
        <v>65</v>
      </c>
      <c r="G5" s="6">
        <v>57600</v>
      </c>
      <c r="H5" s="6">
        <v>28800</v>
      </c>
      <c r="I5" s="6">
        <v>28800</v>
      </c>
      <c r="J5" s="30">
        <v>28800</v>
      </c>
      <c r="K5" s="11" t="s">
        <v>88</v>
      </c>
      <c r="L5" s="34">
        <v>6</v>
      </c>
      <c r="Q5" s="8"/>
    </row>
    <row r="6" spans="1:12" ht="95.25" customHeight="1">
      <c r="A6" s="33" t="s">
        <v>66</v>
      </c>
      <c r="B6" s="4" t="s">
        <v>39</v>
      </c>
      <c r="C6" s="4" t="s">
        <v>40</v>
      </c>
      <c r="D6" s="4" t="s">
        <v>41</v>
      </c>
      <c r="E6" s="4" t="s">
        <v>80</v>
      </c>
      <c r="F6" s="5" t="s">
        <v>81</v>
      </c>
      <c r="G6" s="6">
        <v>33000</v>
      </c>
      <c r="H6" s="6">
        <v>16500</v>
      </c>
      <c r="I6" s="6">
        <v>16500</v>
      </c>
      <c r="J6" s="30">
        <v>16500</v>
      </c>
      <c r="K6" s="11" t="s">
        <v>88</v>
      </c>
      <c r="L6" s="34">
        <v>6</v>
      </c>
    </row>
    <row r="7" spans="1:12" ht="110.25" customHeight="1">
      <c r="A7" s="33" t="s">
        <v>67</v>
      </c>
      <c r="B7" s="4" t="s">
        <v>43</v>
      </c>
      <c r="C7" s="4" t="s">
        <v>44</v>
      </c>
      <c r="D7" s="4" t="s">
        <v>45</v>
      </c>
      <c r="E7" s="4" t="s">
        <v>82</v>
      </c>
      <c r="F7" s="5" t="s">
        <v>83</v>
      </c>
      <c r="G7" s="6">
        <v>135000</v>
      </c>
      <c r="H7" s="6">
        <v>67500</v>
      </c>
      <c r="I7" s="6">
        <v>67500</v>
      </c>
      <c r="J7" s="30">
        <v>67500</v>
      </c>
      <c r="K7" s="11" t="s">
        <v>88</v>
      </c>
      <c r="L7" s="34">
        <v>6</v>
      </c>
    </row>
    <row r="8" spans="1:12" ht="38.25">
      <c r="A8" s="33" t="s">
        <v>68</v>
      </c>
      <c r="B8" s="4" t="s">
        <v>70</v>
      </c>
      <c r="C8" s="4" t="s">
        <v>71</v>
      </c>
      <c r="D8" s="4" t="s">
        <v>72</v>
      </c>
      <c r="E8" s="4" t="s">
        <v>64</v>
      </c>
      <c r="F8" s="5" t="s">
        <v>73</v>
      </c>
      <c r="G8" s="6">
        <v>60000</v>
      </c>
      <c r="H8" s="6">
        <v>30000</v>
      </c>
      <c r="I8" s="6">
        <v>30000</v>
      </c>
      <c r="J8" s="30">
        <v>30000</v>
      </c>
      <c r="K8" s="11" t="s">
        <v>88</v>
      </c>
      <c r="L8" s="34">
        <v>6</v>
      </c>
    </row>
    <row r="9" spans="1:12" ht="70.5" customHeight="1">
      <c r="A9" s="33" t="s">
        <v>69</v>
      </c>
      <c r="B9" s="4" t="s">
        <v>74</v>
      </c>
      <c r="C9" s="4" t="s">
        <v>75</v>
      </c>
      <c r="D9" s="4" t="s">
        <v>76</v>
      </c>
      <c r="E9" s="4" t="s">
        <v>84</v>
      </c>
      <c r="F9" s="5" t="s">
        <v>85</v>
      </c>
      <c r="G9" s="6">
        <v>61000</v>
      </c>
      <c r="H9" s="6">
        <v>30000</v>
      </c>
      <c r="I9" s="6">
        <v>30000</v>
      </c>
      <c r="J9" s="30">
        <v>30000</v>
      </c>
      <c r="K9" s="11" t="s">
        <v>88</v>
      </c>
      <c r="L9" s="34">
        <v>6</v>
      </c>
    </row>
    <row r="10" spans="1:12" ht="15.75" thickBot="1">
      <c r="A10" s="35" t="s">
        <v>59</v>
      </c>
      <c r="B10" s="36"/>
      <c r="C10" s="36"/>
      <c r="D10" s="36"/>
      <c r="E10" s="36"/>
      <c r="F10" s="37"/>
      <c r="G10" s="38">
        <f>SUM(G4:G9)</f>
        <v>430096</v>
      </c>
      <c r="H10" s="38">
        <f>SUM(H4:H9)</f>
        <v>214548</v>
      </c>
      <c r="I10" s="38">
        <f>SUM(I4:I9)</f>
        <v>214500</v>
      </c>
      <c r="J10" s="38">
        <f>SUM(J4:J9)</f>
        <v>214500</v>
      </c>
      <c r="K10" s="38"/>
      <c r="L10" s="39"/>
    </row>
  </sheetData>
  <mergeCells count="2">
    <mergeCell ref="A1:J1"/>
    <mergeCell ref="A2:J2"/>
  </mergeCells>
  <printOptions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14.421875" style="0" customWidth="1"/>
    <col min="2" max="2" width="12.7109375" style="0" customWidth="1"/>
    <col min="3" max="3" width="12.8515625" style="0" customWidth="1"/>
    <col min="4" max="4" width="14.7109375" style="0" customWidth="1"/>
  </cols>
  <sheetData>
    <row r="1" ht="15">
      <c r="A1" s="12" t="s">
        <v>124</v>
      </c>
    </row>
    <row r="3" ht="18.75">
      <c r="A3" s="13" t="s">
        <v>119</v>
      </c>
    </row>
    <row r="6" ht="15.75" thickBot="1"/>
    <row r="7" spans="1:3" ht="19.5" customHeight="1">
      <c r="A7" s="19"/>
      <c r="B7" s="20" t="s">
        <v>125</v>
      </c>
      <c r="C7" s="21" t="s">
        <v>126</v>
      </c>
    </row>
    <row r="8" spans="1:3" ht="19.5" customHeight="1">
      <c r="A8" s="22" t="s">
        <v>121</v>
      </c>
      <c r="B8" s="14">
        <f>'Op. č. 7'!H17</f>
        <v>4677603</v>
      </c>
      <c r="C8" s="15">
        <f>'Op. č. 8'!H10</f>
        <v>214548</v>
      </c>
    </row>
    <row r="9" spans="1:3" ht="19.5" customHeight="1">
      <c r="A9" s="22" t="s">
        <v>122</v>
      </c>
      <c r="B9" s="14">
        <f>'Op. č. 7'!I17</f>
        <v>4407400</v>
      </c>
      <c r="C9" s="15">
        <f>'Op. č. 8'!I10</f>
        <v>214500</v>
      </c>
    </row>
    <row r="10" spans="1:3" ht="19.5" customHeight="1" thickBot="1">
      <c r="A10" s="29" t="s">
        <v>123</v>
      </c>
      <c r="B10" s="16">
        <f>'Op. č. 7'!J17</f>
        <v>4407400</v>
      </c>
      <c r="C10" s="17">
        <f>'[1]Opatření č. 2'!J114</f>
        <v>6153700</v>
      </c>
    </row>
    <row r="11" spans="1:3" ht="19.5" customHeight="1">
      <c r="A11" s="26" t="s">
        <v>127</v>
      </c>
      <c r="B11" s="27">
        <v>5000000</v>
      </c>
      <c r="C11" s="28">
        <v>1000000</v>
      </c>
    </row>
    <row r="12" spans="1:3" ht="19.5" customHeight="1" thickBot="1">
      <c r="A12" s="23" t="s">
        <v>120</v>
      </c>
      <c r="B12" s="24">
        <f>B11-B9</f>
        <v>592600</v>
      </c>
      <c r="C12" s="25">
        <f>C11-C9</f>
        <v>785500</v>
      </c>
    </row>
    <row r="13" spans="2:3" ht="15">
      <c r="B13" s="18"/>
      <c r="C13" s="18"/>
    </row>
    <row r="14" spans="2:3" ht="15">
      <c r="B14" s="18"/>
      <c r="C14" s="18"/>
    </row>
    <row r="16" ht="15">
      <c r="C16" s="1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Gucká Pavlína (MHMP, SML)</cp:lastModifiedBy>
  <cp:lastPrinted>2020-03-04T15:21:29Z</cp:lastPrinted>
  <dcterms:created xsi:type="dcterms:W3CDTF">2010-11-30T09:15:38Z</dcterms:created>
  <dcterms:modified xsi:type="dcterms:W3CDTF">2021-01-27T17:01:52Z</dcterms:modified>
  <cp:category/>
  <cp:version/>
  <cp:contentType/>
  <cp:contentStatus/>
</cp:coreProperties>
</file>