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3020" windowHeight="9975"/>
  </bookViews>
  <sheets>
    <sheet name="Web" sheetId="3" r:id="rId1"/>
  </sheets>
  <definedNames>
    <definedName name="_xlnm._FilterDatabase" localSheetId="0" hidden="1">Web!$A$5:$N$48</definedName>
    <definedName name="_xlnm.Print_Titles" localSheetId="0">Web!$5:$5</definedName>
  </definedNames>
  <calcPr calcId="145621"/>
</workbook>
</file>

<file path=xl/calcChain.xml><?xml version="1.0" encoding="utf-8"?>
<calcChain xmlns="http://schemas.openxmlformats.org/spreadsheetml/2006/main">
  <c r="G45" i="3" l="1"/>
  <c r="H45" i="3"/>
  <c r="I45" i="3"/>
  <c r="K45" i="3"/>
  <c r="J45" i="3" l="1"/>
  <c r="H29" i="3"/>
</calcChain>
</file>

<file path=xl/comments1.xml><?xml version="1.0" encoding="utf-8"?>
<comments xmlns="http://schemas.openxmlformats.org/spreadsheetml/2006/main">
  <authors>
    <author>Janyšková Nina (MHMP, ZSP)</author>
    <author>Nina</author>
  </authors>
  <commentList>
    <comment ref="F12" authorId="0">
      <text>
        <r>
          <rPr>
            <b/>
            <sz val="9"/>
            <color indexed="81"/>
            <rFont val="Tahoma"/>
            <family val="2"/>
            <charset val="238"/>
          </rPr>
          <t>Janyšková Nina (MHMP, ZSP):</t>
        </r>
        <r>
          <rPr>
            <sz val="9"/>
            <color indexed="81"/>
            <rFont val="Tahoma"/>
            <family val="2"/>
            <charset val="238"/>
          </rPr>
          <t xml:space="preserve">
Nesplňuje podmínky!</t>
        </r>
      </text>
    </comment>
    <comment ref="J31" authorId="1">
      <text>
        <r>
          <rPr>
            <b/>
            <sz val="9"/>
            <color indexed="81"/>
            <rFont val="Tahoma"/>
            <family val="2"/>
            <charset val="238"/>
          </rPr>
          <t>Nina:</t>
        </r>
        <r>
          <rPr>
            <sz val="9"/>
            <color indexed="81"/>
            <rFont val="Tahoma"/>
            <family val="2"/>
            <charset val="238"/>
          </rPr>
          <t xml:space="preserve">
Evropský projekt</t>
        </r>
      </text>
    </comment>
    <comment ref="F34" authorId="0">
      <text>
        <r>
          <rPr>
            <b/>
            <sz val="9"/>
            <color indexed="81"/>
            <rFont val="Tahoma"/>
            <charset val="1"/>
          </rPr>
          <t>Janyšková Nina (MHMP, ZSP):</t>
        </r>
        <r>
          <rPr>
            <sz val="9"/>
            <color indexed="81"/>
            <rFont val="Tahoma"/>
            <charset val="1"/>
          </rPr>
          <t xml:space="preserve">
Ze žádosti zcela jasně nevyplývá.</t>
        </r>
      </text>
    </comment>
    <comment ref="D42" authorId="0">
      <text>
        <r>
          <rPr>
            <b/>
            <sz val="9"/>
            <color indexed="81"/>
            <rFont val="Tahoma"/>
            <family val="2"/>
            <charset val="238"/>
          </rPr>
          <t>Janyšková Nina (MHMP, ZSP):</t>
        </r>
        <r>
          <rPr>
            <sz val="9"/>
            <color indexed="81"/>
            <rFont val="Tahoma"/>
            <family val="2"/>
            <charset val="238"/>
          </rPr>
          <t xml:space="preserve">
více typů služeb-viz žádost</t>
        </r>
      </text>
    </comment>
  </commentList>
</comments>
</file>

<file path=xl/sharedStrings.xml><?xml version="1.0" encoding="utf-8"?>
<sst xmlns="http://schemas.openxmlformats.org/spreadsheetml/2006/main" count="263" uniqueCount="134">
  <si>
    <t>II. program - specializované organizace</t>
  </si>
  <si>
    <t>Žádosti/projekty přijaté pro rok 2014 - rozpočet HMP</t>
  </si>
  <si>
    <t>ID</t>
  </si>
  <si>
    <t>č. 2014</t>
  </si>
  <si>
    <t>Organizace</t>
  </si>
  <si>
    <t>Typ péče</t>
  </si>
  <si>
    <t>Název projektu</t>
  </si>
  <si>
    <t>Doba financo-vání (žádost)</t>
  </si>
  <si>
    <t>Celkové náklady: Kč</t>
  </si>
  <si>
    <t>Požadavek HMP: Kč</t>
  </si>
  <si>
    <t xml:space="preserve">Přiděleno 4letou smlouvou:Kč
</t>
  </si>
  <si>
    <t>HMP2013: Kč</t>
  </si>
  <si>
    <t>A.N.O. ASOCIACE NESTÁTNÍCH ORGANIZACÍ</t>
  </si>
  <si>
    <t>IVH</t>
  </si>
  <si>
    <t>Právní poradna A.N.O.</t>
  </si>
  <si>
    <t>I.</t>
  </si>
  <si>
    <t>Anima - terapie, o.s.</t>
  </si>
  <si>
    <t>L</t>
  </si>
  <si>
    <t>Terapie osob závislých na návykových látkách a jejich rodin</t>
  </si>
  <si>
    <t>Centrum Alma</t>
  </si>
  <si>
    <t>ADP</t>
  </si>
  <si>
    <t>ALKO-STOP</t>
  </si>
  <si>
    <t>Český adiktologický institut o.s.</t>
  </si>
  <si>
    <t>AT konference 2013</t>
  </si>
  <si>
    <t>ESET - HELP o.s.</t>
  </si>
  <si>
    <t>HR/TP</t>
  </si>
  <si>
    <t>Terénní program pro uživatele návykových látek</t>
  </si>
  <si>
    <t>PP</t>
  </si>
  <si>
    <t>Magdaléna, o.p.s.</t>
  </si>
  <si>
    <t>RSTK</t>
  </si>
  <si>
    <t>Provoz TK Magdaléna</t>
  </si>
  <si>
    <t>IV. (2011)</t>
  </si>
  <si>
    <t>PREVALIS</t>
  </si>
  <si>
    <t xml:space="preserve">Prev - Centrum </t>
  </si>
  <si>
    <t>o.s. Prev-Centrum, Programy primární prevence</t>
  </si>
  <si>
    <t>IV. (2012)</t>
  </si>
  <si>
    <t>AL</t>
  </si>
  <si>
    <t>o.s. Prev-Centrum, Ambulantní léčba</t>
  </si>
  <si>
    <t>IV. (2014)</t>
  </si>
  <si>
    <t xml:space="preserve">PROGRESSIVE </t>
  </si>
  <si>
    <t>No Biohazard - terénní program pro uživatele nealkoholových drogv hl. m. Praze</t>
  </si>
  <si>
    <t>PROGRESSIVE</t>
  </si>
  <si>
    <t>HR/NZ</t>
  </si>
  <si>
    <t>Stage 5 - kontaktní a poradenské centrum závislostí v hl. m. Praze</t>
  </si>
  <si>
    <t xml:space="preserve">PROSPE </t>
  </si>
  <si>
    <t>Proxima sociale, o.s.</t>
  </si>
  <si>
    <t>Krok k prevenci</t>
  </si>
  <si>
    <t xml:space="preserve">SANANIM </t>
  </si>
  <si>
    <t>Poradna pro rodiče SANANIM</t>
  </si>
  <si>
    <t>IV. (2013)</t>
  </si>
  <si>
    <t xml:space="preserve">Terénní programy </t>
  </si>
  <si>
    <t>Romský terénní program SANANIM</t>
  </si>
  <si>
    <t>Kontaktní centrum SANANIM</t>
  </si>
  <si>
    <t>Terapeutická komunita Karlov</t>
  </si>
  <si>
    <t>Terapeutická komunita Němčice</t>
  </si>
  <si>
    <t>Denní stacionář - psychoterapeutické centrum</t>
  </si>
  <si>
    <t>SL</t>
  </si>
  <si>
    <t>CADAS - Centrum ambulantní detoxifikace a substituce</t>
  </si>
  <si>
    <t>SV</t>
  </si>
  <si>
    <t>COKUZ - práce s uživateli drog ve vazbách</t>
  </si>
  <si>
    <t>Doléčovací centrum s chráněnými byty a chráněnou dílnou</t>
  </si>
  <si>
    <t>Doléčovací centrum pro matky s dětmi</t>
  </si>
  <si>
    <t>Drogové informační centrum</t>
  </si>
  <si>
    <t>Pracovní a sociální agentura</t>
  </si>
  <si>
    <t xml:space="preserve">Sdružení SCAN </t>
  </si>
  <si>
    <t>Středisko prevence a léčby drogových závislostí - DROP IN, o.p.s.</t>
  </si>
  <si>
    <t>Centrum metadonové substituce a ambulantní detoxifikace Praha 1, DROP IN o.p.s.</t>
  </si>
  <si>
    <t>Centrum metadonové substituce Praha 2 DROP IN o.p.s.</t>
  </si>
  <si>
    <t>Nízkoprahové středisko DROP IN o.p.s.</t>
  </si>
  <si>
    <t>Centrum následné péče</t>
  </si>
  <si>
    <t>VŠEOBECNÁ FAKULTNÍ NEMOCNICE V PRAZE</t>
  </si>
  <si>
    <t>Metadonová substituční léčba v Apolináři v letech 2014-2017</t>
  </si>
  <si>
    <t>Dofinancování provozu Kliniky adiktologie VFN Praha 2</t>
  </si>
  <si>
    <t xml:space="preserve">Život bez závislostí </t>
  </si>
  <si>
    <t>Komplexní program primární prevence</t>
  </si>
  <si>
    <t>Odborná asistence při řešení krizových situací v rámci výskytu SPJ ve školním prostředí</t>
  </si>
  <si>
    <t>Celkem:</t>
  </si>
  <si>
    <t>Výběrové řízení "Zdravé město Praha 2013"</t>
  </si>
  <si>
    <t>Požadavek na navýšení: Kč</t>
  </si>
  <si>
    <t>IČO</t>
  </si>
  <si>
    <t>Oprávněná osoba</t>
  </si>
  <si>
    <t>63839539</t>
  </si>
  <si>
    <t>PhDr. Radimecký Josef, Ph.D. MSc.</t>
  </si>
  <si>
    <t>60457252</t>
  </si>
  <si>
    <t>Mgr. Libánská Eva</t>
  </si>
  <si>
    <t>22665005</t>
  </si>
  <si>
    <t>Mgr. Halfarová Kateřina</t>
  </si>
  <si>
    <t>27018083</t>
  </si>
  <si>
    <t>PhDr. Šucha Matúš, Ph.D.</t>
  </si>
  <si>
    <t>62937260</t>
  </si>
  <si>
    <t>MUDr. Pěč Ondřej</t>
  </si>
  <si>
    <t>14/11</t>
  </si>
  <si>
    <t>25617401</t>
  </si>
  <si>
    <t>MUDr. Nevšímal Petr</t>
  </si>
  <si>
    <t>N</t>
  </si>
  <si>
    <t>Kouření do 21. století nepatří</t>
  </si>
  <si>
    <t>22854771</t>
  </si>
  <si>
    <t>Mgr. Hricz Miroslav</t>
  </si>
  <si>
    <t>15/12</t>
  </si>
  <si>
    <t>67364012</t>
  </si>
  <si>
    <t>Mgr. Václavková Barbora</t>
  </si>
  <si>
    <t>18/11</t>
  </si>
  <si>
    <t>26614936</t>
  </si>
  <si>
    <t>Mgr. Vojtěch Janouškovec, DiS.</t>
  </si>
  <si>
    <t>PROgram SPEcifické protidrogové primární prevence</t>
  </si>
  <si>
    <t>27016811</t>
  </si>
  <si>
    <t>Mgr. Michaela Titmanová</t>
  </si>
  <si>
    <t>49625624</t>
  </si>
  <si>
    <t xml:space="preserve">Mgr. Vokurka Michal </t>
  </si>
  <si>
    <t>15/13</t>
  </si>
  <si>
    <t>00496090</t>
  </si>
  <si>
    <t>PaedDr. Richterová Těmínová Martina</t>
  </si>
  <si>
    <t>25/11</t>
  </si>
  <si>
    <t>30/11</t>
  </si>
  <si>
    <t>32/12</t>
  </si>
  <si>
    <t>Mezinárodní konference PPRCH 2014</t>
  </si>
  <si>
    <t>26515431</t>
  </si>
  <si>
    <t xml:space="preserve">Mgr. Čechová Soňa </t>
  </si>
  <si>
    <t>Časopis Adiktologie:ročník 2014</t>
  </si>
  <si>
    <t>Centrum pro rodinu - Integrace rodiny</t>
  </si>
  <si>
    <t>25721259</t>
  </si>
  <si>
    <t>MUDr. Presl Jiří</t>
  </si>
  <si>
    <t xml:space="preserve">Terénní program sociálních asistentů-Streetwork </t>
  </si>
  <si>
    <t>8/11</t>
  </si>
  <si>
    <t>9/11</t>
  </si>
  <si>
    <t>Tvoje šance Drop In, o.p.s.</t>
  </si>
  <si>
    <t>00064165</t>
  </si>
  <si>
    <t>Mgr. Jurásková Dana, Ph.D., MBA</t>
  </si>
  <si>
    <t>60449179</t>
  </si>
  <si>
    <t>PhDr. Vrbková Helena</t>
  </si>
  <si>
    <t>Nové projekty</t>
  </si>
  <si>
    <t>Nové víceleté</t>
  </si>
  <si>
    <t>39 projektů</t>
  </si>
  <si>
    <t>16 organizací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</si>
</sst>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sz val="10"/>
      <name val="Arial"/>
      <family val="2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indexed="57"/>
      <name val="Arial CE"/>
      <family val="2"/>
      <charset val="238"/>
    </font>
    <font>
      <sz val="9"/>
      <name val="Arial CE"/>
      <charset val="238"/>
    </font>
    <font>
      <b/>
      <sz val="12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3" fillId="0" borderId="5" xfId="1" applyFont="1" applyFill="1" applyBorder="1" applyAlignment="1">
      <alignment vertical="top" wrapText="1"/>
    </xf>
    <xf numFmtId="0" fontId="3" fillId="3" borderId="5" xfId="1" applyFill="1" applyBorder="1" applyAlignment="1">
      <alignment vertical="top" wrapText="1"/>
    </xf>
    <xf numFmtId="0" fontId="3" fillId="0" borderId="5" xfId="1" applyFill="1" applyBorder="1" applyAlignment="1">
      <alignment vertical="top" wrapText="1"/>
    </xf>
    <xf numFmtId="3" fontId="6" fillId="4" borderId="5" xfId="1" applyNumberFormat="1" applyFont="1" applyFill="1" applyBorder="1" applyAlignment="1">
      <alignment vertical="top" wrapText="1"/>
    </xf>
    <xf numFmtId="0" fontId="3" fillId="6" borderId="6" xfId="1" applyFont="1" applyFill="1" applyBorder="1" applyAlignment="1">
      <alignment vertical="top" wrapText="1"/>
    </xf>
    <xf numFmtId="0" fontId="3" fillId="0" borderId="6" xfId="1" applyFont="1" applyFill="1" applyBorder="1" applyAlignment="1">
      <alignment vertical="top" wrapText="1"/>
    </xf>
    <xf numFmtId="0" fontId="3" fillId="0" borderId="6" xfId="1" applyFill="1" applyBorder="1" applyAlignment="1">
      <alignment vertical="top" wrapText="1"/>
    </xf>
    <xf numFmtId="3" fontId="6" fillId="4" borderId="6" xfId="1" applyNumberFormat="1" applyFont="1" applyFill="1" applyBorder="1" applyAlignment="1">
      <alignment vertical="top" wrapText="1"/>
    </xf>
    <xf numFmtId="0" fontId="3" fillId="7" borderId="6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7" fillId="3" borderId="6" xfId="1" applyFont="1" applyFill="1" applyBorder="1" applyAlignment="1">
      <alignment vertical="top" wrapText="1"/>
    </xf>
    <xf numFmtId="3" fontId="3" fillId="0" borderId="6" xfId="1" applyNumberFormat="1" applyFill="1" applyBorder="1" applyAlignment="1">
      <alignment vertical="top" wrapText="1"/>
    </xf>
    <xf numFmtId="0" fontId="3" fillId="8" borderId="6" xfId="1" applyFill="1" applyBorder="1" applyAlignment="1">
      <alignment vertical="top" wrapText="1"/>
    </xf>
    <xf numFmtId="0" fontId="3" fillId="9" borderId="6" xfId="1" applyFill="1" applyBorder="1" applyAlignment="1">
      <alignment vertical="top" wrapText="1"/>
    </xf>
    <xf numFmtId="0" fontId="3" fillId="9" borderId="7" xfId="1" applyFill="1" applyBorder="1" applyAlignment="1">
      <alignment vertical="top" wrapText="1"/>
    </xf>
    <xf numFmtId="0" fontId="9" fillId="0" borderId="6" xfId="1" applyFont="1" applyFill="1" applyBorder="1" applyAlignment="1">
      <alignment vertical="top" wrapText="1"/>
    </xf>
    <xf numFmtId="0" fontId="3" fillId="5" borderId="6" xfId="1" applyFill="1" applyBorder="1" applyAlignment="1">
      <alignment vertical="top" wrapText="1"/>
    </xf>
    <xf numFmtId="0" fontId="3" fillId="6" borderId="6" xfId="1" applyFill="1" applyBorder="1" applyAlignment="1">
      <alignment vertical="top" wrapText="1"/>
    </xf>
    <xf numFmtId="0" fontId="3" fillId="10" borderId="6" xfId="1" applyFill="1" applyBorder="1" applyAlignment="1">
      <alignment vertical="top" wrapText="1"/>
    </xf>
    <xf numFmtId="0" fontId="3" fillId="11" borderId="6" xfId="1" applyFill="1" applyBorder="1" applyAlignment="1">
      <alignment vertical="top" wrapText="1"/>
    </xf>
    <xf numFmtId="3" fontId="6" fillId="4" borderId="6" xfId="1" applyNumberFormat="1" applyFont="1" applyFill="1" applyBorder="1" applyAlignment="1">
      <alignment horizontal="right" vertical="top" wrapText="1"/>
    </xf>
    <xf numFmtId="0" fontId="3" fillId="12" borderId="6" xfId="1" applyFont="1" applyFill="1" applyBorder="1" applyAlignment="1">
      <alignment vertical="top" wrapText="1"/>
    </xf>
    <xf numFmtId="0" fontId="3" fillId="2" borderId="6" xfId="1" applyFill="1" applyBorder="1" applyAlignment="1">
      <alignment vertical="top" wrapText="1"/>
    </xf>
    <xf numFmtId="0" fontId="3" fillId="4" borderId="6" xfId="1" applyFill="1" applyBorder="1" applyAlignment="1">
      <alignment vertical="top" wrapText="1"/>
    </xf>
    <xf numFmtId="0" fontId="3" fillId="3" borderId="6" xfId="1" applyFill="1" applyBorder="1" applyAlignment="1">
      <alignment vertical="top" wrapText="1"/>
    </xf>
    <xf numFmtId="0" fontId="11" fillId="0" borderId="6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9" fillId="0" borderId="7" xfId="1" applyFont="1" applyFill="1" applyBorder="1" applyAlignment="1">
      <alignment vertical="top" wrapText="1"/>
    </xf>
    <xf numFmtId="0" fontId="3" fillId="0" borderId="7" xfId="1" applyFill="1" applyBorder="1" applyAlignment="1">
      <alignment vertical="top" wrapText="1"/>
    </xf>
    <xf numFmtId="3" fontId="6" fillId="4" borderId="7" xfId="1" applyNumberFormat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top" wrapText="1"/>
    </xf>
    <xf numFmtId="0" fontId="6" fillId="0" borderId="10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3" fillId="0" borderId="2" xfId="1" applyFill="1" applyBorder="1" applyAlignment="1">
      <alignment vertical="top" wrapText="1"/>
    </xf>
    <xf numFmtId="3" fontId="4" fillId="0" borderId="2" xfId="1" applyNumberFormat="1" applyFont="1" applyFill="1" applyBorder="1" applyAlignment="1">
      <alignment vertical="top" wrapText="1"/>
    </xf>
    <xf numFmtId="0" fontId="3" fillId="13" borderId="6" xfId="1" applyFill="1" applyBorder="1" applyAlignment="1">
      <alignment vertical="top" wrapText="1"/>
    </xf>
    <xf numFmtId="0" fontId="16" fillId="0" borderId="0" xfId="2"/>
    <xf numFmtId="0" fontId="16" fillId="0" borderId="0" xfId="2" applyFill="1"/>
    <xf numFmtId="0" fontId="17" fillId="0" borderId="0" xfId="2" applyFont="1" applyFill="1"/>
    <xf numFmtId="3" fontId="18" fillId="0" borderId="11" xfId="2" applyNumberFormat="1" applyFont="1" applyFill="1" applyBorder="1" applyAlignment="1">
      <alignment horizontal="center" vertical="top"/>
    </xf>
    <xf numFmtId="0" fontId="16" fillId="0" borderId="0" xfId="2" applyBorder="1"/>
    <xf numFmtId="0" fontId="4" fillId="0" borderId="1" xfId="2" applyFont="1" applyFill="1" applyBorder="1" applyAlignment="1">
      <alignment vertical="top" wrapText="1"/>
    </xf>
    <xf numFmtId="0" fontId="5" fillId="0" borderId="2" xfId="2" applyFont="1" applyFill="1" applyBorder="1" applyAlignment="1">
      <alignment horizontal="center" vertical="top" wrapText="1"/>
    </xf>
    <xf numFmtId="0" fontId="5" fillId="0" borderId="2" xfId="2" applyFont="1" applyBorder="1" applyAlignment="1">
      <alignment horizontal="center" vertical="top" textRotation="90" wrapText="1"/>
    </xf>
    <xf numFmtId="0" fontId="5" fillId="0" borderId="2" xfId="2" applyFont="1" applyBorder="1" applyAlignment="1">
      <alignment horizontal="center" vertical="top" wrapText="1"/>
    </xf>
    <xf numFmtId="0" fontId="5" fillId="0" borderId="2" xfId="2" applyFont="1" applyBorder="1" applyAlignment="1">
      <alignment vertical="top" wrapText="1"/>
    </xf>
    <xf numFmtId="0" fontId="5" fillId="0" borderId="2" xfId="2" applyFont="1" applyFill="1" applyBorder="1" applyAlignment="1">
      <alignment vertical="top" wrapText="1"/>
    </xf>
    <xf numFmtId="0" fontId="4" fillId="0" borderId="2" xfId="2" applyFont="1" applyBorder="1" applyAlignment="1">
      <alignment vertical="top" wrapText="1"/>
    </xf>
    <xf numFmtId="0" fontId="6" fillId="0" borderId="3" xfId="2" applyFont="1" applyFill="1" applyBorder="1" applyAlignment="1">
      <alignment vertical="top" wrapText="1"/>
    </xf>
    <xf numFmtId="0" fontId="6" fillId="14" borderId="3" xfId="2" applyFont="1" applyFill="1" applyBorder="1" applyAlignment="1">
      <alignment vertical="top" wrapText="1"/>
    </xf>
    <xf numFmtId="0" fontId="3" fillId="0" borderId="5" xfId="1" applyFill="1" applyBorder="1" applyAlignment="1">
      <alignment horizontal="center" vertical="top" wrapText="1"/>
    </xf>
    <xf numFmtId="3" fontId="19" fillId="0" borderId="6" xfId="3" applyNumberFormat="1" applyFont="1" applyBorder="1" applyAlignment="1">
      <alignment vertical="top" wrapText="1"/>
    </xf>
    <xf numFmtId="3" fontId="16" fillId="0" borderId="5" xfId="2" applyNumberFormat="1" applyFill="1" applyBorder="1" applyAlignment="1">
      <alignment vertical="top" wrapText="1"/>
    </xf>
    <xf numFmtId="3" fontId="17" fillId="14" borderId="5" xfId="2" applyNumberFormat="1" applyFont="1" applyFill="1" applyBorder="1" applyAlignment="1">
      <alignment vertical="top" wrapText="1"/>
    </xf>
    <xf numFmtId="49" fontId="19" fillId="0" borderId="6" xfId="3" applyNumberFormat="1" applyFont="1" applyBorder="1" applyAlignment="1">
      <alignment horizontal="left" vertical="top" wrapText="1"/>
    </xf>
    <xf numFmtId="0" fontId="3" fillId="0" borderId="6" xfId="1" applyFill="1" applyBorder="1" applyAlignment="1">
      <alignment horizontal="center" vertical="top" wrapText="1"/>
    </xf>
    <xf numFmtId="3" fontId="19" fillId="0" borderId="7" xfId="3" applyNumberFormat="1" applyFont="1" applyBorder="1" applyAlignment="1">
      <alignment vertical="top" wrapText="1"/>
    </xf>
    <xf numFmtId="49" fontId="19" fillId="0" borderId="7" xfId="3" applyNumberFormat="1" applyFont="1" applyBorder="1" applyAlignment="1">
      <alignment horizontal="left" vertical="top" wrapText="1"/>
    </xf>
    <xf numFmtId="3" fontId="19" fillId="0" borderId="7" xfId="2" applyNumberFormat="1" applyFont="1" applyBorder="1" applyAlignment="1">
      <alignment vertical="top" wrapText="1"/>
    </xf>
    <xf numFmtId="3" fontId="6" fillId="14" borderId="6" xfId="1" applyNumberFormat="1" applyFont="1" applyFill="1" applyBorder="1" applyAlignment="1">
      <alignment vertical="top" wrapText="1"/>
    </xf>
    <xf numFmtId="3" fontId="15" fillId="0" borderId="6" xfId="1" applyNumberFormat="1" applyFont="1" applyFill="1" applyBorder="1" applyAlignment="1">
      <alignment horizontal="right" vertical="top" wrapText="1"/>
    </xf>
    <xf numFmtId="0" fontId="16" fillId="0" borderId="0" xfId="2" applyBorder="1" applyAlignment="1">
      <alignment wrapText="1"/>
    </xf>
    <xf numFmtId="0" fontId="16" fillId="0" borderId="0" xfId="2" applyAlignment="1">
      <alignment wrapText="1"/>
    </xf>
    <xf numFmtId="0" fontId="3" fillId="15" borderId="6" xfId="1" applyFill="1" applyBorder="1" applyAlignment="1">
      <alignment vertical="top" wrapText="1"/>
    </xf>
    <xf numFmtId="49" fontId="19" fillId="0" borderId="7" xfId="4" applyNumberFormat="1" applyFont="1" applyBorder="1" applyAlignment="1">
      <alignment horizontal="left" vertical="top" wrapText="1"/>
    </xf>
    <xf numFmtId="3" fontId="19" fillId="0" borderId="7" xfId="4" applyNumberFormat="1" applyFont="1" applyBorder="1" applyAlignment="1">
      <alignment vertical="top" wrapText="1"/>
    </xf>
    <xf numFmtId="3" fontId="17" fillId="0" borderId="2" xfId="1" applyNumberFormat="1" applyFont="1" applyFill="1" applyBorder="1" applyAlignment="1">
      <alignment vertical="top" wrapText="1"/>
    </xf>
    <xf numFmtId="3" fontId="6" fillId="0" borderId="3" xfId="2" applyNumberFormat="1" applyFont="1" applyFill="1" applyBorder="1" applyAlignment="1">
      <alignment vertical="top" wrapText="1"/>
    </xf>
    <xf numFmtId="3" fontId="6" fillId="14" borderId="3" xfId="2" applyNumberFormat="1" applyFont="1" applyFill="1" applyBorder="1" applyAlignment="1">
      <alignment vertical="top" wrapText="1"/>
    </xf>
    <xf numFmtId="3" fontId="16" fillId="0" borderId="2" xfId="2" applyNumberFormat="1" applyFill="1" applyBorder="1" applyAlignment="1">
      <alignment vertical="top" wrapText="1"/>
    </xf>
    <xf numFmtId="0" fontId="16" fillId="0" borderId="0" xfId="2" applyFill="1" applyBorder="1"/>
    <xf numFmtId="0" fontId="17" fillId="0" borderId="0" xfId="2" applyFont="1" applyFill="1" applyBorder="1"/>
    <xf numFmtId="3" fontId="16" fillId="0" borderId="0" xfId="2" applyNumberFormat="1" applyFill="1" applyBorder="1" applyAlignment="1">
      <alignment vertical="top" wrapText="1"/>
    </xf>
    <xf numFmtId="0" fontId="16" fillId="16" borderId="1" xfId="2" applyFill="1" applyBorder="1"/>
    <xf numFmtId="0" fontId="16" fillId="0" borderId="10" xfId="2" applyFill="1" applyBorder="1"/>
    <xf numFmtId="0" fontId="16" fillId="0" borderId="8" xfId="2" applyFill="1" applyBorder="1"/>
    <xf numFmtId="0" fontId="16" fillId="10" borderId="4" xfId="2" applyFill="1" applyBorder="1"/>
    <xf numFmtId="3" fontId="16" fillId="0" borderId="0" xfId="2" applyNumberFormat="1" applyFill="1"/>
    <xf numFmtId="3" fontId="15" fillId="0" borderId="7" xfId="2" applyNumberFormat="1" applyFont="1" applyBorder="1" applyAlignment="1">
      <alignment vertical="top" wrapText="1"/>
    </xf>
    <xf numFmtId="0" fontId="6" fillId="0" borderId="2" xfId="2" applyFont="1" applyBorder="1" applyAlignment="1">
      <alignment vertical="top" wrapText="1"/>
    </xf>
    <xf numFmtId="49" fontId="3" fillId="0" borderId="12" xfId="1" applyNumberFormat="1" applyFill="1" applyBorder="1" applyAlignment="1">
      <alignment vertical="top" wrapText="1"/>
    </xf>
    <xf numFmtId="49" fontId="19" fillId="0" borderId="14" xfId="3" applyNumberFormat="1" applyFont="1" applyBorder="1" applyAlignment="1">
      <alignment horizontal="left" vertical="top" wrapText="1"/>
    </xf>
    <xf numFmtId="49" fontId="3" fillId="0" borderId="13" xfId="1" applyNumberFormat="1" applyFill="1" applyBorder="1" applyAlignment="1">
      <alignment vertical="top" wrapText="1"/>
    </xf>
    <xf numFmtId="49" fontId="19" fillId="0" borderId="16" xfId="3" applyNumberFormat="1" applyFont="1" applyBorder="1" applyAlignment="1">
      <alignment horizontal="left" vertical="top" wrapText="1"/>
    </xf>
    <xf numFmtId="49" fontId="3" fillId="10" borderId="13" xfId="1" applyNumberFormat="1" applyFill="1" applyBorder="1" applyAlignment="1">
      <alignment horizontal="center" vertical="top" wrapText="1"/>
    </xf>
    <xf numFmtId="49" fontId="3" fillId="0" borderId="13" xfId="1" applyNumberFormat="1" applyFont="1" applyFill="1" applyBorder="1" applyAlignment="1">
      <alignment vertical="top" wrapText="1"/>
    </xf>
    <xf numFmtId="49" fontId="10" fillId="0" borderId="13" xfId="1" applyNumberFormat="1" applyFont="1" applyFill="1" applyBorder="1" applyAlignment="1">
      <alignment vertical="top" wrapText="1"/>
    </xf>
    <xf numFmtId="49" fontId="3" fillId="10" borderId="13" xfId="1" applyNumberFormat="1" applyFill="1" applyBorder="1" applyAlignment="1">
      <alignment vertical="top" wrapText="1"/>
    </xf>
    <xf numFmtId="49" fontId="3" fillId="0" borderId="15" xfId="1" applyNumberFormat="1" applyFill="1" applyBorder="1" applyAlignment="1">
      <alignment vertical="top" wrapText="1"/>
    </xf>
    <xf numFmtId="3" fontId="15" fillId="0" borderId="10" xfId="2" applyNumberFormat="1" applyFont="1" applyFill="1" applyBorder="1" applyAlignment="1">
      <alignment vertical="top" wrapText="1"/>
    </xf>
    <xf numFmtId="0" fontId="17" fillId="0" borderId="10" xfId="2" applyFont="1" applyBorder="1" applyAlignment="1">
      <alignment vertical="top" wrapText="1"/>
    </xf>
    <xf numFmtId="49" fontId="19" fillId="0" borderId="16" xfId="2" applyNumberFormat="1" applyFont="1" applyBorder="1" applyAlignment="1">
      <alignment horizontal="left" vertical="top" wrapText="1"/>
    </xf>
    <xf numFmtId="49" fontId="19" fillId="0" borderId="7" xfId="2" applyNumberFormat="1" applyFont="1" applyBorder="1" applyAlignment="1">
      <alignment horizontal="left" vertical="top" wrapText="1"/>
    </xf>
    <xf numFmtId="0" fontId="2" fillId="0" borderId="0" xfId="2" applyFont="1" applyAlignment="1">
      <alignment horizontal="center"/>
    </xf>
    <xf numFmtId="0" fontId="2" fillId="0" borderId="0" xfId="2" applyFont="1" applyBorder="1" applyAlignment="1">
      <alignment horizontal="center"/>
    </xf>
    <xf numFmtId="0" fontId="12" fillId="0" borderId="8" xfId="1" applyFont="1" applyFill="1" applyBorder="1" applyAlignment="1">
      <alignment horizontal="center" vertical="top" wrapText="1"/>
    </xf>
    <xf numFmtId="0" fontId="12" fillId="0" borderId="9" xfId="1" applyFont="1" applyFill="1" applyBorder="1" applyAlignment="1">
      <alignment horizontal="center" vertical="top" wrapText="1"/>
    </xf>
  </cellXfs>
  <cellStyles count="5">
    <cellStyle name="Normální" xfId="0" builtinId="0"/>
    <cellStyle name="Normální 2" xfId="2"/>
    <cellStyle name="Normální 2 2" xfId="3"/>
    <cellStyle name="Normální 3" xfId="4"/>
    <cellStyle name="normální_1.10.10.PKRHMP_přijaté_1" xfId="1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48"/>
  <sheetViews>
    <sheetView tabSelected="1" topLeftCell="A28" zoomScaleNormal="100" workbookViewId="0">
      <selection activeCell="E36" sqref="E36"/>
    </sheetView>
  </sheetViews>
  <sheetFormatPr defaultRowHeight="12.75" x14ac:dyDescent="0.2"/>
  <cols>
    <col min="1" max="1" width="5.5703125" style="37" customWidth="1"/>
    <col min="2" max="2" width="5.85546875" style="37" customWidth="1"/>
    <col min="3" max="3" width="24.5703125" style="37" customWidth="1"/>
    <col min="4" max="4" width="7.28515625" style="37" customWidth="1"/>
    <col min="5" max="5" width="30.28515625" style="37" customWidth="1"/>
    <col min="6" max="6" width="10.5703125" style="37" customWidth="1"/>
    <col min="7" max="7" width="11.140625" style="37" customWidth="1"/>
    <col min="8" max="8" width="11.28515625" style="37" customWidth="1"/>
    <col min="9" max="9" width="10.5703125" style="37" customWidth="1"/>
    <col min="10" max="10" width="10.42578125" style="38" customWidth="1"/>
    <col min="11" max="11" width="14.5703125" style="39" customWidth="1"/>
    <col min="12" max="12" width="12.7109375" style="78" customWidth="1"/>
    <col min="13" max="13" width="19.140625" style="78" customWidth="1"/>
    <col min="14" max="14" width="9.140625" style="41"/>
    <col min="15" max="16384" width="9.140625" style="37"/>
  </cols>
  <sheetData>
    <row r="1" spans="1:14" ht="15.75" customHeight="1" x14ac:dyDescent="0.25">
      <c r="A1" s="94" t="s">
        <v>77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37"/>
    </row>
    <row r="2" spans="1:14" ht="15.75" customHeight="1" x14ac:dyDescent="0.25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37"/>
    </row>
    <row r="3" spans="1:14" ht="16.5" customHeight="1" x14ac:dyDescent="0.25">
      <c r="A3" s="95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37"/>
    </row>
    <row r="4" spans="1:14" ht="16.5" thickBot="1" x14ac:dyDescent="0.25">
      <c r="L4" s="40"/>
      <c r="M4" s="40"/>
    </row>
    <row r="5" spans="1:14" ht="54" customHeight="1" thickBot="1" x14ac:dyDescent="0.25">
      <c r="A5" s="42" t="s">
        <v>2</v>
      </c>
      <c r="B5" s="43" t="s">
        <v>3</v>
      </c>
      <c r="C5" s="43" t="s">
        <v>4</v>
      </c>
      <c r="D5" s="44" t="s">
        <v>5</v>
      </c>
      <c r="E5" s="43" t="s">
        <v>6</v>
      </c>
      <c r="F5" s="45" t="s">
        <v>7</v>
      </c>
      <c r="G5" s="46" t="s">
        <v>8</v>
      </c>
      <c r="H5" s="47" t="s">
        <v>9</v>
      </c>
      <c r="I5" s="48" t="s">
        <v>10</v>
      </c>
      <c r="J5" s="49" t="s">
        <v>11</v>
      </c>
      <c r="K5" s="50" t="s">
        <v>78</v>
      </c>
      <c r="L5" s="80" t="s">
        <v>79</v>
      </c>
      <c r="M5" s="91" t="s">
        <v>80</v>
      </c>
    </row>
    <row r="6" spans="1:14" ht="36.950000000000003" customHeight="1" x14ac:dyDescent="0.2">
      <c r="A6" s="81"/>
      <c r="B6" s="51">
        <v>1</v>
      </c>
      <c r="C6" s="1" t="s">
        <v>12</v>
      </c>
      <c r="D6" s="2" t="s">
        <v>13</v>
      </c>
      <c r="E6" s="3" t="s">
        <v>14</v>
      </c>
      <c r="F6" s="3" t="s">
        <v>15</v>
      </c>
      <c r="G6" s="52">
        <v>1598513</v>
      </c>
      <c r="H6" s="52">
        <v>759864</v>
      </c>
      <c r="I6" s="4"/>
      <c r="J6" s="53">
        <v>700000</v>
      </c>
      <c r="K6" s="54"/>
      <c r="L6" s="55" t="s">
        <v>81</v>
      </c>
      <c r="M6" s="82" t="s">
        <v>82</v>
      </c>
    </row>
    <row r="7" spans="1:14" ht="41.25" customHeight="1" x14ac:dyDescent="0.2">
      <c r="A7" s="83"/>
      <c r="B7" s="56">
        <v>2</v>
      </c>
      <c r="C7" s="1" t="s">
        <v>16</v>
      </c>
      <c r="D7" s="5" t="s">
        <v>17</v>
      </c>
      <c r="E7" s="6" t="s">
        <v>18</v>
      </c>
      <c r="F7" s="19" t="s">
        <v>38</v>
      </c>
      <c r="G7" s="57">
        <v>2418807</v>
      </c>
      <c r="H7" s="57">
        <v>910710</v>
      </c>
      <c r="I7" s="8"/>
      <c r="J7" s="53">
        <v>850000</v>
      </c>
      <c r="K7" s="54"/>
      <c r="L7" s="58" t="s">
        <v>83</v>
      </c>
      <c r="M7" s="84" t="s">
        <v>84</v>
      </c>
    </row>
    <row r="8" spans="1:14" ht="36.950000000000003" customHeight="1" x14ac:dyDescent="0.2">
      <c r="A8" s="83"/>
      <c r="B8" s="51">
        <v>3</v>
      </c>
      <c r="C8" s="1" t="s">
        <v>19</v>
      </c>
      <c r="D8" s="9" t="s">
        <v>20</v>
      </c>
      <c r="E8" s="6" t="s">
        <v>21</v>
      </c>
      <c r="F8" s="7" t="s">
        <v>15</v>
      </c>
      <c r="G8" s="57">
        <v>476303</v>
      </c>
      <c r="H8" s="57">
        <v>159000</v>
      </c>
      <c r="I8" s="8"/>
      <c r="J8" s="53">
        <v>0</v>
      </c>
      <c r="K8" s="54"/>
      <c r="L8" s="58" t="s">
        <v>85</v>
      </c>
      <c r="M8" s="84" t="s">
        <v>86</v>
      </c>
    </row>
    <row r="9" spans="1:14" ht="36.950000000000003" customHeight="1" x14ac:dyDescent="0.2">
      <c r="A9" s="83"/>
      <c r="B9" s="56">
        <v>4</v>
      </c>
      <c r="C9" s="10" t="s">
        <v>22</v>
      </c>
      <c r="D9" s="11" t="s">
        <v>13</v>
      </c>
      <c r="E9" s="10" t="s">
        <v>23</v>
      </c>
      <c r="F9" s="12" t="s">
        <v>15</v>
      </c>
      <c r="G9" s="57">
        <v>540000</v>
      </c>
      <c r="H9" s="57">
        <v>50000</v>
      </c>
      <c r="I9" s="8"/>
      <c r="J9" s="53">
        <v>50000</v>
      </c>
      <c r="K9" s="54"/>
      <c r="L9" s="58" t="s">
        <v>87</v>
      </c>
      <c r="M9" s="84" t="s">
        <v>88</v>
      </c>
    </row>
    <row r="10" spans="1:14" ht="36.950000000000003" customHeight="1" x14ac:dyDescent="0.2">
      <c r="A10" s="83"/>
      <c r="B10" s="51">
        <v>5</v>
      </c>
      <c r="C10" s="6" t="s">
        <v>24</v>
      </c>
      <c r="D10" s="13" t="s">
        <v>25</v>
      </c>
      <c r="E10" s="6" t="s">
        <v>26</v>
      </c>
      <c r="F10" s="6" t="s">
        <v>15</v>
      </c>
      <c r="G10" s="57">
        <v>1210000</v>
      </c>
      <c r="H10" s="57">
        <v>155000</v>
      </c>
      <c r="I10" s="8"/>
      <c r="J10" s="53">
        <v>150000</v>
      </c>
      <c r="K10" s="54"/>
      <c r="L10" s="55" t="s">
        <v>89</v>
      </c>
      <c r="M10" s="82" t="s">
        <v>90</v>
      </c>
    </row>
    <row r="11" spans="1:14" ht="36.950000000000003" customHeight="1" x14ac:dyDescent="0.2">
      <c r="A11" s="83" t="s">
        <v>91</v>
      </c>
      <c r="B11" s="56">
        <v>6</v>
      </c>
      <c r="C11" s="6" t="s">
        <v>28</v>
      </c>
      <c r="D11" s="17" t="s">
        <v>29</v>
      </c>
      <c r="E11" s="7" t="s">
        <v>30</v>
      </c>
      <c r="F11" s="7" t="s">
        <v>31</v>
      </c>
      <c r="G11" s="59">
        <v>6090386</v>
      </c>
      <c r="H11" s="79">
        <v>398782</v>
      </c>
      <c r="I11" s="8">
        <v>150000</v>
      </c>
      <c r="J11" s="53">
        <v>150000</v>
      </c>
      <c r="K11" s="54">
        <v>248782</v>
      </c>
      <c r="L11" s="93" t="s">
        <v>92</v>
      </c>
      <c r="M11" s="92" t="s">
        <v>93</v>
      </c>
    </row>
    <row r="12" spans="1:14" ht="36.950000000000003" customHeight="1" x14ac:dyDescent="0.2">
      <c r="A12" s="85" t="s">
        <v>94</v>
      </c>
      <c r="B12" s="51">
        <v>7</v>
      </c>
      <c r="C12" s="6" t="s">
        <v>32</v>
      </c>
      <c r="D12" s="36" t="s">
        <v>27</v>
      </c>
      <c r="E12" s="7" t="s">
        <v>95</v>
      </c>
      <c r="F12" s="19" t="s">
        <v>38</v>
      </c>
      <c r="G12" s="57">
        <v>256200</v>
      </c>
      <c r="H12" s="57">
        <v>153000</v>
      </c>
      <c r="I12" s="8"/>
      <c r="J12" s="53">
        <v>0</v>
      </c>
      <c r="K12" s="54"/>
      <c r="L12" s="55" t="s">
        <v>96</v>
      </c>
      <c r="M12" s="84" t="s">
        <v>97</v>
      </c>
    </row>
    <row r="13" spans="1:14" ht="36.950000000000003" customHeight="1" x14ac:dyDescent="0.2">
      <c r="A13" s="86" t="s">
        <v>98</v>
      </c>
      <c r="B13" s="56">
        <v>8</v>
      </c>
      <c r="C13" s="6" t="s">
        <v>33</v>
      </c>
      <c r="D13" s="14" t="s">
        <v>27</v>
      </c>
      <c r="E13" s="6" t="s">
        <v>34</v>
      </c>
      <c r="F13" s="6" t="s">
        <v>35</v>
      </c>
      <c r="G13" s="57">
        <v>2654076</v>
      </c>
      <c r="H13" s="57">
        <v>799100</v>
      </c>
      <c r="I13" s="8">
        <v>600000</v>
      </c>
      <c r="J13" s="53">
        <v>700000</v>
      </c>
      <c r="K13" s="54">
        <v>199100</v>
      </c>
      <c r="L13" s="58" t="s">
        <v>99</v>
      </c>
      <c r="M13" s="84" t="s">
        <v>100</v>
      </c>
    </row>
    <row r="14" spans="1:14" ht="36.950000000000003" customHeight="1" x14ac:dyDescent="0.2">
      <c r="A14" s="83"/>
      <c r="B14" s="51">
        <v>9</v>
      </c>
      <c r="C14" s="6" t="s">
        <v>33</v>
      </c>
      <c r="D14" s="18" t="s">
        <v>36</v>
      </c>
      <c r="E14" s="6" t="s">
        <v>37</v>
      </c>
      <c r="F14" s="19" t="s">
        <v>38</v>
      </c>
      <c r="G14" s="57">
        <v>3259643</v>
      </c>
      <c r="H14" s="57">
        <v>1615880</v>
      </c>
      <c r="I14" s="8"/>
      <c r="J14" s="53">
        <v>1400000</v>
      </c>
      <c r="K14" s="54"/>
      <c r="L14" s="58" t="s">
        <v>99</v>
      </c>
      <c r="M14" s="84" t="s">
        <v>100</v>
      </c>
    </row>
    <row r="15" spans="1:14" ht="36.75" customHeight="1" x14ac:dyDescent="0.2">
      <c r="A15" s="83" t="s">
        <v>101</v>
      </c>
      <c r="B15" s="56">
        <v>10</v>
      </c>
      <c r="C15" s="6" t="s">
        <v>39</v>
      </c>
      <c r="D15" s="13" t="s">
        <v>25</v>
      </c>
      <c r="E15" s="16" t="s">
        <v>40</v>
      </c>
      <c r="F15" s="7" t="s">
        <v>31</v>
      </c>
      <c r="G15" s="57">
        <v>4835995</v>
      </c>
      <c r="H15" s="57">
        <v>1367775</v>
      </c>
      <c r="I15" s="8">
        <v>850000</v>
      </c>
      <c r="J15" s="53">
        <v>1000000</v>
      </c>
      <c r="K15" s="54"/>
      <c r="L15" s="58" t="s">
        <v>102</v>
      </c>
      <c r="M15" s="84" t="s">
        <v>103</v>
      </c>
    </row>
    <row r="16" spans="1:14" ht="38.25" customHeight="1" x14ac:dyDescent="0.2">
      <c r="A16" s="83"/>
      <c r="B16" s="51">
        <v>11</v>
      </c>
      <c r="C16" s="6" t="s">
        <v>41</v>
      </c>
      <c r="D16" s="20" t="s">
        <v>42</v>
      </c>
      <c r="E16" s="6" t="s">
        <v>43</v>
      </c>
      <c r="F16" s="19" t="s">
        <v>38</v>
      </c>
      <c r="G16" s="57">
        <v>7188598</v>
      </c>
      <c r="H16" s="57">
        <v>1986601</v>
      </c>
      <c r="I16" s="8"/>
      <c r="J16" s="53">
        <v>900000</v>
      </c>
      <c r="K16" s="54"/>
      <c r="L16" s="58" t="s">
        <v>102</v>
      </c>
      <c r="M16" s="84" t="s">
        <v>103</v>
      </c>
    </row>
    <row r="17" spans="1:14" ht="40.5" customHeight="1" x14ac:dyDescent="0.2">
      <c r="A17" s="83"/>
      <c r="B17" s="56">
        <v>12</v>
      </c>
      <c r="C17" s="6" t="s">
        <v>44</v>
      </c>
      <c r="D17" s="14" t="s">
        <v>27</v>
      </c>
      <c r="E17" s="6" t="s">
        <v>104</v>
      </c>
      <c r="F17" s="6" t="s">
        <v>15</v>
      </c>
      <c r="G17" s="57">
        <v>955524</v>
      </c>
      <c r="H17" s="57">
        <v>334324</v>
      </c>
      <c r="I17" s="8"/>
      <c r="J17" s="53">
        <v>150000</v>
      </c>
      <c r="K17" s="54"/>
      <c r="L17" s="58" t="s">
        <v>105</v>
      </c>
      <c r="M17" s="84" t="s">
        <v>106</v>
      </c>
    </row>
    <row r="18" spans="1:14" ht="36.950000000000003" customHeight="1" x14ac:dyDescent="0.2">
      <c r="A18" s="83"/>
      <c r="B18" s="51">
        <v>13</v>
      </c>
      <c r="C18" s="6" t="s">
        <v>45</v>
      </c>
      <c r="D18" s="14" t="s">
        <v>27</v>
      </c>
      <c r="E18" s="7" t="s">
        <v>46</v>
      </c>
      <c r="F18" s="19" t="s">
        <v>38</v>
      </c>
      <c r="G18" s="57">
        <v>1447315</v>
      </c>
      <c r="H18" s="57">
        <v>750000</v>
      </c>
      <c r="I18" s="8"/>
      <c r="J18" s="53">
        <v>700000</v>
      </c>
      <c r="K18" s="54"/>
      <c r="L18" s="58" t="s">
        <v>107</v>
      </c>
      <c r="M18" s="84" t="s">
        <v>108</v>
      </c>
    </row>
    <row r="19" spans="1:14" ht="36.950000000000003" customHeight="1" x14ac:dyDescent="0.2">
      <c r="A19" s="83" t="s">
        <v>109</v>
      </c>
      <c r="B19" s="56">
        <v>14</v>
      </c>
      <c r="C19" s="6" t="s">
        <v>47</v>
      </c>
      <c r="D19" s="5" t="s">
        <v>17</v>
      </c>
      <c r="E19" s="6" t="s">
        <v>48</v>
      </c>
      <c r="F19" s="6" t="s">
        <v>49</v>
      </c>
      <c r="G19" s="57">
        <v>1798990</v>
      </c>
      <c r="H19" s="57">
        <v>614096</v>
      </c>
      <c r="I19" s="60">
        <v>500000</v>
      </c>
      <c r="J19" s="53">
        <v>500000</v>
      </c>
      <c r="K19" s="54">
        <v>114096</v>
      </c>
      <c r="L19" s="58" t="s">
        <v>110</v>
      </c>
      <c r="M19" s="84" t="s">
        <v>111</v>
      </c>
    </row>
    <row r="20" spans="1:14" ht="36.950000000000003" customHeight="1" x14ac:dyDescent="0.2">
      <c r="A20" s="83"/>
      <c r="B20" s="51">
        <v>15</v>
      </c>
      <c r="C20" s="6" t="s">
        <v>47</v>
      </c>
      <c r="D20" s="13" t="s">
        <v>25</v>
      </c>
      <c r="E20" s="6" t="s">
        <v>50</v>
      </c>
      <c r="F20" s="19" t="s">
        <v>38</v>
      </c>
      <c r="G20" s="57">
        <v>7894827</v>
      </c>
      <c r="H20" s="57">
        <v>2570921</v>
      </c>
      <c r="I20" s="8"/>
      <c r="J20" s="53">
        <v>2450000</v>
      </c>
      <c r="K20" s="54"/>
      <c r="L20" s="58" t="s">
        <v>110</v>
      </c>
      <c r="M20" s="84" t="s">
        <v>111</v>
      </c>
    </row>
    <row r="21" spans="1:14" ht="36.950000000000003" customHeight="1" x14ac:dyDescent="0.2">
      <c r="A21" s="86" t="s">
        <v>112</v>
      </c>
      <c r="B21" s="56">
        <v>16</v>
      </c>
      <c r="C21" s="6" t="s">
        <v>47</v>
      </c>
      <c r="D21" s="13" t="s">
        <v>25</v>
      </c>
      <c r="E21" s="7" t="s">
        <v>51</v>
      </c>
      <c r="F21" s="6" t="s">
        <v>31</v>
      </c>
      <c r="G21" s="57">
        <v>1267156</v>
      </c>
      <c r="H21" s="57">
        <v>389700</v>
      </c>
      <c r="I21" s="8">
        <v>150000</v>
      </c>
      <c r="J21" s="53">
        <v>300000</v>
      </c>
      <c r="K21" s="54">
        <v>239700</v>
      </c>
      <c r="L21" s="58" t="s">
        <v>110</v>
      </c>
      <c r="M21" s="84" t="s">
        <v>111</v>
      </c>
    </row>
    <row r="22" spans="1:14" ht="36.950000000000003" customHeight="1" x14ac:dyDescent="0.2">
      <c r="A22" s="83"/>
      <c r="B22" s="51">
        <v>17</v>
      </c>
      <c r="C22" s="6" t="s">
        <v>47</v>
      </c>
      <c r="D22" s="20" t="s">
        <v>42</v>
      </c>
      <c r="E22" s="7" t="s">
        <v>52</v>
      </c>
      <c r="F22" s="19" t="s">
        <v>38</v>
      </c>
      <c r="G22" s="57">
        <v>11427584</v>
      </c>
      <c r="H22" s="57">
        <v>3746917</v>
      </c>
      <c r="I22" s="21"/>
      <c r="J22" s="53">
        <v>3400000</v>
      </c>
      <c r="K22" s="54"/>
      <c r="L22" s="58" t="s">
        <v>110</v>
      </c>
      <c r="M22" s="84" t="s">
        <v>111</v>
      </c>
    </row>
    <row r="23" spans="1:14" ht="36.950000000000003" customHeight="1" x14ac:dyDescent="0.2">
      <c r="A23" s="83"/>
      <c r="B23" s="56">
        <v>18</v>
      </c>
      <c r="C23" s="6" t="s">
        <v>47</v>
      </c>
      <c r="D23" s="17" t="s">
        <v>29</v>
      </c>
      <c r="E23" s="7" t="s">
        <v>53</v>
      </c>
      <c r="F23" s="19" t="s">
        <v>38</v>
      </c>
      <c r="G23" s="57">
        <v>10550337</v>
      </c>
      <c r="H23" s="57">
        <v>3149364</v>
      </c>
      <c r="I23" s="8"/>
      <c r="J23" s="53">
        <v>3000000</v>
      </c>
      <c r="K23" s="54"/>
      <c r="L23" s="58" t="s">
        <v>110</v>
      </c>
      <c r="M23" s="84" t="s">
        <v>111</v>
      </c>
    </row>
    <row r="24" spans="1:14" ht="36.950000000000003" customHeight="1" x14ac:dyDescent="0.2">
      <c r="A24" s="83"/>
      <c r="B24" s="51">
        <v>19</v>
      </c>
      <c r="C24" s="6" t="s">
        <v>47</v>
      </c>
      <c r="D24" s="17" t="s">
        <v>29</v>
      </c>
      <c r="E24" s="7" t="s">
        <v>54</v>
      </c>
      <c r="F24" s="19" t="s">
        <v>38</v>
      </c>
      <c r="G24" s="57">
        <v>7677087</v>
      </c>
      <c r="H24" s="57">
        <v>2358914</v>
      </c>
      <c r="I24" s="8"/>
      <c r="J24" s="53">
        <v>2300000</v>
      </c>
      <c r="K24" s="54"/>
      <c r="L24" s="58" t="s">
        <v>110</v>
      </c>
      <c r="M24" s="84" t="s">
        <v>111</v>
      </c>
    </row>
    <row r="25" spans="1:14" ht="36.950000000000003" customHeight="1" x14ac:dyDescent="0.2">
      <c r="A25" s="83"/>
      <c r="B25" s="56">
        <v>20</v>
      </c>
      <c r="C25" s="6" t="s">
        <v>47</v>
      </c>
      <c r="D25" s="5" t="s">
        <v>17</v>
      </c>
      <c r="E25" s="6" t="s">
        <v>55</v>
      </c>
      <c r="F25" s="19" t="s">
        <v>38</v>
      </c>
      <c r="G25" s="57">
        <v>5492727</v>
      </c>
      <c r="H25" s="57">
        <v>1975726</v>
      </c>
      <c r="I25" s="8"/>
      <c r="J25" s="53">
        <v>1750000</v>
      </c>
      <c r="K25" s="54"/>
      <c r="L25" s="58" t="s">
        <v>110</v>
      </c>
      <c r="M25" s="84" t="s">
        <v>111</v>
      </c>
    </row>
    <row r="26" spans="1:14" ht="39.75" customHeight="1" x14ac:dyDescent="0.2">
      <c r="A26" s="86" t="s">
        <v>113</v>
      </c>
      <c r="B26" s="51">
        <v>21</v>
      </c>
      <c r="C26" s="6" t="s">
        <v>47</v>
      </c>
      <c r="D26" s="22" t="s">
        <v>56</v>
      </c>
      <c r="E26" s="6" t="s">
        <v>57</v>
      </c>
      <c r="F26" s="6" t="s">
        <v>31</v>
      </c>
      <c r="G26" s="57">
        <v>3464930</v>
      </c>
      <c r="H26" s="57">
        <v>979487</v>
      </c>
      <c r="I26" s="8">
        <v>750000</v>
      </c>
      <c r="J26" s="53">
        <v>900000</v>
      </c>
      <c r="K26" s="54">
        <v>224487</v>
      </c>
      <c r="L26" s="58" t="s">
        <v>110</v>
      </c>
      <c r="M26" s="84" t="s">
        <v>111</v>
      </c>
    </row>
    <row r="27" spans="1:14" ht="36.950000000000003" customHeight="1" x14ac:dyDescent="0.2">
      <c r="A27" s="83"/>
      <c r="B27" s="56">
        <v>22</v>
      </c>
      <c r="C27" s="6" t="s">
        <v>47</v>
      </c>
      <c r="D27" s="23" t="s">
        <v>58</v>
      </c>
      <c r="E27" s="6" t="s">
        <v>59</v>
      </c>
      <c r="F27" s="7" t="s">
        <v>15</v>
      </c>
      <c r="G27" s="57">
        <v>1427463</v>
      </c>
      <c r="H27" s="57">
        <v>423392</v>
      </c>
      <c r="I27" s="8"/>
      <c r="J27" s="53">
        <v>180000</v>
      </c>
      <c r="K27" s="54"/>
      <c r="L27" s="58" t="s">
        <v>110</v>
      </c>
      <c r="M27" s="84" t="s">
        <v>111</v>
      </c>
    </row>
    <row r="28" spans="1:14" ht="39.75" customHeight="1" x14ac:dyDescent="0.2">
      <c r="A28" s="83"/>
      <c r="B28" s="51">
        <v>23</v>
      </c>
      <c r="C28" s="6" t="s">
        <v>47</v>
      </c>
      <c r="D28" s="24" t="s">
        <v>20</v>
      </c>
      <c r="E28" s="7" t="s">
        <v>60</v>
      </c>
      <c r="F28" s="19" t="s">
        <v>38</v>
      </c>
      <c r="G28" s="57">
        <v>5847661</v>
      </c>
      <c r="H28" s="57">
        <v>2058986</v>
      </c>
      <c r="I28" s="8"/>
      <c r="J28" s="53">
        <v>2000000</v>
      </c>
      <c r="K28" s="54"/>
      <c r="L28" s="58" t="s">
        <v>110</v>
      </c>
      <c r="M28" s="84" t="s">
        <v>111</v>
      </c>
    </row>
    <row r="29" spans="1:14" ht="36.950000000000003" customHeight="1" x14ac:dyDescent="0.2">
      <c r="A29" s="86" t="s">
        <v>114</v>
      </c>
      <c r="B29" s="56">
        <v>24</v>
      </c>
      <c r="C29" s="6" t="s">
        <v>47</v>
      </c>
      <c r="D29" s="24" t="s">
        <v>20</v>
      </c>
      <c r="E29" s="6" t="s">
        <v>61</v>
      </c>
      <c r="F29" s="6" t="s">
        <v>35</v>
      </c>
      <c r="G29" s="61">
        <v>1773879</v>
      </c>
      <c r="H29" s="61">
        <f>SUM(I29+K29)</f>
        <v>564360</v>
      </c>
      <c r="I29" s="60">
        <v>350000</v>
      </c>
      <c r="J29" s="53">
        <v>500000</v>
      </c>
      <c r="K29" s="54">
        <v>214360</v>
      </c>
      <c r="L29" s="58" t="s">
        <v>110</v>
      </c>
      <c r="M29" s="84" t="s">
        <v>111</v>
      </c>
    </row>
    <row r="30" spans="1:14" ht="36.950000000000003" customHeight="1" x14ac:dyDescent="0.2">
      <c r="A30" s="83"/>
      <c r="B30" s="51">
        <v>25</v>
      </c>
      <c r="C30" s="6" t="s">
        <v>47</v>
      </c>
      <c r="D30" s="25" t="s">
        <v>13</v>
      </c>
      <c r="E30" s="7" t="s">
        <v>62</v>
      </c>
      <c r="F30" s="7" t="s">
        <v>15</v>
      </c>
      <c r="G30" s="57">
        <v>1801055</v>
      </c>
      <c r="H30" s="57">
        <v>512810</v>
      </c>
      <c r="I30" s="8"/>
      <c r="J30" s="53">
        <v>400000</v>
      </c>
      <c r="K30" s="54"/>
      <c r="L30" s="58" t="s">
        <v>110</v>
      </c>
      <c r="M30" s="84" t="s">
        <v>111</v>
      </c>
    </row>
    <row r="31" spans="1:14" ht="36.950000000000003" customHeight="1" x14ac:dyDescent="0.2">
      <c r="A31" s="83"/>
      <c r="B31" s="56">
        <v>26</v>
      </c>
      <c r="C31" s="6" t="s">
        <v>47</v>
      </c>
      <c r="D31" s="25" t="s">
        <v>13</v>
      </c>
      <c r="E31" s="6" t="s">
        <v>63</v>
      </c>
      <c r="F31" s="6" t="s">
        <v>15</v>
      </c>
      <c r="G31" s="57">
        <v>1213982</v>
      </c>
      <c r="H31" s="57">
        <v>241362</v>
      </c>
      <c r="I31" s="8"/>
      <c r="J31" s="53">
        <v>100000</v>
      </c>
      <c r="K31" s="54"/>
      <c r="L31" s="58" t="s">
        <v>110</v>
      </c>
      <c r="M31" s="84" t="s">
        <v>111</v>
      </c>
    </row>
    <row r="32" spans="1:14" s="63" customFormat="1" ht="39" customHeight="1" x14ac:dyDescent="0.2">
      <c r="A32" s="87"/>
      <c r="B32" s="51">
        <v>27</v>
      </c>
      <c r="C32" s="6" t="s">
        <v>64</v>
      </c>
      <c r="D32" s="25" t="s">
        <v>13</v>
      </c>
      <c r="E32" s="6" t="s">
        <v>115</v>
      </c>
      <c r="F32" s="7" t="s">
        <v>15</v>
      </c>
      <c r="G32" s="57">
        <v>702000</v>
      </c>
      <c r="H32" s="57">
        <v>50000</v>
      </c>
      <c r="I32" s="8"/>
      <c r="J32" s="53">
        <v>50000</v>
      </c>
      <c r="K32" s="54"/>
      <c r="L32" s="58" t="s">
        <v>116</v>
      </c>
      <c r="M32" s="84" t="s">
        <v>117</v>
      </c>
      <c r="N32" s="62"/>
    </row>
    <row r="33" spans="1:14" s="63" customFormat="1" ht="39" customHeight="1" x14ac:dyDescent="0.2">
      <c r="A33" s="87"/>
      <c r="B33" s="56">
        <v>28</v>
      </c>
      <c r="C33" s="6" t="s">
        <v>64</v>
      </c>
      <c r="D33" s="25" t="s">
        <v>13</v>
      </c>
      <c r="E33" s="6" t="s">
        <v>118</v>
      </c>
      <c r="F33" s="6" t="s">
        <v>15</v>
      </c>
      <c r="G33" s="57">
        <v>896000</v>
      </c>
      <c r="H33" s="57">
        <v>50000</v>
      </c>
      <c r="I33" s="8"/>
      <c r="J33" s="53">
        <v>50000</v>
      </c>
      <c r="K33" s="54"/>
      <c r="L33" s="58" t="s">
        <v>116</v>
      </c>
      <c r="M33" s="84" t="s">
        <v>117</v>
      </c>
      <c r="N33" s="62"/>
    </row>
    <row r="34" spans="1:14" ht="36.950000000000003" customHeight="1" x14ac:dyDescent="0.2">
      <c r="A34" s="83"/>
      <c r="B34" s="51">
        <v>29</v>
      </c>
      <c r="C34" s="26" t="s">
        <v>65</v>
      </c>
      <c r="D34" s="5" t="s">
        <v>17</v>
      </c>
      <c r="E34" s="6" t="s">
        <v>119</v>
      </c>
      <c r="F34" s="19" t="s">
        <v>38</v>
      </c>
      <c r="G34" s="57">
        <v>2894520</v>
      </c>
      <c r="H34" s="57">
        <v>559000</v>
      </c>
      <c r="I34" s="8"/>
      <c r="J34" s="53">
        <v>450000</v>
      </c>
      <c r="K34" s="54"/>
      <c r="L34" s="58" t="s">
        <v>120</v>
      </c>
      <c r="M34" s="84" t="s">
        <v>121</v>
      </c>
    </row>
    <row r="35" spans="1:14" ht="39.75" customHeight="1" x14ac:dyDescent="0.2">
      <c r="A35" s="83"/>
      <c r="B35" s="56">
        <v>30</v>
      </c>
      <c r="C35" s="26" t="s">
        <v>65</v>
      </c>
      <c r="D35" s="13" t="s">
        <v>25</v>
      </c>
      <c r="E35" s="6" t="s">
        <v>122</v>
      </c>
      <c r="F35" s="19" t="s">
        <v>38</v>
      </c>
      <c r="G35" s="57">
        <v>3960035</v>
      </c>
      <c r="H35" s="57">
        <v>1370000</v>
      </c>
      <c r="I35" s="8"/>
      <c r="J35" s="53">
        <v>1300000</v>
      </c>
      <c r="K35" s="54"/>
      <c r="L35" s="58" t="s">
        <v>120</v>
      </c>
      <c r="M35" s="84" t="s">
        <v>121</v>
      </c>
    </row>
    <row r="36" spans="1:14" ht="36.950000000000003" customHeight="1" x14ac:dyDescent="0.2">
      <c r="A36" s="83" t="s">
        <v>123</v>
      </c>
      <c r="B36" s="51">
        <v>31</v>
      </c>
      <c r="C36" s="26" t="s">
        <v>65</v>
      </c>
      <c r="D36" s="22" t="s">
        <v>56</v>
      </c>
      <c r="E36" s="16" t="s">
        <v>66</v>
      </c>
      <c r="F36" s="7" t="s">
        <v>31</v>
      </c>
      <c r="G36" s="57">
        <v>4302701</v>
      </c>
      <c r="H36" s="57">
        <v>1900000</v>
      </c>
      <c r="I36" s="8">
        <v>1700000</v>
      </c>
      <c r="J36" s="53">
        <v>1900000</v>
      </c>
      <c r="K36" s="54">
        <v>200000</v>
      </c>
      <c r="L36" s="58" t="s">
        <v>120</v>
      </c>
      <c r="M36" s="84" t="s">
        <v>121</v>
      </c>
    </row>
    <row r="37" spans="1:14" ht="36.950000000000003" customHeight="1" x14ac:dyDescent="0.2">
      <c r="A37" s="83" t="s">
        <v>124</v>
      </c>
      <c r="B37" s="56">
        <v>32</v>
      </c>
      <c r="C37" s="26" t="s">
        <v>65</v>
      </c>
      <c r="D37" s="22" t="s">
        <v>56</v>
      </c>
      <c r="E37" s="16" t="s">
        <v>67</v>
      </c>
      <c r="F37" s="7" t="s">
        <v>31</v>
      </c>
      <c r="G37" s="57">
        <v>2797943</v>
      </c>
      <c r="H37" s="57">
        <v>1150000</v>
      </c>
      <c r="I37" s="8">
        <v>1000000</v>
      </c>
      <c r="J37" s="53">
        <v>1100000</v>
      </c>
      <c r="K37" s="54">
        <v>150000</v>
      </c>
      <c r="L37" s="58" t="s">
        <v>120</v>
      </c>
      <c r="M37" s="84" t="s">
        <v>121</v>
      </c>
    </row>
    <row r="38" spans="1:14" ht="36.950000000000003" customHeight="1" x14ac:dyDescent="0.2">
      <c r="A38" s="83"/>
      <c r="B38" s="51">
        <v>33</v>
      </c>
      <c r="C38" s="26" t="s">
        <v>65</v>
      </c>
      <c r="D38" s="20" t="s">
        <v>42</v>
      </c>
      <c r="E38" s="7" t="s">
        <v>68</v>
      </c>
      <c r="F38" s="19" t="s">
        <v>38</v>
      </c>
      <c r="G38" s="57">
        <v>5420660</v>
      </c>
      <c r="H38" s="57">
        <v>1550000</v>
      </c>
      <c r="I38" s="8"/>
      <c r="J38" s="53">
        <v>1560000</v>
      </c>
      <c r="K38" s="54"/>
      <c r="L38" s="58" t="s">
        <v>120</v>
      </c>
      <c r="M38" s="84" t="s">
        <v>121</v>
      </c>
    </row>
    <row r="39" spans="1:14" ht="36.950000000000003" customHeight="1" x14ac:dyDescent="0.2">
      <c r="A39" s="88" t="s">
        <v>94</v>
      </c>
      <c r="B39" s="51">
        <v>34</v>
      </c>
      <c r="C39" s="26" t="s">
        <v>65</v>
      </c>
      <c r="D39" s="64"/>
      <c r="E39" s="65" t="s">
        <v>125</v>
      </c>
      <c r="F39" s="6" t="s">
        <v>15</v>
      </c>
      <c r="G39" s="66">
        <v>1439704</v>
      </c>
      <c r="H39" s="66">
        <v>662185</v>
      </c>
      <c r="I39" s="8"/>
      <c r="J39" s="53">
        <v>0</v>
      </c>
      <c r="K39" s="54"/>
      <c r="L39" s="58" t="s">
        <v>120</v>
      </c>
      <c r="M39" s="84" t="s">
        <v>121</v>
      </c>
    </row>
    <row r="40" spans="1:14" ht="36.950000000000003" customHeight="1" x14ac:dyDescent="0.2">
      <c r="A40" s="83"/>
      <c r="B40" s="56">
        <v>35</v>
      </c>
      <c r="C40" s="26" t="s">
        <v>65</v>
      </c>
      <c r="D40" s="24" t="s">
        <v>20</v>
      </c>
      <c r="E40" s="7" t="s">
        <v>69</v>
      </c>
      <c r="F40" s="19" t="s">
        <v>38</v>
      </c>
      <c r="G40" s="57">
        <v>2258620</v>
      </c>
      <c r="H40" s="57">
        <v>970462</v>
      </c>
      <c r="I40" s="8"/>
      <c r="J40" s="53">
        <v>880000</v>
      </c>
      <c r="K40" s="54"/>
      <c r="L40" s="58" t="s">
        <v>120</v>
      </c>
      <c r="M40" s="84" t="s">
        <v>121</v>
      </c>
    </row>
    <row r="41" spans="1:14" ht="36.950000000000003" customHeight="1" x14ac:dyDescent="0.2">
      <c r="A41" s="83"/>
      <c r="B41" s="51">
        <v>36</v>
      </c>
      <c r="C41" s="6" t="s">
        <v>70</v>
      </c>
      <c r="D41" s="24"/>
      <c r="E41" s="7" t="s">
        <v>71</v>
      </c>
      <c r="F41" s="19" t="s">
        <v>38</v>
      </c>
      <c r="G41" s="57">
        <v>3088665</v>
      </c>
      <c r="H41" s="57">
        <v>245000</v>
      </c>
      <c r="I41" s="8"/>
      <c r="J41" s="53"/>
      <c r="K41" s="54"/>
      <c r="L41" s="58" t="s">
        <v>126</v>
      </c>
      <c r="M41" s="84" t="s">
        <v>127</v>
      </c>
    </row>
    <row r="42" spans="1:14" ht="39" customHeight="1" x14ac:dyDescent="0.2">
      <c r="A42" s="83"/>
      <c r="B42" s="56">
        <v>37</v>
      </c>
      <c r="C42" s="6" t="s">
        <v>70</v>
      </c>
      <c r="D42" s="64"/>
      <c r="E42" s="6" t="s">
        <v>72</v>
      </c>
      <c r="F42" s="7" t="s">
        <v>15</v>
      </c>
      <c r="G42" s="57">
        <v>33247384</v>
      </c>
      <c r="H42" s="57">
        <v>1500000</v>
      </c>
      <c r="I42" s="8"/>
      <c r="J42" s="53">
        <v>700000</v>
      </c>
      <c r="K42" s="54"/>
      <c r="L42" s="58" t="s">
        <v>126</v>
      </c>
      <c r="M42" s="84" t="s">
        <v>127</v>
      </c>
    </row>
    <row r="43" spans="1:14" ht="36.950000000000003" customHeight="1" x14ac:dyDescent="0.2">
      <c r="A43" s="83"/>
      <c r="B43" s="51">
        <v>38</v>
      </c>
      <c r="C43" s="6" t="s">
        <v>73</v>
      </c>
      <c r="D43" s="14" t="s">
        <v>27</v>
      </c>
      <c r="E43" s="6" t="s">
        <v>74</v>
      </c>
      <c r="F43" s="19" t="s">
        <v>38</v>
      </c>
      <c r="G43" s="57">
        <v>1701500</v>
      </c>
      <c r="H43" s="57">
        <v>550000</v>
      </c>
      <c r="I43" s="8"/>
      <c r="J43" s="53">
        <v>500000</v>
      </c>
      <c r="K43" s="54"/>
      <c r="L43" s="58" t="s">
        <v>128</v>
      </c>
      <c r="M43" s="84" t="s">
        <v>129</v>
      </c>
    </row>
    <row r="44" spans="1:14" ht="36.950000000000003" customHeight="1" thickBot="1" x14ac:dyDescent="0.25">
      <c r="A44" s="89"/>
      <c r="B44" s="56">
        <v>39</v>
      </c>
      <c r="C44" s="27" t="s">
        <v>73</v>
      </c>
      <c r="D44" s="15" t="s">
        <v>27</v>
      </c>
      <c r="E44" s="28" t="s">
        <v>75</v>
      </c>
      <c r="F44" s="29" t="s">
        <v>15</v>
      </c>
      <c r="G44" s="57">
        <v>241000</v>
      </c>
      <c r="H44" s="57">
        <v>168000</v>
      </c>
      <c r="I44" s="30"/>
      <c r="J44" s="53">
        <v>160000</v>
      </c>
      <c r="K44" s="54"/>
      <c r="L44" s="58" t="s">
        <v>128</v>
      </c>
      <c r="M44" s="84" t="s">
        <v>129</v>
      </c>
    </row>
    <row r="45" spans="1:14" ht="30" customHeight="1" thickBot="1" x14ac:dyDescent="0.25">
      <c r="A45" s="96" t="s">
        <v>76</v>
      </c>
      <c r="B45" s="97"/>
      <c r="C45" s="31" t="s">
        <v>132</v>
      </c>
      <c r="D45" s="32"/>
      <c r="E45" s="33" t="s">
        <v>133</v>
      </c>
      <c r="F45" s="34"/>
      <c r="G45" s="67">
        <f>SUM(G6:G44)</f>
        <v>157519770</v>
      </c>
      <c r="H45" s="67">
        <f>SUM(H6:H44)</f>
        <v>39750718</v>
      </c>
      <c r="I45" s="35">
        <f>SUM(I6:I44)</f>
        <v>6050000</v>
      </c>
      <c r="J45" s="68">
        <f>SUM(J6:J44)</f>
        <v>33180000</v>
      </c>
      <c r="K45" s="69">
        <f>SUM(K6:K44)</f>
        <v>1590525</v>
      </c>
      <c r="L45" s="70"/>
      <c r="M45" s="90"/>
    </row>
    <row r="46" spans="1:14" s="71" customFormat="1" ht="13.5" thickBot="1" x14ac:dyDescent="0.25">
      <c r="K46" s="72"/>
      <c r="L46" s="73"/>
      <c r="M46" s="73"/>
    </row>
    <row r="47" spans="1:14" s="71" customFormat="1" ht="13.5" thickBot="1" x14ac:dyDescent="0.25">
      <c r="B47" s="74"/>
      <c r="C47" s="75" t="s">
        <v>130</v>
      </c>
      <c r="E47" s="76" t="s">
        <v>131</v>
      </c>
      <c r="F47" s="77"/>
      <c r="K47" s="72"/>
      <c r="L47" s="73"/>
      <c r="M47" s="73"/>
    </row>
    <row r="48" spans="1:14" s="71" customFormat="1" x14ac:dyDescent="0.2">
      <c r="K48" s="72"/>
      <c r="L48" s="73"/>
      <c r="M48" s="73"/>
    </row>
  </sheetData>
  <autoFilter ref="A5:N48"/>
  <mergeCells count="4">
    <mergeCell ref="A1:M1"/>
    <mergeCell ref="A2:M2"/>
    <mergeCell ref="A3:M3"/>
    <mergeCell ref="A45:B45"/>
  </mergeCells>
  <printOptions horizontalCentered="1"/>
  <pageMargins left="0.78740157480314965" right="0.78740157480314965" top="0.98425196850393704" bottom="0.98425196850393704" header="0.51181102362204722" footer="0.51181102362204722"/>
  <pageSetup paperSize="8" orientation="landscape" r:id="rId1"/>
  <headerFooter alignWithMargins="0"/>
  <rowBreaks count="1" manualBreakCount="1">
    <brk id="2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Web</vt:lpstr>
      <vt:lpstr>Web!Názvy_tisku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2013-11-22T13:53:28Z</cp:lastPrinted>
  <dcterms:created xsi:type="dcterms:W3CDTF">2013-11-01T08:41:10Z</dcterms:created>
  <dcterms:modified xsi:type="dcterms:W3CDTF">2013-11-22T14:26:24Z</dcterms:modified>
</cp:coreProperties>
</file>