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G15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v rámci I. programu</t>
        </r>
      </text>
    </comment>
  </commentList>
</comments>
</file>

<file path=xl/sharedStrings.xml><?xml version="1.0" encoding="utf-8"?>
<sst xmlns="http://schemas.openxmlformats.org/spreadsheetml/2006/main" count="240" uniqueCount="127">
  <si>
    <t>ID_07</t>
  </si>
  <si>
    <t>Typ</t>
  </si>
  <si>
    <t>Žadatel</t>
  </si>
  <si>
    <t>Název žádosti</t>
  </si>
  <si>
    <t>Požadavek                na HMP  2007</t>
  </si>
  <si>
    <t>Rozpočet 2007</t>
  </si>
  <si>
    <t>PP</t>
  </si>
  <si>
    <t>Institut Filia</t>
  </si>
  <si>
    <t xml:space="preserve">Centrum primární prevence </t>
  </si>
  <si>
    <t>Život bez závislostí</t>
  </si>
  <si>
    <t>Komplexní program primární prevence zneužívání návykových látek</t>
  </si>
  <si>
    <t>Prev-Centrum</t>
  </si>
  <si>
    <t>Centrum primární prevence</t>
  </si>
  <si>
    <t>Proxima Sociale, o.s.</t>
  </si>
  <si>
    <t>Krok k prevenci</t>
  </si>
  <si>
    <t>Prospe, o.s.</t>
  </si>
  <si>
    <t>PROSPE</t>
  </si>
  <si>
    <t>ProPrev, o.s.</t>
  </si>
  <si>
    <t>Preventisté nebuďte v tom sami</t>
  </si>
  <si>
    <t>CPP při Apoštolské církvi</t>
  </si>
  <si>
    <t>Nenechte se chytit do pasti</t>
  </si>
  <si>
    <t>VFN</t>
  </si>
  <si>
    <t>Zvýšení informovanosti</t>
  </si>
  <si>
    <t>ČKPT, o.s.</t>
  </si>
  <si>
    <t>FC JM/Feelnat</t>
  </si>
  <si>
    <t>JM bez cigaret</t>
  </si>
  <si>
    <t>Feelnat, o.s.</t>
  </si>
  <si>
    <t>Chci žít zdravě</t>
  </si>
  <si>
    <t>Získání podpůrných dat</t>
  </si>
  <si>
    <t xml:space="preserve">Prev-Centrum </t>
  </si>
  <si>
    <t>Pilotní ověření databáze</t>
  </si>
  <si>
    <t>NZ</t>
  </si>
  <si>
    <t>PROGRESSIVE</t>
  </si>
  <si>
    <t>STAGE 5</t>
  </si>
  <si>
    <t>AL</t>
  </si>
  <si>
    <t>Metadonová substituční léčba</t>
  </si>
  <si>
    <t>REMEDIS</t>
  </si>
  <si>
    <t>Program SL</t>
  </si>
  <si>
    <t>ALKO ambulance Apolinář</t>
  </si>
  <si>
    <t>Komplexní AL osob závislých a závislostí ohrožených OLZ - Středisko Apolinář rok 2007</t>
  </si>
  <si>
    <t>SANANIM</t>
  </si>
  <si>
    <t>Vazby</t>
  </si>
  <si>
    <t>Doléčovací program pro ženy</t>
  </si>
  <si>
    <t>Rodinná terapie žen</t>
  </si>
  <si>
    <t>Drop In</t>
  </si>
  <si>
    <t>CNP - Chráněné bydlení</t>
  </si>
  <si>
    <t>Poradna pro rodiče - Kápo</t>
  </si>
  <si>
    <t>J</t>
  </si>
  <si>
    <t>A.N.O.</t>
  </si>
  <si>
    <t>Právní poradna A.N.O.</t>
  </si>
  <si>
    <t>Český adiktologický institut, o.s.</t>
  </si>
  <si>
    <t>AT konference 2007</t>
  </si>
  <si>
    <t>Kurz rodinného poradenství</t>
  </si>
  <si>
    <t>SCAN, o.s.</t>
  </si>
  <si>
    <t>Adiktologie 2007</t>
  </si>
  <si>
    <t>Virtuální klinika</t>
  </si>
  <si>
    <t>Democracy, Cities and Drugs</t>
  </si>
  <si>
    <t>Internetová aplikace pro sebehodnocení</t>
  </si>
  <si>
    <t>2) Harm Reduction - Nízkoprah. střediska / 1 žádost</t>
  </si>
  <si>
    <t xml:space="preserve">CELKEM: </t>
  </si>
  <si>
    <t xml:space="preserve">Přehled žádostí o příspěvek  z rozpočtu HMP  II. progam - Organizace "Zdravé město Praha 2007" </t>
  </si>
  <si>
    <t>8/2006</t>
  </si>
  <si>
    <t>TP</t>
  </si>
  <si>
    <t>Streetwork</t>
  </si>
  <si>
    <t>12/2006</t>
  </si>
  <si>
    <t>Terénní programy SANANIM</t>
  </si>
  <si>
    <t>13/2006</t>
  </si>
  <si>
    <t>ESET-HELP</t>
  </si>
  <si>
    <t>Stanice prvního kontaktu</t>
  </si>
  <si>
    <t>15/2006</t>
  </si>
  <si>
    <t>Nízkoprahové středisko</t>
  </si>
  <si>
    <t>17/2006</t>
  </si>
  <si>
    <t>Kontaktní centrum SANANIM</t>
  </si>
  <si>
    <t>28/2006</t>
  </si>
  <si>
    <t>Centrum poradenství</t>
  </si>
  <si>
    <t>30/2006</t>
  </si>
  <si>
    <t>Centrum pro rodinu</t>
  </si>
  <si>
    <t>33/2006</t>
  </si>
  <si>
    <t>Al</t>
  </si>
  <si>
    <t>Denní stacionář SANANIM</t>
  </si>
  <si>
    <t>35/2006</t>
  </si>
  <si>
    <t>TK</t>
  </si>
  <si>
    <t>TK Němčice</t>
  </si>
  <si>
    <t>36/2006</t>
  </si>
  <si>
    <t>TK Karlov</t>
  </si>
  <si>
    <t>37/2006</t>
  </si>
  <si>
    <t>NP</t>
  </si>
  <si>
    <t>Centrum následné péče</t>
  </si>
  <si>
    <t>41/2006</t>
  </si>
  <si>
    <t>Doléčovací centrum - Byty</t>
  </si>
  <si>
    <t>ID</t>
  </si>
  <si>
    <t>CELKEM:</t>
  </si>
  <si>
    <t>Přiděleno           z HMP 2006</t>
  </si>
  <si>
    <t>Streetmobil</t>
  </si>
  <si>
    <t>NO BIOHAZARD</t>
  </si>
  <si>
    <t>Romský terénní program</t>
  </si>
  <si>
    <t>CMS I.</t>
  </si>
  <si>
    <t>CMS II.</t>
  </si>
  <si>
    <t>CADAS</t>
  </si>
  <si>
    <t>NMSKB</t>
  </si>
  <si>
    <t>DaDDC</t>
  </si>
  <si>
    <t>ANIMA</t>
  </si>
  <si>
    <t>Závislí na závislých</t>
  </si>
  <si>
    <t>PP/AL</t>
  </si>
  <si>
    <t>Terapie osob závislých na NL</t>
  </si>
  <si>
    <t>Magdaléna</t>
  </si>
  <si>
    <t>TK Magdaléna</t>
  </si>
  <si>
    <t>ÚL/DC</t>
  </si>
  <si>
    <t>LO - Muži v Apolináři 2007</t>
  </si>
  <si>
    <t>Doléčovací centrum  - Matky</t>
  </si>
  <si>
    <t>Drogové informační centrum</t>
  </si>
  <si>
    <t>Celkový přehled požadavků na HMP 2007</t>
  </si>
  <si>
    <t>Jednoleté</t>
  </si>
  <si>
    <t>4leté 2006 - 2009</t>
  </si>
  <si>
    <t>4leté 2007 - 2010</t>
  </si>
  <si>
    <t>Celkem</t>
  </si>
  <si>
    <t xml:space="preserve">A) JEDNOLETÉ </t>
  </si>
  <si>
    <t>V/N</t>
  </si>
  <si>
    <t>J/N</t>
  </si>
  <si>
    <t>AL/N</t>
  </si>
  <si>
    <t>PP/N</t>
  </si>
  <si>
    <t>1) Primární prevence - PP / celkem 13 žádostí /Nové - 10</t>
  </si>
  <si>
    <t>3) Ambulatní léčba/péče - AL / celkem 8 žádostí, Nové - 2</t>
  </si>
  <si>
    <t>4) Jiné/vzdělávání - J/V / celkem 8 žádostí, Nové - 6</t>
  </si>
  <si>
    <t>B) ČTYŘLETÉ 2006 - 2009 / celkem 12 žádostí</t>
  </si>
  <si>
    <t>C) NOVÉ ČTYŘLETÉ 2007 - 2010 /celkem 13 žádostí</t>
  </si>
  <si>
    <t>Buď cool bez cigaret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</si>
</sst>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3" fontId="0" fillId="0" borderId="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2" borderId="18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49" fontId="0" fillId="0" borderId="20" xfId="0" applyNumberFormat="1" applyBorder="1" applyAlignment="1">
      <alignment/>
    </xf>
    <xf numFmtId="3" fontId="0" fillId="0" borderId="21" xfId="0" applyNumberFormat="1" applyFont="1" applyBorder="1" applyAlignment="1">
      <alignment horizontal="right" wrapText="1"/>
    </xf>
    <xf numFmtId="49" fontId="0" fillId="0" borderId="22" xfId="0" applyNumberFormat="1" applyBorder="1" applyAlignment="1">
      <alignment/>
    </xf>
    <xf numFmtId="3" fontId="0" fillId="0" borderId="19" xfId="0" applyNumberFormat="1" applyFont="1" applyBorder="1" applyAlignment="1">
      <alignment horizontal="right" wrapText="1"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9" xfId="0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3" fontId="0" fillId="0" borderId="0" xfId="0" applyNumberFormat="1" applyAlignment="1">
      <alignment/>
    </xf>
    <xf numFmtId="3" fontId="0" fillId="2" borderId="32" xfId="0" applyNumberFormat="1" applyFill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center" wrapText="1"/>
    </xf>
    <xf numFmtId="3" fontId="0" fillId="2" borderId="33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2" xfId="0" applyNumberFormat="1" applyFill="1" applyBorder="1" applyAlignment="1">
      <alignment horizontal="right" wrapText="1"/>
    </xf>
    <xf numFmtId="0" fontId="1" fillId="3" borderId="34" xfId="0" applyFont="1" applyFill="1" applyBorder="1" applyAlignment="1">
      <alignment/>
    </xf>
    <xf numFmtId="0" fontId="1" fillId="3" borderId="3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1" fillId="3" borderId="28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" fontId="1" fillId="3" borderId="38" xfId="0" applyNumberFormat="1" applyFont="1" applyFill="1" applyBorder="1" applyAlignment="1">
      <alignment/>
    </xf>
    <xf numFmtId="0" fontId="1" fillId="3" borderId="36" xfId="0" applyFont="1" applyFill="1" applyBorder="1" applyAlignment="1">
      <alignment/>
    </xf>
    <xf numFmtId="3" fontId="1" fillId="3" borderId="9" xfId="0" applyNumberFormat="1" applyFont="1" applyFill="1" applyBorder="1" applyAlignment="1">
      <alignment horizontal="right"/>
    </xf>
    <xf numFmtId="3" fontId="1" fillId="3" borderId="38" xfId="0" applyNumberFormat="1" applyFont="1" applyFill="1" applyBorder="1" applyAlignment="1">
      <alignment horizontal="right"/>
    </xf>
    <xf numFmtId="3" fontId="1" fillId="3" borderId="32" xfId="0" applyNumberFormat="1" applyFont="1" applyFill="1" applyBorder="1" applyAlignment="1">
      <alignment horizontal="right" wrapText="1"/>
    </xf>
    <xf numFmtId="3" fontId="1" fillId="3" borderId="18" xfId="0" applyNumberFormat="1" applyFont="1" applyFill="1" applyBorder="1" applyAlignment="1">
      <alignment horizontal="right"/>
    </xf>
    <xf numFmtId="3" fontId="1" fillId="3" borderId="28" xfId="0" applyNumberFormat="1" applyFont="1" applyFill="1" applyBorder="1" applyAlignment="1">
      <alignment horizontal="right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4" borderId="25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22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 wrapText="1"/>
    </xf>
    <xf numFmtId="0" fontId="0" fillId="4" borderId="31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7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0" fontId="8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0" fillId="6" borderId="0" xfId="0" applyFill="1" applyAlignment="1">
      <alignment/>
    </xf>
    <xf numFmtId="0" fontId="5" fillId="6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1" fillId="3" borderId="39" xfId="0" applyFont="1" applyFill="1" applyBorder="1" applyAlignment="1">
      <alignment horizontal="center" wrapText="1"/>
    </xf>
    <xf numFmtId="0" fontId="0" fillId="3" borderId="37" xfId="0" applyFont="1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1" fillId="3" borderId="20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0" fontId="0" fillId="0" borderId="3" xfId="0" applyBorder="1" applyAlignment="1">
      <alignment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0" fontId="1" fillId="0" borderId="39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view="pageBreakPreview" zoomScaleSheetLayoutView="100" workbookViewId="0" topLeftCell="A82">
      <selection activeCell="F18" sqref="F18"/>
    </sheetView>
  </sheetViews>
  <sheetFormatPr defaultColWidth="9.00390625" defaultRowHeight="12.75"/>
  <cols>
    <col min="1" max="1" width="7.25390625" style="0" customWidth="1"/>
    <col min="2" max="2" width="7.75390625" style="0" customWidth="1"/>
    <col min="3" max="3" width="18.25390625" style="0" customWidth="1"/>
    <col min="4" max="4" width="20.00390625" style="0" customWidth="1"/>
    <col min="5" max="5" width="10.75390625" style="0" customWidth="1"/>
    <col min="6" max="6" width="14.375" style="0" customWidth="1"/>
    <col min="7" max="7" width="13.25390625" style="0" customWidth="1"/>
    <col min="9" max="9" width="10.125" style="0" bestFit="1" customWidth="1"/>
  </cols>
  <sheetData>
    <row r="1" spans="1:7" ht="42.75" customHeight="1">
      <c r="A1" s="134" t="s">
        <v>60</v>
      </c>
      <c r="B1" s="135"/>
      <c r="C1" s="135"/>
      <c r="D1" s="135"/>
      <c r="E1" s="135"/>
      <c r="F1" s="135"/>
      <c r="G1" s="135"/>
    </row>
    <row r="2" spans="1:7" ht="15.75">
      <c r="A2" s="28"/>
      <c r="B2" s="29"/>
      <c r="C2" s="29"/>
      <c r="D2" s="29"/>
      <c r="E2" s="29"/>
      <c r="F2" s="29"/>
      <c r="G2" s="29"/>
    </row>
    <row r="3" spans="1:7" ht="18">
      <c r="A3" s="136" t="s">
        <v>116</v>
      </c>
      <c r="B3" s="137"/>
      <c r="C3" s="137"/>
      <c r="D3" s="137"/>
      <c r="E3" s="137"/>
      <c r="F3" s="137"/>
      <c r="G3" s="137"/>
    </row>
    <row r="4" spans="1:7" ht="15.75">
      <c r="A4" s="28"/>
      <c r="B4" s="29"/>
      <c r="C4" s="29"/>
      <c r="D4" s="29"/>
      <c r="E4" s="30"/>
      <c r="F4" s="30"/>
      <c r="G4" s="30"/>
    </row>
    <row r="5" spans="1:7" ht="15.75">
      <c r="A5" s="120" t="s">
        <v>121</v>
      </c>
      <c r="B5" s="121"/>
      <c r="C5" s="121"/>
      <c r="D5" s="121"/>
      <c r="E5" s="122"/>
      <c r="F5" s="122"/>
      <c r="G5" s="122"/>
    </row>
    <row r="6" spans="1:7" ht="13.5" thickBot="1">
      <c r="A6" s="3"/>
      <c r="B6" s="3"/>
      <c r="C6" s="1"/>
      <c r="D6" s="1"/>
      <c r="E6" s="1"/>
      <c r="F6" s="2"/>
      <c r="G6" s="1"/>
    </row>
    <row r="7" spans="1:7" ht="12.75" customHeight="1">
      <c r="A7" s="128" t="s">
        <v>0</v>
      </c>
      <c r="B7" s="130" t="s">
        <v>1</v>
      </c>
      <c r="C7" s="130" t="s">
        <v>2</v>
      </c>
      <c r="D7" s="132" t="s">
        <v>3</v>
      </c>
      <c r="E7" s="125" t="s">
        <v>5</v>
      </c>
      <c r="F7" s="125" t="s">
        <v>4</v>
      </c>
      <c r="G7" s="125" t="s">
        <v>92</v>
      </c>
    </row>
    <row r="8" spans="1:7" ht="13.5" thickBot="1">
      <c r="A8" s="129"/>
      <c r="B8" s="131"/>
      <c r="C8" s="131"/>
      <c r="D8" s="133"/>
      <c r="E8" s="126"/>
      <c r="F8" s="126"/>
      <c r="G8" s="127"/>
    </row>
    <row r="9" spans="1:7" ht="25.5">
      <c r="A9" s="53">
        <v>1</v>
      </c>
      <c r="B9" s="4" t="s">
        <v>6</v>
      </c>
      <c r="C9" s="5" t="s">
        <v>7</v>
      </c>
      <c r="D9" s="6" t="s">
        <v>8</v>
      </c>
      <c r="E9" s="7">
        <v>1220000</v>
      </c>
      <c r="F9" s="93">
        <v>100000</v>
      </c>
      <c r="G9" s="59">
        <v>100000</v>
      </c>
    </row>
    <row r="10" spans="1:7" ht="51">
      <c r="A10" s="51">
        <v>2</v>
      </c>
      <c r="B10" s="8" t="s">
        <v>6</v>
      </c>
      <c r="C10" s="9" t="s">
        <v>9</v>
      </c>
      <c r="D10" s="10" t="s">
        <v>10</v>
      </c>
      <c r="E10" s="11">
        <v>1548636</v>
      </c>
      <c r="F10" s="94">
        <v>621136</v>
      </c>
      <c r="G10" s="60">
        <v>450000</v>
      </c>
    </row>
    <row r="11" spans="1:7" ht="25.5">
      <c r="A11" s="51">
        <v>4</v>
      </c>
      <c r="B11" s="8" t="s">
        <v>6</v>
      </c>
      <c r="C11" s="9" t="s">
        <v>11</v>
      </c>
      <c r="D11" s="12" t="s">
        <v>12</v>
      </c>
      <c r="E11" s="13">
        <v>2984870</v>
      </c>
      <c r="F11" s="95">
        <v>414660</v>
      </c>
      <c r="G11" s="61">
        <v>300000</v>
      </c>
    </row>
    <row r="12" spans="1:7" ht="12.75">
      <c r="A12" s="110">
        <v>3</v>
      </c>
      <c r="B12" s="111" t="s">
        <v>120</v>
      </c>
      <c r="C12" s="111" t="s">
        <v>13</v>
      </c>
      <c r="D12" s="112" t="s">
        <v>14</v>
      </c>
      <c r="E12" s="14">
        <v>476971</v>
      </c>
      <c r="F12" s="94">
        <v>250000</v>
      </c>
      <c r="G12" s="62">
        <v>0</v>
      </c>
    </row>
    <row r="13" spans="1:7" ht="12.75">
      <c r="A13" s="110">
        <v>5</v>
      </c>
      <c r="B13" s="111" t="s">
        <v>120</v>
      </c>
      <c r="C13" s="111" t="s">
        <v>15</v>
      </c>
      <c r="D13" s="112" t="s">
        <v>16</v>
      </c>
      <c r="E13" s="14">
        <v>843902</v>
      </c>
      <c r="F13" s="94">
        <v>421951</v>
      </c>
      <c r="G13" s="62">
        <v>0</v>
      </c>
    </row>
    <row r="14" spans="1:7" ht="25.5">
      <c r="A14" s="110">
        <v>6</v>
      </c>
      <c r="B14" s="111" t="s">
        <v>120</v>
      </c>
      <c r="C14" s="111" t="s">
        <v>17</v>
      </c>
      <c r="D14" s="112" t="s">
        <v>18</v>
      </c>
      <c r="E14" s="14">
        <v>157000</v>
      </c>
      <c r="F14" s="94">
        <v>107000</v>
      </c>
      <c r="G14" s="62">
        <v>0</v>
      </c>
    </row>
    <row r="15" spans="1:7" ht="25.5">
      <c r="A15" s="110">
        <v>7</v>
      </c>
      <c r="B15" s="111" t="s">
        <v>120</v>
      </c>
      <c r="C15" s="116" t="s">
        <v>19</v>
      </c>
      <c r="D15" s="112" t="s">
        <v>20</v>
      </c>
      <c r="E15" s="14">
        <v>913088</v>
      </c>
      <c r="F15" s="94">
        <v>138100</v>
      </c>
      <c r="G15" s="62">
        <v>207000</v>
      </c>
    </row>
    <row r="16" spans="1:7" ht="12.75">
      <c r="A16" s="110">
        <v>10</v>
      </c>
      <c r="B16" s="111" t="s">
        <v>120</v>
      </c>
      <c r="C16" s="111" t="s">
        <v>21</v>
      </c>
      <c r="D16" s="112" t="s">
        <v>22</v>
      </c>
      <c r="E16" s="11">
        <v>508076</v>
      </c>
      <c r="F16" s="94">
        <v>348076</v>
      </c>
      <c r="G16" s="60">
        <v>0</v>
      </c>
    </row>
    <row r="17" spans="1:7" ht="12.75">
      <c r="A17" s="110">
        <v>29</v>
      </c>
      <c r="B17" s="111" t="s">
        <v>120</v>
      </c>
      <c r="C17" s="111" t="s">
        <v>23</v>
      </c>
      <c r="D17" s="112" t="s">
        <v>126</v>
      </c>
      <c r="E17" s="14">
        <v>176000</v>
      </c>
      <c r="F17" s="94">
        <v>80000</v>
      </c>
      <c r="G17" s="62">
        <v>0</v>
      </c>
    </row>
    <row r="18" spans="1:7" ht="12.75">
      <c r="A18" s="110">
        <v>38</v>
      </c>
      <c r="B18" s="111" t="s">
        <v>120</v>
      </c>
      <c r="C18" s="111" t="s">
        <v>24</v>
      </c>
      <c r="D18" s="112" t="s">
        <v>25</v>
      </c>
      <c r="E18" s="14">
        <v>330000</v>
      </c>
      <c r="F18" s="94">
        <v>80000</v>
      </c>
      <c r="G18" s="62">
        <v>0</v>
      </c>
    </row>
    <row r="19" spans="1:7" ht="12.75">
      <c r="A19" s="113">
        <v>43</v>
      </c>
      <c r="B19" s="111" t="s">
        <v>120</v>
      </c>
      <c r="C19" s="114" t="s">
        <v>26</v>
      </c>
      <c r="D19" s="115" t="s">
        <v>27</v>
      </c>
      <c r="E19" s="15">
        <v>1600000</v>
      </c>
      <c r="F19" s="95">
        <v>230000</v>
      </c>
      <c r="G19" s="63">
        <v>150000</v>
      </c>
    </row>
    <row r="20" spans="1:7" ht="25.5">
      <c r="A20" s="110">
        <v>49</v>
      </c>
      <c r="B20" s="111" t="s">
        <v>120</v>
      </c>
      <c r="C20" s="111" t="s">
        <v>21</v>
      </c>
      <c r="D20" s="112" t="s">
        <v>28</v>
      </c>
      <c r="E20" s="11">
        <v>503076</v>
      </c>
      <c r="F20" s="94">
        <v>353076</v>
      </c>
      <c r="G20" s="60">
        <v>0</v>
      </c>
    </row>
    <row r="21" spans="1:7" ht="26.25" thickBot="1">
      <c r="A21" s="110">
        <v>51</v>
      </c>
      <c r="B21" s="111" t="s">
        <v>120</v>
      </c>
      <c r="C21" s="111" t="s">
        <v>29</v>
      </c>
      <c r="D21" s="112" t="s">
        <v>30</v>
      </c>
      <c r="E21" s="11">
        <v>662237</v>
      </c>
      <c r="F21" s="94">
        <v>246000</v>
      </c>
      <c r="G21" s="60">
        <v>0</v>
      </c>
    </row>
    <row r="22" spans="1:7" ht="13.5" thickBot="1">
      <c r="A22" s="88"/>
      <c r="B22" s="89"/>
      <c r="C22" s="89" t="s">
        <v>59</v>
      </c>
      <c r="D22" s="90"/>
      <c r="E22" s="91">
        <f>SUM(E9:E21)</f>
        <v>11923856</v>
      </c>
      <c r="F22" s="92">
        <f>SUM(F9:F21)</f>
        <v>3389999</v>
      </c>
      <c r="G22" s="92">
        <f>SUM(G9:G21)</f>
        <v>1207000</v>
      </c>
    </row>
    <row r="24" spans="1:9" ht="15.75">
      <c r="A24" s="123" t="s">
        <v>58</v>
      </c>
      <c r="B24" s="123"/>
      <c r="C24" s="123"/>
      <c r="D24" s="123"/>
      <c r="E24" s="122"/>
      <c r="F24" s="122"/>
      <c r="G24" s="122"/>
      <c r="I24" s="81"/>
    </row>
    <row r="25" ht="13.5" thickBot="1"/>
    <row r="26" spans="1:7" ht="12.75" customHeight="1">
      <c r="A26" s="128" t="s">
        <v>0</v>
      </c>
      <c r="B26" s="130" t="s">
        <v>1</v>
      </c>
      <c r="C26" s="130" t="s">
        <v>2</v>
      </c>
      <c r="D26" s="132" t="s">
        <v>3</v>
      </c>
      <c r="E26" s="125" t="s">
        <v>5</v>
      </c>
      <c r="F26" s="125" t="s">
        <v>4</v>
      </c>
      <c r="G26" s="125" t="s">
        <v>92</v>
      </c>
    </row>
    <row r="27" spans="1:9" ht="13.5" thickBot="1">
      <c r="A27" s="129"/>
      <c r="B27" s="131"/>
      <c r="C27" s="131"/>
      <c r="D27" s="133"/>
      <c r="E27" s="126"/>
      <c r="F27" s="126"/>
      <c r="G27" s="127"/>
      <c r="I27" s="81"/>
    </row>
    <row r="28" spans="1:7" ht="13.5" thickBot="1">
      <c r="A28" s="17">
        <v>16</v>
      </c>
      <c r="B28" s="18" t="s">
        <v>31</v>
      </c>
      <c r="C28" s="18" t="s">
        <v>32</v>
      </c>
      <c r="D28" s="19" t="s">
        <v>33</v>
      </c>
      <c r="E28" s="20">
        <v>5485869</v>
      </c>
      <c r="F28" s="96">
        <v>2290114</v>
      </c>
      <c r="G28" s="58">
        <v>785000</v>
      </c>
    </row>
    <row r="30" spans="1:7" ht="15.75">
      <c r="A30" s="123" t="s">
        <v>122</v>
      </c>
      <c r="B30" s="124"/>
      <c r="C30" s="124"/>
      <c r="D30" s="124"/>
      <c r="E30" s="122"/>
      <c r="F30" s="122"/>
      <c r="G30" s="122"/>
    </row>
    <row r="31" ht="13.5" thickBot="1">
      <c r="I31" s="81"/>
    </row>
    <row r="32" spans="1:7" ht="12.75" customHeight="1">
      <c r="A32" s="128" t="s">
        <v>0</v>
      </c>
      <c r="B32" s="130" t="s">
        <v>1</v>
      </c>
      <c r="C32" s="130" t="s">
        <v>2</v>
      </c>
      <c r="D32" s="132" t="s">
        <v>3</v>
      </c>
      <c r="E32" s="125" t="s">
        <v>5</v>
      </c>
      <c r="F32" s="125" t="s">
        <v>4</v>
      </c>
      <c r="G32" s="125" t="s">
        <v>92</v>
      </c>
    </row>
    <row r="33" spans="1:7" ht="13.5" thickBot="1">
      <c r="A33" s="129"/>
      <c r="B33" s="131"/>
      <c r="C33" s="131"/>
      <c r="D33" s="133"/>
      <c r="E33" s="126"/>
      <c r="F33" s="126"/>
      <c r="G33" s="127"/>
    </row>
    <row r="34" spans="1:7" ht="24">
      <c r="A34" s="53">
        <v>20</v>
      </c>
      <c r="B34" s="4" t="s">
        <v>34</v>
      </c>
      <c r="C34" s="4" t="s">
        <v>21</v>
      </c>
      <c r="D34" s="21" t="s">
        <v>35</v>
      </c>
      <c r="E34" s="7">
        <v>3286200</v>
      </c>
      <c r="F34" s="93">
        <v>385000</v>
      </c>
      <c r="G34" s="54">
        <v>200000</v>
      </c>
    </row>
    <row r="35" spans="1:7" ht="12.75">
      <c r="A35" s="51">
        <v>22</v>
      </c>
      <c r="B35" s="8" t="s">
        <v>34</v>
      </c>
      <c r="C35" s="8" t="s">
        <v>36</v>
      </c>
      <c r="D35" s="22" t="s">
        <v>37</v>
      </c>
      <c r="E35" s="11">
        <v>2086891</v>
      </c>
      <c r="F35" s="94">
        <v>1394651</v>
      </c>
      <c r="G35" s="52">
        <v>183000</v>
      </c>
    </row>
    <row r="36" spans="1:7" ht="25.5">
      <c r="A36" s="51">
        <v>25</v>
      </c>
      <c r="B36" s="8" t="s">
        <v>34</v>
      </c>
      <c r="C36" s="23" t="s">
        <v>21</v>
      </c>
      <c r="D36" s="22" t="s">
        <v>38</v>
      </c>
      <c r="E36" s="11">
        <v>1859000</v>
      </c>
      <c r="F36" s="94">
        <v>100000</v>
      </c>
      <c r="G36" s="52">
        <v>30000</v>
      </c>
    </row>
    <row r="37" spans="1:7" ht="63.75">
      <c r="A37" s="51">
        <v>26</v>
      </c>
      <c r="B37" s="8" t="s">
        <v>34</v>
      </c>
      <c r="C37" s="8" t="s">
        <v>21</v>
      </c>
      <c r="D37" s="22" t="s">
        <v>39</v>
      </c>
      <c r="E37" s="11">
        <v>2014905</v>
      </c>
      <c r="F37" s="94">
        <v>272000</v>
      </c>
      <c r="G37" s="52">
        <v>50000</v>
      </c>
    </row>
    <row r="38" spans="1:7" ht="12.75">
      <c r="A38" s="51">
        <v>32</v>
      </c>
      <c r="B38" s="8" t="s">
        <v>34</v>
      </c>
      <c r="C38" s="8" t="s">
        <v>40</v>
      </c>
      <c r="D38" s="22" t="s">
        <v>41</v>
      </c>
      <c r="E38" s="11">
        <v>1159643</v>
      </c>
      <c r="F38" s="94">
        <v>393214</v>
      </c>
      <c r="G38" s="52">
        <v>190000</v>
      </c>
    </row>
    <row r="39" spans="1:7" ht="25.5">
      <c r="A39" s="51">
        <v>40</v>
      </c>
      <c r="B39" s="8" t="s">
        <v>34</v>
      </c>
      <c r="C39" s="8" t="s">
        <v>21</v>
      </c>
      <c r="D39" s="22" t="s">
        <v>42</v>
      </c>
      <c r="E39" s="14">
        <v>586676</v>
      </c>
      <c r="F39" s="94">
        <v>291500</v>
      </c>
      <c r="G39" s="56">
        <v>39000</v>
      </c>
    </row>
    <row r="40" spans="1:7" ht="12.75">
      <c r="A40" s="110">
        <v>45</v>
      </c>
      <c r="B40" s="111" t="s">
        <v>119</v>
      </c>
      <c r="C40" s="111" t="s">
        <v>21</v>
      </c>
      <c r="D40" s="112" t="s">
        <v>43</v>
      </c>
      <c r="E40" s="14">
        <v>104500</v>
      </c>
      <c r="F40" s="94">
        <v>70500</v>
      </c>
      <c r="G40" s="56">
        <v>0</v>
      </c>
    </row>
    <row r="41" spans="1:7" ht="26.25" thickBot="1">
      <c r="A41" s="113">
        <v>46</v>
      </c>
      <c r="B41" s="114" t="s">
        <v>119</v>
      </c>
      <c r="C41" s="114" t="s">
        <v>44</v>
      </c>
      <c r="D41" s="115" t="s">
        <v>45</v>
      </c>
      <c r="E41" s="15">
        <v>918375</v>
      </c>
      <c r="F41" s="95">
        <v>918375</v>
      </c>
      <c r="G41" s="57">
        <v>0</v>
      </c>
    </row>
    <row r="42" spans="1:7" ht="13.5" thickBot="1">
      <c r="A42" s="88"/>
      <c r="B42" s="89"/>
      <c r="C42" s="89" t="s">
        <v>59</v>
      </c>
      <c r="D42" s="90"/>
      <c r="E42" s="91">
        <f>SUM(E34:E41)</f>
        <v>12016190</v>
      </c>
      <c r="F42" s="92">
        <f>SUM(F34:F41)</f>
        <v>3825240</v>
      </c>
      <c r="G42" s="97">
        <f>SUM(G34:G41)</f>
        <v>692000</v>
      </c>
    </row>
    <row r="44" spans="1:7" ht="15.75">
      <c r="A44" s="123" t="s">
        <v>123</v>
      </c>
      <c r="B44" s="123"/>
      <c r="C44" s="123"/>
      <c r="D44" s="123"/>
      <c r="E44" s="122"/>
      <c r="F44" s="122"/>
      <c r="G44" s="122"/>
    </row>
    <row r="45" ht="13.5" thickBot="1"/>
    <row r="46" spans="1:7" ht="12.75" customHeight="1">
      <c r="A46" s="128" t="s">
        <v>0</v>
      </c>
      <c r="B46" s="130" t="s">
        <v>1</v>
      </c>
      <c r="C46" s="130" t="s">
        <v>2</v>
      </c>
      <c r="D46" s="132" t="s">
        <v>3</v>
      </c>
      <c r="E46" s="125" t="s">
        <v>5</v>
      </c>
      <c r="F46" s="125" t="s">
        <v>4</v>
      </c>
      <c r="G46" s="125" t="s">
        <v>92</v>
      </c>
    </row>
    <row r="47" spans="1:7" ht="13.5" thickBot="1">
      <c r="A47" s="129"/>
      <c r="B47" s="131"/>
      <c r="C47" s="131"/>
      <c r="D47" s="133"/>
      <c r="E47" s="126"/>
      <c r="F47" s="126"/>
      <c r="G47" s="127"/>
    </row>
    <row r="48" spans="1:7" ht="25.5">
      <c r="A48" s="51">
        <v>31</v>
      </c>
      <c r="B48" s="8" t="s">
        <v>34</v>
      </c>
      <c r="C48" s="8" t="s">
        <v>40</v>
      </c>
      <c r="D48" s="22" t="s">
        <v>46</v>
      </c>
      <c r="E48" s="25">
        <v>1449578</v>
      </c>
      <c r="F48" s="94">
        <v>555310</v>
      </c>
      <c r="G48" s="52">
        <v>235000</v>
      </c>
    </row>
    <row r="49" spans="1:7" ht="12.75">
      <c r="A49" s="53">
        <v>44</v>
      </c>
      <c r="B49" s="4" t="s">
        <v>47</v>
      </c>
      <c r="C49" s="4" t="s">
        <v>48</v>
      </c>
      <c r="D49" s="24" t="s">
        <v>49</v>
      </c>
      <c r="E49" s="26">
        <v>1273155</v>
      </c>
      <c r="F49" s="93">
        <v>295000</v>
      </c>
      <c r="G49" s="54">
        <v>282000</v>
      </c>
    </row>
    <row r="50" spans="1:7" ht="25.5">
      <c r="A50" s="106">
        <v>47</v>
      </c>
      <c r="B50" s="107" t="s">
        <v>117</v>
      </c>
      <c r="C50" s="108" t="s">
        <v>50</v>
      </c>
      <c r="D50" s="109" t="s">
        <v>51</v>
      </c>
      <c r="E50" s="26">
        <v>645000</v>
      </c>
      <c r="F50" s="93">
        <v>70000</v>
      </c>
      <c r="G50" s="54">
        <v>75000</v>
      </c>
    </row>
    <row r="51" spans="1:7" ht="25.5">
      <c r="A51" s="110">
        <v>50</v>
      </c>
      <c r="B51" s="111" t="s">
        <v>117</v>
      </c>
      <c r="C51" s="111" t="s">
        <v>29</v>
      </c>
      <c r="D51" s="112" t="s">
        <v>52</v>
      </c>
      <c r="E51" s="25">
        <v>304600</v>
      </c>
      <c r="F51" s="94">
        <v>89000</v>
      </c>
      <c r="G51" s="52">
        <v>0</v>
      </c>
    </row>
    <row r="52" spans="1:7" ht="12.75">
      <c r="A52" s="110">
        <v>52</v>
      </c>
      <c r="B52" s="111" t="s">
        <v>117</v>
      </c>
      <c r="C52" s="111" t="s">
        <v>53</v>
      </c>
      <c r="D52" s="112" t="s">
        <v>54</v>
      </c>
      <c r="E52" s="25">
        <v>895800</v>
      </c>
      <c r="F52" s="94">
        <v>60000</v>
      </c>
      <c r="G52" s="52">
        <v>0</v>
      </c>
    </row>
    <row r="53" spans="1:7" ht="12.75">
      <c r="A53" s="110">
        <v>53</v>
      </c>
      <c r="B53" s="111" t="s">
        <v>118</v>
      </c>
      <c r="C53" s="111" t="s">
        <v>40</v>
      </c>
      <c r="D53" s="112" t="s">
        <v>55</v>
      </c>
      <c r="E53" s="25">
        <v>527000</v>
      </c>
      <c r="F53" s="94">
        <v>172000</v>
      </c>
      <c r="G53" s="52">
        <v>0</v>
      </c>
    </row>
    <row r="54" spans="1:7" ht="25.5">
      <c r="A54" s="110">
        <v>54</v>
      </c>
      <c r="B54" s="111" t="s">
        <v>118</v>
      </c>
      <c r="C54" s="111" t="s">
        <v>40</v>
      </c>
      <c r="D54" s="112" t="s">
        <v>56</v>
      </c>
      <c r="E54" s="25">
        <v>781000</v>
      </c>
      <c r="F54" s="94">
        <v>50000</v>
      </c>
      <c r="G54" s="52">
        <v>0</v>
      </c>
    </row>
    <row r="55" spans="1:7" ht="26.25" thickBot="1">
      <c r="A55" s="113">
        <v>56</v>
      </c>
      <c r="B55" s="114" t="s">
        <v>118</v>
      </c>
      <c r="C55" s="114" t="s">
        <v>40</v>
      </c>
      <c r="D55" s="115" t="s">
        <v>57</v>
      </c>
      <c r="E55" s="27">
        <v>265000</v>
      </c>
      <c r="F55" s="95">
        <v>80000</v>
      </c>
      <c r="G55" s="55">
        <v>0</v>
      </c>
    </row>
    <row r="56" spans="1:7" ht="13.5" thickBot="1">
      <c r="A56" s="88"/>
      <c r="B56" s="89"/>
      <c r="C56" s="89" t="s">
        <v>59</v>
      </c>
      <c r="D56" s="90"/>
      <c r="E56" s="91">
        <f>SUM(E48:E55)</f>
        <v>6141133</v>
      </c>
      <c r="F56" s="92">
        <f>SUM(F48:F55)</f>
        <v>1371310</v>
      </c>
      <c r="G56" s="97">
        <f>SUM(G48:G55)</f>
        <v>592000</v>
      </c>
    </row>
    <row r="59" spans="1:7" ht="18">
      <c r="A59" s="117" t="s">
        <v>124</v>
      </c>
      <c r="B59" s="119"/>
      <c r="C59" s="119"/>
      <c r="D59" s="119"/>
      <c r="E59" s="119"/>
      <c r="F59" s="119"/>
      <c r="G59" s="119"/>
    </row>
    <row r="60" ht="13.5" thickBot="1"/>
    <row r="61" spans="1:7" ht="12.75" customHeight="1">
      <c r="A61" s="128" t="s">
        <v>90</v>
      </c>
      <c r="B61" s="130" t="s">
        <v>1</v>
      </c>
      <c r="C61" s="130" t="s">
        <v>2</v>
      </c>
      <c r="D61" s="132" t="s">
        <v>3</v>
      </c>
      <c r="E61" s="125" t="s">
        <v>5</v>
      </c>
      <c r="F61" s="125" t="s">
        <v>4</v>
      </c>
      <c r="G61" s="125" t="s">
        <v>92</v>
      </c>
    </row>
    <row r="62" spans="1:7" ht="13.5" thickBot="1">
      <c r="A62" s="129"/>
      <c r="B62" s="131"/>
      <c r="C62" s="131"/>
      <c r="D62" s="133"/>
      <c r="E62" s="126"/>
      <c r="F62" s="126"/>
      <c r="G62" s="127"/>
    </row>
    <row r="63" spans="1:7" ht="12.75">
      <c r="A63" s="43" t="s">
        <v>61</v>
      </c>
      <c r="B63" s="31" t="s">
        <v>62</v>
      </c>
      <c r="C63" s="31" t="s">
        <v>44</v>
      </c>
      <c r="D63" s="32" t="s">
        <v>63</v>
      </c>
      <c r="E63" s="38">
        <v>2578679</v>
      </c>
      <c r="F63" s="101">
        <v>773604</v>
      </c>
      <c r="G63" s="44">
        <v>550000</v>
      </c>
    </row>
    <row r="64" spans="1:7" ht="25.5">
      <c r="A64" s="45" t="s">
        <v>64</v>
      </c>
      <c r="B64" s="33" t="s">
        <v>62</v>
      </c>
      <c r="C64" s="33" t="s">
        <v>40</v>
      </c>
      <c r="D64" s="34" t="s">
        <v>65</v>
      </c>
      <c r="E64" s="39">
        <v>6843089</v>
      </c>
      <c r="F64" s="101">
        <v>2174548</v>
      </c>
      <c r="G64" s="46">
        <v>1587000</v>
      </c>
    </row>
    <row r="65" spans="1:7" ht="25.5">
      <c r="A65" s="47" t="s">
        <v>66</v>
      </c>
      <c r="B65" s="35" t="s">
        <v>62</v>
      </c>
      <c r="C65" s="35" t="s">
        <v>67</v>
      </c>
      <c r="D65" s="34" t="s">
        <v>68</v>
      </c>
      <c r="E65" s="39">
        <v>2113892</v>
      </c>
      <c r="F65" s="102">
        <v>193000</v>
      </c>
      <c r="G65" s="42">
        <v>93000</v>
      </c>
    </row>
    <row r="66" spans="1:7" ht="25.5">
      <c r="A66" s="47" t="s">
        <v>69</v>
      </c>
      <c r="B66" s="35" t="s">
        <v>31</v>
      </c>
      <c r="C66" s="35" t="s">
        <v>44</v>
      </c>
      <c r="D66" s="34" t="s">
        <v>70</v>
      </c>
      <c r="E66" s="39">
        <v>6158759</v>
      </c>
      <c r="F66" s="102">
        <v>1865127</v>
      </c>
      <c r="G66" s="42">
        <v>1413000</v>
      </c>
    </row>
    <row r="67" spans="1:7" ht="25.5">
      <c r="A67" s="47" t="s">
        <v>71</v>
      </c>
      <c r="B67" s="35" t="s">
        <v>31</v>
      </c>
      <c r="C67" s="35" t="s">
        <v>40</v>
      </c>
      <c r="D67" s="34" t="s">
        <v>72</v>
      </c>
      <c r="E67" s="39">
        <v>9733708</v>
      </c>
      <c r="F67" s="102">
        <v>3058753</v>
      </c>
      <c r="G67" s="42">
        <v>1976000</v>
      </c>
    </row>
    <row r="68" spans="1:7" ht="12.75">
      <c r="A68" s="47" t="s">
        <v>73</v>
      </c>
      <c r="B68" s="35" t="s">
        <v>34</v>
      </c>
      <c r="C68" s="35" t="s">
        <v>11</v>
      </c>
      <c r="D68" s="34" t="s">
        <v>74</v>
      </c>
      <c r="E68" s="39">
        <v>2779790</v>
      </c>
      <c r="F68" s="102">
        <v>860000</v>
      </c>
      <c r="G68" s="42">
        <v>860000</v>
      </c>
    </row>
    <row r="69" spans="1:7" ht="12.75">
      <c r="A69" s="47" t="s">
        <v>75</v>
      </c>
      <c r="B69" s="35" t="s">
        <v>34</v>
      </c>
      <c r="C69" s="35" t="s">
        <v>44</v>
      </c>
      <c r="D69" s="34" t="s">
        <v>76</v>
      </c>
      <c r="E69" s="39">
        <v>1766758</v>
      </c>
      <c r="F69" s="102">
        <v>535627</v>
      </c>
      <c r="G69" s="42">
        <v>200000</v>
      </c>
    </row>
    <row r="70" spans="1:7" ht="25.5">
      <c r="A70" s="47" t="s">
        <v>77</v>
      </c>
      <c r="B70" s="35" t="s">
        <v>78</v>
      </c>
      <c r="C70" s="35" t="s">
        <v>40</v>
      </c>
      <c r="D70" s="34" t="s">
        <v>79</v>
      </c>
      <c r="E70" s="39">
        <v>4680818</v>
      </c>
      <c r="F70" s="102">
        <v>1465862</v>
      </c>
      <c r="G70" s="42">
        <v>1130000</v>
      </c>
    </row>
    <row r="71" spans="1:7" ht="12.75">
      <c r="A71" s="47" t="s">
        <v>80</v>
      </c>
      <c r="B71" s="35" t="s">
        <v>81</v>
      </c>
      <c r="C71" s="35" t="s">
        <v>40</v>
      </c>
      <c r="D71" s="34" t="s">
        <v>82</v>
      </c>
      <c r="E71" s="39">
        <v>6800742</v>
      </c>
      <c r="F71" s="102">
        <v>2174153</v>
      </c>
      <c r="G71" s="42">
        <v>1620000</v>
      </c>
    </row>
    <row r="72" spans="1:7" ht="12.75">
      <c r="A72" s="48" t="s">
        <v>83</v>
      </c>
      <c r="B72" s="35" t="s">
        <v>81</v>
      </c>
      <c r="C72" s="35" t="s">
        <v>40</v>
      </c>
      <c r="D72" s="34" t="s">
        <v>84</v>
      </c>
      <c r="E72" s="39">
        <v>8844780</v>
      </c>
      <c r="F72" s="102">
        <v>2654896</v>
      </c>
      <c r="G72" s="42">
        <v>2100000</v>
      </c>
    </row>
    <row r="73" spans="1:7" ht="25.5">
      <c r="A73" s="48" t="s">
        <v>85</v>
      </c>
      <c r="B73" s="35" t="s">
        <v>86</v>
      </c>
      <c r="C73" s="35" t="s">
        <v>44</v>
      </c>
      <c r="D73" s="34" t="s">
        <v>87</v>
      </c>
      <c r="E73" s="39">
        <v>2973900</v>
      </c>
      <c r="F73" s="102">
        <v>1030000</v>
      </c>
      <c r="G73" s="42">
        <v>589000</v>
      </c>
    </row>
    <row r="74" spans="1:7" ht="26.25" thickBot="1">
      <c r="A74" s="49" t="s">
        <v>88</v>
      </c>
      <c r="B74" s="36" t="s">
        <v>86</v>
      </c>
      <c r="C74" s="36" t="s">
        <v>40</v>
      </c>
      <c r="D74" s="37" t="s">
        <v>89</v>
      </c>
      <c r="E74" s="41">
        <v>5120502</v>
      </c>
      <c r="F74" s="103">
        <v>1859737</v>
      </c>
      <c r="G74" s="50">
        <v>1413000</v>
      </c>
    </row>
    <row r="75" spans="1:7" ht="13.5" thickBot="1">
      <c r="A75" s="88"/>
      <c r="B75" s="89"/>
      <c r="C75" s="89" t="s">
        <v>91</v>
      </c>
      <c r="D75" s="98"/>
      <c r="E75" s="99">
        <f>SUM(E63:E74)</f>
        <v>60395417</v>
      </c>
      <c r="F75" s="99">
        <f>SUM(F63:F74)</f>
        <v>18645307</v>
      </c>
      <c r="G75" s="100">
        <f>SUM(G63:G74)</f>
        <v>13531000</v>
      </c>
    </row>
    <row r="78" spans="1:7" ht="18">
      <c r="A78" s="117" t="s">
        <v>125</v>
      </c>
      <c r="B78" s="118"/>
      <c r="C78" s="118"/>
      <c r="D78" s="118"/>
      <c r="E78" s="119"/>
      <c r="F78" s="119"/>
      <c r="G78" s="119"/>
    </row>
    <row r="79" ht="13.5" thickBot="1"/>
    <row r="80" spans="1:7" ht="12.75">
      <c r="A80" s="128" t="s">
        <v>0</v>
      </c>
      <c r="B80" s="130" t="s">
        <v>1</v>
      </c>
      <c r="C80" s="130" t="s">
        <v>2</v>
      </c>
      <c r="D80" s="132" t="s">
        <v>3</v>
      </c>
      <c r="E80" s="125" t="s">
        <v>5</v>
      </c>
      <c r="F80" s="125" t="s">
        <v>4</v>
      </c>
      <c r="G80" s="125" t="s">
        <v>92</v>
      </c>
    </row>
    <row r="81" spans="1:7" ht="13.5" thickBot="1">
      <c r="A81" s="129"/>
      <c r="B81" s="131"/>
      <c r="C81" s="131"/>
      <c r="D81" s="133"/>
      <c r="E81" s="126"/>
      <c r="F81" s="126"/>
      <c r="G81" s="127"/>
    </row>
    <row r="82" spans="1:7" ht="12.75">
      <c r="A82" s="76">
        <v>9</v>
      </c>
      <c r="B82" s="65" t="s">
        <v>62</v>
      </c>
      <c r="C82" s="65" t="s">
        <v>44</v>
      </c>
      <c r="D82" s="66" t="s">
        <v>93</v>
      </c>
      <c r="E82" s="67">
        <v>1825466</v>
      </c>
      <c r="F82" s="93">
        <v>547640</v>
      </c>
      <c r="G82" s="77">
        <v>336000</v>
      </c>
    </row>
    <row r="83" spans="1:7" ht="12.75">
      <c r="A83" s="78">
        <v>11</v>
      </c>
      <c r="B83" s="68" t="s">
        <v>62</v>
      </c>
      <c r="C83" s="68" t="s">
        <v>32</v>
      </c>
      <c r="D83" s="69" t="s">
        <v>94</v>
      </c>
      <c r="E83" s="70">
        <v>4150517</v>
      </c>
      <c r="F83" s="94">
        <v>1696982</v>
      </c>
      <c r="G83" s="56">
        <v>886000</v>
      </c>
    </row>
    <row r="84" spans="1:7" ht="25.5">
      <c r="A84" s="78">
        <v>14</v>
      </c>
      <c r="B84" s="68" t="s">
        <v>62</v>
      </c>
      <c r="C84" s="68" t="s">
        <v>40</v>
      </c>
      <c r="D84" s="71" t="s">
        <v>95</v>
      </c>
      <c r="E84" s="70">
        <v>1151176</v>
      </c>
      <c r="F84" s="94">
        <v>352183</v>
      </c>
      <c r="G84" s="56">
        <v>247000</v>
      </c>
    </row>
    <row r="85" spans="1:7" ht="12.75">
      <c r="A85" s="78">
        <v>18</v>
      </c>
      <c r="B85" s="68" t="s">
        <v>34</v>
      </c>
      <c r="C85" s="68" t="s">
        <v>44</v>
      </c>
      <c r="D85" s="69" t="s">
        <v>96</v>
      </c>
      <c r="E85" s="70">
        <v>4060424</v>
      </c>
      <c r="F85" s="94">
        <v>1780212</v>
      </c>
      <c r="G85" s="56">
        <v>1420000</v>
      </c>
    </row>
    <row r="86" spans="1:7" ht="12.75">
      <c r="A86" s="78">
        <v>19</v>
      </c>
      <c r="B86" s="68" t="s">
        <v>34</v>
      </c>
      <c r="C86" s="68" t="s">
        <v>44</v>
      </c>
      <c r="D86" s="69" t="s">
        <v>97</v>
      </c>
      <c r="E86" s="70">
        <v>2282036</v>
      </c>
      <c r="F86" s="94">
        <v>1041018</v>
      </c>
      <c r="G86" s="79">
        <v>600000</v>
      </c>
    </row>
    <row r="87" spans="1:7" ht="12.75">
      <c r="A87" s="78">
        <v>21</v>
      </c>
      <c r="B87" s="68" t="s">
        <v>34</v>
      </c>
      <c r="C87" s="68" t="s">
        <v>40</v>
      </c>
      <c r="D87" s="69" t="s">
        <v>98</v>
      </c>
      <c r="E87" s="70">
        <v>2852992</v>
      </c>
      <c r="F87" s="94">
        <v>728846</v>
      </c>
      <c r="G87" s="56">
        <v>1122000</v>
      </c>
    </row>
    <row r="88" spans="1:7" ht="12.75">
      <c r="A88" s="78">
        <v>23</v>
      </c>
      <c r="B88" s="68" t="s">
        <v>34</v>
      </c>
      <c r="C88" s="68" t="s">
        <v>99</v>
      </c>
      <c r="D88" s="69" t="s">
        <v>100</v>
      </c>
      <c r="E88" s="70">
        <v>10872000</v>
      </c>
      <c r="F88" s="94">
        <v>300000</v>
      </c>
      <c r="G88" s="56">
        <v>100000</v>
      </c>
    </row>
    <row r="89" spans="1:7" ht="12.75">
      <c r="A89" s="78">
        <v>24</v>
      </c>
      <c r="B89" s="68" t="s">
        <v>34</v>
      </c>
      <c r="C89" s="68" t="s">
        <v>101</v>
      </c>
      <c r="D89" s="69" t="s">
        <v>102</v>
      </c>
      <c r="E89" s="70">
        <v>930500</v>
      </c>
      <c r="F89" s="94">
        <v>182770</v>
      </c>
      <c r="G89" s="56">
        <v>140000</v>
      </c>
    </row>
    <row r="90" spans="1:7" ht="25.5">
      <c r="A90" s="78">
        <v>27</v>
      </c>
      <c r="B90" s="72" t="s">
        <v>103</v>
      </c>
      <c r="C90" s="68" t="s">
        <v>101</v>
      </c>
      <c r="D90" s="71" t="s">
        <v>104</v>
      </c>
      <c r="E90" s="70">
        <v>2874536</v>
      </c>
      <c r="F90" s="94">
        <v>814406</v>
      </c>
      <c r="G90" s="56">
        <v>275000</v>
      </c>
    </row>
    <row r="91" spans="1:7" ht="12.75">
      <c r="A91" s="78">
        <v>34</v>
      </c>
      <c r="B91" s="68" t="s">
        <v>81</v>
      </c>
      <c r="C91" s="68" t="s">
        <v>105</v>
      </c>
      <c r="D91" s="69" t="s">
        <v>106</v>
      </c>
      <c r="E91" s="70">
        <v>5890000</v>
      </c>
      <c r="F91" s="94">
        <v>829500</v>
      </c>
      <c r="G91" s="56">
        <v>100000</v>
      </c>
    </row>
    <row r="92" spans="1:7" ht="25.5">
      <c r="A92" s="78">
        <v>39</v>
      </c>
      <c r="B92" s="72" t="s">
        <v>107</v>
      </c>
      <c r="C92" s="68" t="s">
        <v>21</v>
      </c>
      <c r="D92" s="71" t="s">
        <v>108</v>
      </c>
      <c r="E92" s="70">
        <v>5553830</v>
      </c>
      <c r="F92" s="94">
        <v>121800</v>
      </c>
      <c r="G92" s="56">
        <v>39000</v>
      </c>
    </row>
    <row r="93" spans="1:7" ht="25.5">
      <c r="A93" s="78">
        <v>42</v>
      </c>
      <c r="B93" s="68" t="s">
        <v>86</v>
      </c>
      <c r="C93" s="68" t="s">
        <v>40</v>
      </c>
      <c r="D93" s="71" t="s">
        <v>109</v>
      </c>
      <c r="E93" s="70">
        <v>1098223</v>
      </c>
      <c r="F93" s="94">
        <v>340901</v>
      </c>
      <c r="G93" s="56">
        <v>240000</v>
      </c>
    </row>
    <row r="94" spans="1:7" ht="26.25" thickBot="1">
      <c r="A94" s="80">
        <v>48</v>
      </c>
      <c r="B94" s="73" t="s">
        <v>47</v>
      </c>
      <c r="C94" s="73" t="s">
        <v>40</v>
      </c>
      <c r="D94" s="74" t="s">
        <v>110</v>
      </c>
      <c r="E94" s="75">
        <v>2325523</v>
      </c>
      <c r="F94" s="95">
        <v>701214</v>
      </c>
      <c r="G94" s="57">
        <v>235000</v>
      </c>
    </row>
    <row r="95" spans="1:7" ht="13.5" thickBot="1">
      <c r="A95" s="104"/>
      <c r="B95" s="105"/>
      <c r="C95" s="105"/>
      <c r="D95" s="90" t="s">
        <v>59</v>
      </c>
      <c r="E95" s="91">
        <f>SUM(E82:E94)</f>
        <v>45867223</v>
      </c>
      <c r="F95" s="92">
        <f>SUM(F82:F94)</f>
        <v>9437472</v>
      </c>
      <c r="G95" s="97">
        <f>SUM(G82:G94)</f>
        <v>5740000</v>
      </c>
    </row>
    <row r="101" ht="30.75" customHeight="1"/>
    <row r="102" ht="12.75" customHeight="1"/>
  </sheetData>
  <mergeCells count="50">
    <mergeCell ref="A1:G1"/>
    <mergeCell ref="A3:G3"/>
    <mergeCell ref="A7:A8"/>
    <mergeCell ref="B7:B8"/>
    <mergeCell ref="C7:C8"/>
    <mergeCell ref="D7:D8"/>
    <mergeCell ref="E7:E8"/>
    <mergeCell ref="F7:F8"/>
    <mergeCell ref="G7:G8"/>
    <mergeCell ref="A26:A27"/>
    <mergeCell ref="B26:B27"/>
    <mergeCell ref="C26:C27"/>
    <mergeCell ref="D26:D27"/>
    <mergeCell ref="E26:E27"/>
    <mergeCell ref="F26:F27"/>
    <mergeCell ref="G26:G27"/>
    <mergeCell ref="E32:E33"/>
    <mergeCell ref="F32:F33"/>
    <mergeCell ref="G32:G33"/>
    <mergeCell ref="A32:A33"/>
    <mergeCell ref="B32:B33"/>
    <mergeCell ref="C32:C33"/>
    <mergeCell ref="D32:D33"/>
    <mergeCell ref="F46:F47"/>
    <mergeCell ref="G46:G47"/>
    <mergeCell ref="A46:A47"/>
    <mergeCell ref="B46:B47"/>
    <mergeCell ref="C46:C47"/>
    <mergeCell ref="D46:D47"/>
    <mergeCell ref="B61:B62"/>
    <mergeCell ref="C61:C62"/>
    <mergeCell ref="D61:D62"/>
    <mergeCell ref="E46:E47"/>
    <mergeCell ref="E80:E81"/>
    <mergeCell ref="F80:F81"/>
    <mergeCell ref="G80:G81"/>
    <mergeCell ref="A80:A81"/>
    <mergeCell ref="B80:B81"/>
    <mergeCell ref="C80:C81"/>
    <mergeCell ref="D80:D81"/>
    <mergeCell ref="A78:G78"/>
    <mergeCell ref="A59:G59"/>
    <mergeCell ref="A5:G5"/>
    <mergeCell ref="A24:G24"/>
    <mergeCell ref="A30:G30"/>
    <mergeCell ref="A44:G44"/>
    <mergeCell ref="E61:E62"/>
    <mergeCell ref="F61:F62"/>
    <mergeCell ref="G61:G62"/>
    <mergeCell ref="A61:A62"/>
  </mergeCells>
  <printOptions/>
  <pageMargins left="0.75" right="0.75" top="1" bottom="1" header="0.4921259845" footer="0.4921259845"/>
  <pageSetup horizontalDpi="600" verticalDpi="600" orientation="portrait" paperSize="9" scale="86" r:id="rId3"/>
  <rowBreaks count="2" manualBreakCount="2">
    <brk id="42" max="255" man="1"/>
    <brk id="7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18" sqref="G18"/>
    </sheetView>
  </sheetViews>
  <sheetFormatPr defaultColWidth="9.00390625" defaultRowHeight="12.75"/>
  <cols>
    <col min="3" max="3" width="12.375" style="0" customWidth="1"/>
    <col min="4" max="4" width="15.125" style="0" customWidth="1"/>
    <col min="5" max="5" width="14.625" style="0" customWidth="1"/>
  </cols>
  <sheetData>
    <row r="1" spans="1:7" ht="18">
      <c r="A1" s="140" t="s">
        <v>111</v>
      </c>
      <c r="B1" s="140"/>
      <c r="C1" s="140"/>
      <c r="D1" s="140"/>
      <c r="E1" s="141"/>
      <c r="F1" s="141"/>
      <c r="G1" s="141"/>
    </row>
    <row r="2" ht="13.5" thickBot="1"/>
    <row r="3" spans="1:5" ht="12.75">
      <c r="A3" s="154"/>
      <c r="B3" s="155"/>
      <c r="C3" s="148" t="s">
        <v>5</v>
      </c>
      <c r="D3" s="150" t="s">
        <v>4</v>
      </c>
      <c r="E3" s="152" t="s">
        <v>92</v>
      </c>
    </row>
    <row r="4" spans="1:5" ht="13.5" thickBot="1">
      <c r="A4" s="156"/>
      <c r="B4" s="157"/>
      <c r="C4" s="149"/>
      <c r="D4" s="151"/>
      <c r="E4" s="153"/>
    </row>
    <row r="5" spans="1:5" ht="12.75">
      <c r="A5" s="142" t="s">
        <v>112</v>
      </c>
      <c r="B5" s="143"/>
      <c r="C5" s="84">
        <f>SUM(List1!E56,List1!E42,List1!E28,List1!E22)</f>
        <v>35567048</v>
      </c>
      <c r="D5" s="82">
        <v>10876663</v>
      </c>
      <c r="E5" s="87">
        <v>3276000</v>
      </c>
    </row>
    <row r="6" spans="1:5" ht="12.75">
      <c r="A6" s="144" t="s">
        <v>113</v>
      </c>
      <c r="B6" s="145"/>
      <c r="C6" s="83">
        <v>60395417</v>
      </c>
      <c r="D6" s="40">
        <v>18645307</v>
      </c>
      <c r="E6" s="83">
        <v>13531000</v>
      </c>
    </row>
    <row r="7" spans="1:5" ht="13.5" thickBot="1">
      <c r="A7" s="146" t="s">
        <v>114</v>
      </c>
      <c r="B7" s="147"/>
      <c r="C7" s="61">
        <v>45867223</v>
      </c>
      <c r="D7" s="85">
        <v>9437472</v>
      </c>
      <c r="E7" s="86">
        <v>5740000</v>
      </c>
    </row>
    <row r="8" spans="1:5" ht="13.5" thickBot="1">
      <c r="A8" s="138" t="s">
        <v>115</v>
      </c>
      <c r="B8" s="139"/>
      <c r="C8" s="64">
        <f>SUM(C5:C7)</f>
        <v>141829688</v>
      </c>
      <c r="D8" s="16">
        <f>SUM(D5:D7)</f>
        <v>38959442</v>
      </c>
      <c r="E8" s="64">
        <f>SUM(E5:E7)</f>
        <v>22547000</v>
      </c>
    </row>
  </sheetData>
  <mergeCells count="9">
    <mergeCell ref="A8:B8"/>
    <mergeCell ref="A1:G1"/>
    <mergeCell ref="A5:B5"/>
    <mergeCell ref="A6:B6"/>
    <mergeCell ref="A7:B7"/>
    <mergeCell ref="C3:C4"/>
    <mergeCell ref="D3:D4"/>
    <mergeCell ref="E3:E4"/>
    <mergeCell ref="A3:B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2006-12-15T13:33:45Z</cp:lastPrinted>
  <dcterms:created xsi:type="dcterms:W3CDTF">2006-12-15T10:40:51Z</dcterms:created>
  <dcterms:modified xsi:type="dcterms:W3CDTF">2007-01-05T12:56:47Z</dcterms:modified>
  <cp:category/>
  <cp:version/>
  <cp:contentType/>
  <cp:contentStatus/>
</cp:coreProperties>
</file>