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19\VLASTNÍ HMP\ZHMP\ZHMP schválené usn\"/>
    </mc:Choice>
  </mc:AlternateContent>
  <bookViews>
    <workbookView xWindow="1230" yWindow="2370" windowWidth="15180" windowHeight="9345" tabRatio="614"/>
  </bookViews>
  <sheets>
    <sheet name="2019" sheetId="23" r:id="rId1"/>
    <sheet name="05" sheetId="17" r:id="rId2"/>
    <sheet name="07" sheetId="19" r:id="rId3"/>
    <sheet name="09" sheetId="21" r:id="rId4"/>
    <sheet name="10" sheetId="22" r:id="rId5"/>
  </sheets>
  <definedNames>
    <definedName name="_xlnm.Print_Titles" localSheetId="1">'05'!$1:$3</definedName>
    <definedName name="_xlnm.Print_Titles" localSheetId="2">'07'!$1:$3</definedName>
    <definedName name="_xlnm.Print_Titles" localSheetId="3">'09'!$1:$3</definedName>
    <definedName name="_xlnm.Print_Titles" localSheetId="4">'10'!$1:$3</definedName>
    <definedName name="_xlnm.Print_Area" localSheetId="0">'2019'!$A$1:$E$30</definedName>
  </definedNames>
  <calcPr calcId="152511"/>
</workbook>
</file>

<file path=xl/calcChain.xml><?xml version="1.0" encoding="utf-8"?>
<calcChain xmlns="http://schemas.openxmlformats.org/spreadsheetml/2006/main">
  <c r="H10" i="22" l="1"/>
  <c r="H12" i="22"/>
  <c r="D22" i="23"/>
  <c r="H10" i="19"/>
  <c r="H10" i="17"/>
  <c r="D17" i="23"/>
  <c r="E14" i="23"/>
  <c r="H18" i="17"/>
  <c r="C17" i="23"/>
  <c r="H20" i="19"/>
  <c r="C19" i="23"/>
  <c r="H34" i="21"/>
  <c r="C21" i="23" s="1"/>
  <c r="H13" i="21"/>
  <c r="H20" i="22"/>
  <c r="C22" i="23" s="1"/>
  <c r="E22" i="23" s="1"/>
  <c r="D19" i="23"/>
  <c r="E18" i="23"/>
  <c r="H22" i="19"/>
  <c r="H20" i="17"/>
  <c r="E20" i="23"/>
  <c r="E16" i="23"/>
  <c r="E15" i="23"/>
  <c r="E13" i="23"/>
  <c r="D21" i="23"/>
  <c r="H22" i="22"/>
  <c r="C24" i="23" l="1"/>
  <c r="H36" i="21"/>
  <c r="E21" i="23"/>
  <c r="E19" i="23"/>
  <c r="D24" i="23"/>
  <c r="E24" i="23"/>
  <c r="E26" i="23" s="1"/>
  <c r="E17" i="23"/>
</calcChain>
</file>

<file path=xl/sharedStrings.xml><?xml version="1.0" encoding="utf-8"?>
<sst xmlns="http://schemas.openxmlformats.org/spreadsheetml/2006/main" count="256" uniqueCount="91">
  <si>
    <t>č.odboru</t>
  </si>
  <si>
    <t>Název odboru/</t>
  </si>
  <si>
    <t>ODPA</t>
  </si>
  <si>
    <t>Položka</t>
  </si>
  <si>
    <t>ÚZ</t>
  </si>
  <si>
    <t>č.akce</t>
  </si>
  <si>
    <t>Text</t>
  </si>
  <si>
    <t>organizace</t>
  </si>
  <si>
    <t>název akce</t>
  </si>
  <si>
    <t>Kapitálové výdaje v tis.Kč</t>
  </si>
  <si>
    <t>Běžné výdaje v tis.Kč</t>
  </si>
  <si>
    <t>Kapitálové výdaje</t>
  </si>
  <si>
    <t>Běžné výdaje</t>
  </si>
  <si>
    <t>Kapitola  05 kapitálové výdaje  c e l k e m</t>
  </si>
  <si>
    <t>Kapitola  05 běžné výdaje  c e l k e m</t>
  </si>
  <si>
    <t>Kapitola  05  KV + BV  c e l k e m</t>
  </si>
  <si>
    <t>Kapitola  07  kapitálové výdaje  c e l k e m</t>
  </si>
  <si>
    <t>Kapitola  07 běžné výdaje  c e l k e m</t>
  </si>
  <si>
    <t>Kapitola  07  KV + BV  c e l k e m</t>
  </si>
  <si>
    <t>Kapitola  09  kapitálové výdaje  c e l k e m</t>
  </si>
  <si>
    <t>Kapitola  09 běžné výdaje  c e l k e m</t>
  </si>
  <si>
    <t>Kapitola  09  KV + BV  c e l k e m</t>
  </si>
  <si>
    <t>Kapitola  10  kapitálové výdaje  c e l k e m</t>
  </si>
  <si>
    <t>Kapitola  10 běžné výdaje  c e l k e m</t>
  </si>
  <si>
    <t>Kapitola  10  KV + BV  c e l k e m</t>
  </si>
  <si>
    <t>Akce</t>
  </si>
  <si>
    <t>Kapitola 05 - Zdravotnictví a sociální oblast - převod finančních prostředků do roku 2019</t>
  </si>
  <si>
    <t>Kapitola 07 - Bezpečnost - převod finančních prostředků do roku 2019</t>
  </si>
  <si>
    <t>Kapitola 09 - Vnitřní správa - převod finančních prostředků do roku 2019</t>
  </si>
  <si>
    <t>Kapitola 10 - Pokladní správa - převod finančních prostředků do roku 2019</t>
  </si>
  <si>
    <t>kap.</t>
  </si>
  <si>
    <t xml:space="preserve">Název </t>
  </si>
  <si>
    <t>Výdaje v tis.Kč</t>
  </si>
  <si>
    <t>Běžné</t>
  </si>
  <si>
    <t>Kapitálové</t>
  </si>
  <si>
    <t>Celkem</t>
  </si>
  <si>
    <t>01</t>
  </si>
  <si>
    <t>Rozvoj obce</t>
  </si>
  <si>
    <t>02</t>
  </si>
  <si>
    <t>Městská infrastruktura</t>
  </si>
  <si>
    <t>03</t>
  </si>
  <si>
    <t>Doprava</t>
  </si>
  <si>
    <t>04</t>
  </si>
  <si>
    <t>Školství, mládež a sport</t>
  </si>
  <si>
    <t>05</t>
  </si>
  <si>
    <t>Zdravotnictví a sociální oblast</t>
  </si>
  <si>
    <t>06</t>
  </si>
  <si>
    <t>Kultura a cestovní ruch</t>
  </si>
  <si>
    <t>07</t>
  </si>
  <si>
    <t>Bezpečnost</t>
  </si>
  <si>
    <t>08</t>
  </si>
  <si>
    <t>Hospodářství</t>
  </si>
  <si>
    <t>09</t>
  </si>
  <si>
    <t>Vnitřní správa</t>
  </si>
  <si>
    <t>10</t>
  </si>
  <si>
    <t>Pokladní správa</t>
  </si>
  <si>
    <t>C E L K E M</t>
  </si>
  <si>
    <t>TŘ. 8 - FINANCOVÁNÍ (pol. 8115)</t>
  </si>
  <si>
    <t>Návrh na převody nevyčerpaných finančních prostředků z roku 2018</t>
  </si>
  <si>
    <t>do návrhu rozpočtu vlastního hl. m. Prahy na rok 2019</t>
  </si>
  <si>
    <t>ROZ MHMP</t>
  </si>
  <si>
    <t>ZSP MHMP</t>
  </si>
  <si>
    <t>Finanční spoluúčast na realizaci evr. Projektů</t>
  </si>
  <si>
    <t>OPPA - Spolufinancování projektů</t>
  </si>
  <si>
    <t>OPPK - Rezerva</t>
  </si>
  <si>
    <t>FON - 09 - financování projektů z EU</t>
  </si>
  <si>
    <t>FON - 09 - OP Praha Pól Růstu</t>
  </si>
  <si>
    <t>SLU MHMP</t>
  </si>
  <si>
    <t>0010716</t>
  </si>
  <si>
    <t>EU - Rekonstrukce oken Nové radnice</t>
  </si>
  <si>
    <t>16</t>
  </si>
  <si>
    <t>FON MHMP</t>
  </si>
  <si>
    <t>0030000</t>
  </si>
  <si>
    <t>0020000</t>
  </si>
  <si>
    <t>0090201</t>
  </si>
  <si>
    <t>0090245</t>
  </si>
  <si>
    <t>MP HMP</t>
  </si>
  <si>
    <t>0097701</t>
  </si>
  <si>
    <t>Provozní prostředky</t>
  </si>
  <si>
    <t>77</t>
  </si>
  <si>
    <t>94</t>
  </si>
  <si>
    <t>0090401</t>
  </si>
  <si>
    <t>0042584</t>
  </si>
  <si>
    <t>Rezerva na spolufinancování projektů EU/ EHP</t>
  </si>
  <si>
    <t>106100107</t>
  </si>
  <si>
    <t>106500999</t>
  </si>
  <si>
    <t>Navýšení výdajů v r. 2019 za  současného navýšení tř. 8 - financování:</t>
  </si>
  <si>
    <t>12</t>
  </si>
  <si>
    <t>Rezerva převody KV 2018 - 2019</t>
  </si>
  <si>
    <t>0044525</t>
  </si>
  <si>
    <t xml:space="preserve">Příloha č. 1b k usnesení Zastupitelstva HMP č. 2/18 ze dne 13. 12.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</si>
</sst>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4" x14ac:knownFonts="1">
    <font>
      <sz val="10"/>
      <name val="Arial CE"/>
      <charset val="238"/>
    </font>
    <font>
      <sz val="10"/>
      <name val="Arial CE"/>
      <charset val="238"/>
    </font>
    <font>
      <b/>
      <u/>
      <sz val="14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12"/>
      <color rgb="FFFF0000"/>
      <name val="Arial CE"/>
      <charset val="238"/>
    </font>
    <font>
      <b/>
      <sz val="10"/>
      <color theme="1"/>
      <name val="Arial CE"/>
      <charset val="238"/>
    </font>
    <font>
      <i/>
      <u/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1" applyNumberFormat="0" applyFill="0" applyAlignment="0" applyProtection="0"/>
    <xf numFmtId="0" fontId="11" fillId="3" borderId="0" applyNumberFormat="0" applyBorder="0" applyAlignment="0" applyProtection="0"/>
    <xf numFmtId="0" fontId="12" fillId="16" borderId="2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25" fillId="0" borderId="0"/>
    <xf numFmtId="0" fontId="1" fillId="0" borderId="0" applyNumberFormat="0"/>
    <xf numFmtId="0" fontId="25" fillId="0" borderId="0" applyNumberFormat="0"/>
    <xf numFmtId="0" fontId="1" fillId="18" borderId="6" applyNumberFormat="0" applyFont="0" applyAlignment="0" applyProtection="0"/>
    <xf numFmtId="0" fontId="25" fillId="18" borderId="6" applyNumberFormat="0" applyFont="0" applyAlignment="0" applyProtection="0"/>
    <xf numFmtId="0" fontId="18" fillId="0" borderId="7" applyNumberFormat="0" applyFill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8" applyNumberFormat="0" applyAlignment="0" applyProtection="0"/>
    <xf numFmtId="0" fontId="22" fillId="19" borderId="8" applyNumberFormat="0" applyAlignment="0" applyProtection="0"/>
    <xf numFmtId="0" fontId="23" fillId="19" borderId="9" applyNumberFormat="0" applyAlignment="0" applyProtection="0"/>
    <xf numFmtId="0" fontId="24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3" borderId="0" applyNumberFormat="0" applyBorder="0" applyAlignment="0" applyProtection="0"/>
  </cellStyleXfs>
  <cellXfs count="110">
    <xf numFmtId="0" fontId="0" fillId="0" borderId="0" xfId="0"/>
    <xf numFmtId="0" fontId="2" fillId="0" borderId="0" xfId="30" applyFont="1" applyAlignment="1">
      <alignment horizontal="center"/>
    </xf>
    <xf numFmtId="49" fontId="1" fillId="0" borderId="0" xfId="30" applyNumberFormat="1" applyAlignment="1">
      <alignment horizontal="center" vertical="center"/>
    </xf>
    <xf numFmtId="0" fontId="1" fillId="0" borderId="0" xfId="30"/>
    <xf numFmtId="0" fontId="3" fillId="0" borderId="10" xfId="30" applyFont="1" applyBorder="1" applyAlignment="1">
      <alignment horizontal="center"/>
    </xf>
    <xf numFmtId="0" fontId="3" fillId="0" borderId="11" xfId="30" applyFont="1" applyBorder="1" applyAlignment="1">
      <alignment horizontal="center"/>
    </xf>
    <xf numFmtId="0" fontId="3" fillId="0" borderId="12" xfId="30" applyFont="1" applyBorder="1" applyAlignment="1">
      <alignment horizontal="center"/>
    </xf>
    <xf numFmtId="0" fontId="3" fillId="0" borderId="13" xfId="30" applyFont="1" applyBorder="1" applyAlignment="1">
      <alignment horizontal="center"/>
    </xf>
    <xf numFmtId="49" fontId="4" fillId="0" borderId="14" xfId="0" applyNumberFormat="1" applyFont="1" applyBorder="1" applyAlignment="1">
      <alignment horizontal="center" vertical="center"/>
    </xf>
    <xf numFmtId="49" fontId="5" fillId="24" borderId="15" xfId="0" applyNumberFormat="1" applyFont="1" applyFill="1" applyBorder="1" applyAlignment="1">
      <alignment horizontal="center" vertical="center"/>
    </xf>
    <xf numFmtId="0" fontId="6" fillId="24" borderId="16" xfId="0" applyFont="1" applyFill="1" applyBorder="1"/>
    <xf numFmtId="0" fontId="5" fillId="24" borderId="16" xfId="0" applyFont="1" applyFill="1" applyBorder="1"/>
    <xf numFmtId="4" fontId="3" fillId="24" borderId="17" xfId="0" applyNumberFormat="1" applyFont="1" applyFill="1" applyBorder="1" applyAlignment="1">
      <alignment horizontal="right" vertical="center"/>
    </xf>
    <xf numFmtId="49" fontId="4" fillId="0" borderId="14" xfId="31" applyNumberFormat="1" applyFont="1" applyBorder="1" applyAlignment="1">
      <alignment horizontal="center" vertical="center"/>
    </xf>
    <xf numFmtId="0" fontId="4" fillId="0" borderId="14" xfId="31" applyFont="1" applyBorder="1" applyAlignment="1">
      <alignment vertical="center"/>
    </xf>
    <xf numFmtId="0" fontId="4" fillId="0" borderId="14" xfId="31" applyFont="1" applyBorder="1" applyAlignment="1">
      <alignment horizontal="center" vertical="center"/>
    </xf>
    <xf numFmtId="49" fontId="4" fillId="0" borderId="18" xfId="31" applyNumberFormat="1" applyFont="1" applyBorder="1" applyAlignment="1">
      <alignment horizontal="center" vertical="center"/>
    </xf>
    <xf numFmtId="0" fontId="4" fillId="0" borderId="14" xfId="31" applyFont="1" applyBorder="1" applyAlignment="1">
      <alignment horizontal="left" vertical="center"/>
    </xf>
    <xf numFmtId="0" fontId="1" fillId="0" borderId="0" xfId="30" applyAlignment="1">
      <alignment horizontal="left" wrapText="1"/>
    </xf>
    <xf numFmtId="0" fontId="0" fillId="0" borderId="0" xfId="0" applyAlignment="1">
      <alignment horizontal="left" wrapText="1"/>
    </xf>
    <xf numFmtId="49" fontId="4" fillId="0" borderId="14" xfId="3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30" applyAlignment="1">
      <alignment wrapText="1"/>
    </xf>
    <xf numFmtId="49" fontId="0" fillId="0" borderId="0" xfId="0" applyNumberFormat="1"/>
    <xf numFmtId="49" fontId="1" fillId="0" borderId="0" xfId="30" applyNumberFormat="1"/>
    <xf numFmtId="49" fontId="4" fillId="0" borderId="18" xfId="31" applyNumberFormat="1" applyFont="1" applyFill="1" applyBorder="1" applyAlignment="1">
      <alignment horizontal="center" vertical="center"/>
    </xf>
    <xf numFmtId="0" fontId="4" fillId="0" borderId="14" xfId="31" applyFont="1" applyFill="1" applyBorder="1" applyAlignment="1">
      <alignment vertical="center"/>
    </xf>
    <xf numFmtId="0" fontId="4" fillId="0" borderId="14" xfId="3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/>
    <xf numFmtId="4" fontId="4" fillId="0" borderId="19" xfId="31" applyNumberFormat="1" applyFont="1" applyFill="1" applyBorder="1" applyAlignment="1">
      <alignment vertical="center"/>
    </xf>
    <xf numFmtId="4" fontId="4" fillId="0" borderId="19" xfId="31" applyNumberFormat="1" applyFont="1" applyBorder="1" applyAlignment="1">
      <alignment horizontal="right" vertical="center"/>
    </xf>
    <xf numFmtId="4" fontId="30" fillId="0" borderId="19" xfId="31" applyNumberFormat="1" applyFont="1" applyFill="1" applyBorder="1" applyAlignment="1">
      <alignment vertical="center"/>
    </xf>
    <xf numFmtId="49" fontId="5" fillId="26" borderId="15" xfId="0" applyNumberFormat="1" applyFont="1" applyFill="1" applyBorder="1" applyAlignment="1">
      <alignment horizontal="center" vertical="center"/>
    </xf>
    <xf numFmtId="0" fontId="6" fillId="26" borderId="16" xfId="0" applyFont="1" applyFill="1" applyBorder="1"/>
    <xf numFmtId="0" fontId="5" fillId="26" borderId="16" xfId="0" applyFont="1" applyFill="1" applyBorder="1"/>
    <xf numFmtId="49" fontId="5" fillId="27" borderId="15" xfId="0" applyNumberFormat="1" applyFont="1" applyFill="1" applyBorder="1" applyAlignment="1">
      <alignment horizontal="center" vertical="center"/>
    </xf>
    <xf numFmtId="0" fontId="6" fillId="27" borderId="16" xfId="0" applyFont="1" applyFill="1" applyBorder="1"/>
    <xf numFmtId="0" fontId="5" fillId="27" borderId="16" xfId="0" applyFont="1" applyFill="1" applyBorder="1"/>
    <xf numFmtId="4" fontId="3" fillId="26" borderId="17" xfId="0" applyNumberFormat="1" applyFont="1" applyFill="1" applyBorder="1" applyAlignment="1">
      <alignment horizontal="right" vertical="center"/>
    </xf>
    <xf numFmtId="4" fontId="3" fillId="27" borderId="17" xfId="0" applyNumberFormat="1" applyFont="1" applyFill="1" applyBorder="1" applyAlignment="1">
      <alignment horizontal="right" vertical="center"/>
    </xf>
    <xf numFmtId="49" fontId="4" fillId="28" borderId="20" xfId="30" applyNumberFormat="1" applyFont="1" applyFill="1" applyBorder="1" applyAlignment="1">
      <alignment horizontal="center" vertical="center"/>
    </xf>
    <xf numFmtId="0" fontId="26" fillId="28" borderId="21" xfId="30" applyFont="1" applyFill="1" applyBorder="1" applyAlignment="1">
      <alignment vertical="center"/>
    </xf>
    <xf numFmtId="0" fontId="4" fillId="28" borderId="21" xfId="30" applyFont="1" applyFill="1" applyBorder="1" applyAlignment="1">
      <alignment horizontal="center" vertical="center"/>
    </xf>
    <xf numFmtId="49" fontId="4" fillId="28" borderId="21" xfId="0" applyNumberFormat="1" applyFont="1" applyFill="1" applyBorder="1" applyAlignment="1">
      <alignment horizontal="center" vertical="center"/>
    </xf>
    <xf numFmtId="164" fontId="4" fillId="28" borderId="21" xfId="30" applyNumberFormat="1" applyFont="1" applyFill="1" applyBorder="1" applyAlignment="1">
      <alignment horizontal="center" vertical="center"/>
    </xf>
    <xf numFmtId="0" fontId="4" fillId="28" borderId="21" xfId="30" applyFont="1" applyFill="1" applyBorder="1" applyAlignment="1">
      <alignment vertical="center"/>
    </xf>
    <xf numFmtId="4" fontId="4" fillId="28" borderId="22" xfId="30" applyNumberFormat="1" applyFont="1" applyFill="1" applyBorder="1" applyAlignment="1">
      <alignment vertical="center"/>
    </xf>
    <xf numFmtId="0" fontId="6" fillId="0" borderId="0" xfId="31" applyFont="1" applyAlignment="1">
      <alignment horizontal="left"/>
    </xf>
    <xf numFmtId="0" fontId="2" fillId="0" borderId="0" xfId="31" applyFont="1" applyAlignment="1">
      <alignment horizontal="center"/>
    </xf>
    <xf numFmtId="0" fontId="31" fillId="0" borderId="0" xfId="31" applyFont="1" applyAlignment="1">
      <alignment horizontal="center"/>
    </xf>
    <xf numFmtId="49" fontId="6" fillId="29" borderId="15" xfId="31" applyNumberFormat="1" applyFont="1" applyFill="1" applyBorder="1" applyAlignment="1">
      <alignment horizontal="center" vertical="center"/>
    </xf>
    <xf numFmtId="0" fontId="28" fillId="29" borderId="16" xfId="31" applyFont="1" applyFill="1" applyBorder="1" applyAlignment="1">
      <alignment vertical="center"/>
    </xf>
    <xf numFmtId="4" fontId="6" fillId="29" borderId="16" xfId="31" applyNumberFormat="1" applyFont="1" applyFill="1" applyBorder="1" applyAlignment="1">
      <alignment vertical="center"/>
    </xf>
    <xf numFmtId="4" fontId="6" fillId="29" borderId="23" xfId="31" applyNumberFormat="1" applyFont="1" applyFill="1" applyBorder="1" applyAlignment="1">
      <alignment vertical="center"/>
    </xf>
    <xf numFmtId="0" fontId="3" fillId="0" borderId="13" xfId="31" applyFont="1" applyBorder="1" applyAlignment="1">
      <alignment horizontal="center"/>
    </xf>
    <xf numFmtId="0" fontId="3" fillId="0" borderId="24" xfId="31" applyFont="1" applyBorder="1" applyAlignment="1">
      <alignment horizontal="center"/>
    </xf>
    <xf numFmtId="49" fontId="4" fillId="0" borderId="25" xfId="31" applyNumberFormat="1" applyFont="1" applyBorder="1" applyAlignment="1">
      <alignment horizontal="center" vertical="center"/>
    </xf>
    <xf numFmtId="0" fontId="4" fillId="0" borderId="25" xfId="31" applyFont="1" applyFill="1" applyBorder="1" applyAlignment="1">
      <alignment vertical="center"/>
    </xf>
    <xf numFmtId="4" fontId="4" fillId="25" borderId="26" xfId="31" applyNumberFormat="1" applyFont="1" applyFill="1" applyBorder="1" applyAlignment="1">
      <alignment vertical="center"/>
    </xf>
    <xf numFmtId="4" fontId="4" fillId="25" borderId="27" xfId="31" applyNumberFormat="1" applyFont="1" applyFill="1" applyBorder="1" applyAlignment="1">
      <alignment vertical="center"/>
    </xf>
    <xf numFmtId="0" fontId="4" fillId="25" borderId="25" xfId="31" applyFont="1" applyFill="1" applyBorder="1" applyAlignment="1">
      <alignment vertical="center"/>
    </xf>
    <xf numFmtId="4" fontId="4" fillId="25" borderId="18" xfId="31" applyNumberFormat="1" applyFont="1" applyFill="1" applyBorder="1" applyAlignment="1">
      <alignment vertical="center"/>
    </xf>
    <xf numFmtId="4" fontId="4" fillId="25" borderId="28" xfId="31" applyNumberFormat="1" applyFont="1" applyFill="1" applyBorder="1" applyAlignment="1">
      <alignment vertical="center"/>
    </xf>
    <xf numFmtId="49" fontId="4" fillId="0" borderId="25" xfId="31" applyNumberFormat="1" applyFont="1" applyFill="1" applyBorder="1" applyAlignment="1">
      <alignment horizontal="center" vertical="center"/>
    </xf>
    <xf numFmtId="4" fontId="4" fillId="0" borderId="18" xfId="0" applyNumberFormat="1" applyFont="1" applyBorder="1"/>
    <xf numFmtId="4" fontId="4" fillId="0" borderId="28" xfId="0" applyNumberFormat="1" applyFont="1" applyBorder="1"/>
    <xf numFmtId="49" fontId="4" fillId="0" borderId="29" xfId="31" applyNumberFormat="1" applyFont="1" applyFill="1" applyBorder="1" applyAlignment="1">
      <alignment horizontal="center" vertical="center"/>
    </xf>
    <xf numFmtId="0" fontId="4" fillId="0" borderId="29" xfId="31" applyFont="1" applyFill="1" applyBorder="1" applyAlignment="1">
      <alignment vertical="center"/>
    </xf>
    <xf numFmtId="4" fontId="4" fillId="0" borderId="30" xfId="0" applyNumberFormat="1" applyFont="1" applyBorder="1"/>
    <xf numFmtId="4" fontId="4" fillId="0" borderId="31" xfId="0" applyNumberFormat="1" applyFont="1" applyBorder="1"/>
    <xf numFmtId="4" fontId="4" fillId="25" borderId="31" xfId="31" applyNumberFormat="1" applyFont="1" applyFill="1" applyBorder="1" applyAlignment="1">
      <alignment vertical="center"/>
    </xf>
    <xf numFmtId="49" fontId="4" fillId="0" borderId="16" xfId="31" applyNumberFormat="1" applyFont="1" applyBorder="1" applyAlignment="1">
      <alignment horizontal="center" vertical="center"/>
    </xf>
    <xf numFmtId="0" fontId="4" fillId="0" borderId="16" xfId="31" applyFont="1" applyBorder="1" applyAlignment="1">
      <alignment vertical="center"/>
    </xf>
    <xf numFmtId="4" fontId="4" fillId="0" borderId="16" xfId="31" applyNumberFormat="1" applyFont="1" applyBorder="1" applyAlignment="1">
      <alignment vertical="center"/>
    </xf>
    <xf numFmtId="49" fontId="5" fillId="29" borderId="15" xfId="0" applyNumberFormat="1" applyFont="1" applyFill="1" applyBorder="1" applyAlignment="1">
      <alignment horizontal="center" vertical="center"/>
    </xf>
    <xf numFmtId="0" fontId="6" fillId="29" borderId="16" xfId="0" applyFont="1" applyFill="1" applyBorder="1"/>
    <xf numFmtId="4" fontId="3" fillId="29" borderId="32" xfId="0" applyNumberFormat="1" applyFont="1" applyFill="1" applyBorder="1" applyAlignment="1">
      <alignment horizontal="right" vertical="center"/>
    </xf>
    <xf numFmtId="4" fontId="3" fillId="29" borderId="17" xfId="0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vertical="center"/>
    </xf>
    <xf numFmtId="0" fontId="4" fillId="0" borderId="14" xfId="31" applyFont="1" applyFill="1" applyBorder="1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32" fillId="0" borderId="0" xfId="0" applyFont="1" applyAlignment="1">
      <alignment horizontal="right"/>
    </xf>
    <xf numFmtId="0" fontId="4" fillId="0" borderId="14" xfId="0" applyFont="1" applyFill="1" applyBorder="1"/>
    <xf numFmtId="4" fontId="4" fillId="30" borderId="19" xfId="31" applyNumberFormat="1" applyFont="1" applyFill="1" applyBorder="1" applyAlignment="1">
      <alignment vertical="center"/>
    </xf>
    <xf numFmtId="0" fontId="4" fillId="30" borderId="14" xfId="31" applyFont="1" applyFill="1" applyBorder="1" applyAlignment="1">
      <alignment horizontal="center" vertical="center"/>
    </xf>
    <xf numFmtId="49" fontId="4" fillId="30" borderId="14" xfId="0" applyNumberFormat="1" applyFont="1" applyFill="1" applyBorder="1" applyAlignment="1">
      <alignment horizontal="center" vertical="center"/>
    </xf>
    <xf numFmtId="49" fontId="4" fillId="30" borderId="14" xfId="31" applyNumberFormat="1" applyFont="1" applyFill="1" applyBorder="1" applyAlignment="1">
      <alignment horizontal="center" vertical="center"/>
    </xf>
    <xf numFmtId="0" fontId="4" fillId="30" borderId="14" xfId="31" applyFont="1" applyFill="1" applyBorder="1" applyAlignment="1">
      <alignment vertical="center"/>
    </xf>
    <xf numFmtId="0" fontId="33" fillId="0" borderId="0" xfId="0" applyFont="1"/>
    <xf numFmtId="0" fontId="27" fillId="0" borderId="0" xfId="31" applyFont="1" applyAlignment="1">
      <alignment horizontal="center"/>
    </xf>
    <xf numFmtId="0" fontId="0" fillId="0" borderId="0" xfId="0" applyAlignment="1"/>
    <xf numFmtId="49" fontId="29" fillId="0" borderId="11" xfId="31" applyNumberFormat="1" applyFont="1" applyBorder="1" applyAlignment="1">
      <alignment horizontal="center" vertical="center"/>
    </xf>
    <xf numFmtId="49" fontId="29" fillId="0" borderId="13" xfId="31" applyNumberFormat="1" applyFont="1" applyBorder="1" applyAlignment="1">
      <alignment horizontal="center" vertical="center"/>
    </xf>
    <xf numFmtId="0" fontId="3" fillId="0" borderId="11" xfId="31" applyFont="1" applyBorder="1" applyAlignment="1">
      <alignment horizontal="center" vertical="center"/>
    </xf>
    <xf numFmtId="0" fontId="3" fillId="0" borderId="13" xfId="31" applyFont="1" applyBorder="1" applyAlignment="1">
      <alignment horizontal="center" vertical="center"/>
    </xf>
    <xf numFmtId="0" fontId="3" fillId="0" borderId="15" xfId="31" applyFont="1" applyBorder="1" applyAlignment="1">
      <alignment horizontal="center"/>
    </xf>
    <xf numFmtId="0" fontId="3" fillId="0" borderId="16" xfId="31" applyFont="1" applyBorder="1" applyAlignment="1">
      <alignment horizontal="center"/>
    </xf>
    <xf numFmtId="0" fontId="3" fillId="0" borderId="23" xfId="31" applyFont="1" applyBorder="1" applyAlignment="1">
      <alignment horizontal="center"/>
    </xf>
    <xf numFmtId="0" fontId="2" fillId="0" borderId="0" xfId="30" applyFont="1" applyAlignment="1">
      <alignment horizontal="center"/>
    </xf>
    <xf numFmtId="0" fontId="0" fillId="0" borderId="0" xfId="0" applyAlignment="1">
      <alignment horizontal="center"/>
    </xf>
    <xf numFmtId="0" fontId="2" fillId="0" borderId="24" xfId="30" applyFont="1" applyBorder="1" applyAlignment="1">
      <alignment vertical="center"/>
    </xf>
    <xf numFmtId="0" fontId="0" fillId="0" borderId="24" xfId="0" applyBorder="1" applyAlignment="1">
      <alignment vertical="center"/>
    </xf>
    <xf numFmtId="49" fontId="3" fillId="0" borderId="11" xfId="30" applyNumberFormat="1" applyFont="1" applyBorder="1" applyAlignment="1">
      <alignment horizontal="center" vertical="center"/>
    </xf>
    <xf numFmtId="49" fontId="3" fillId="0" borderId="13" xfId="30" applyNumberFormat="1" applyFont="1" applyBorder="1" applyAlignment="1">
      <alignment horizontal="center" vertical="center"/>
    </xf>
    <xf numFmtId="0" fontId="3" fillId="0" borderId="11" xfId="30" applyFont="1" applyBorder="1" applyAlignment="1">
      <alignment horizontal="center" vertical="center"/>
    </xf>
    <xf numFmtId="0" fontId="3" fillId="0" borderId="13" xfId="30" applyFont="1" applyBorder="1" applyAlignment="1">
      <alignment horizontal="center" vertical="center"/>
    </xf>
    <xf numFmtId="0" fontId="3" fillId="0" borderId="11" xfId="3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7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2 2" xfId="29"/>
    <cellStyle name="normální_kap.05" xfId="30"/>
    <cellStyle name="normální_kap.05 2" xfId="31"/>
    <cellStyle name="Poznámka" xfId="32" builtinId="10" customBuiltin="1"/>
    <cellStyle name="Poznámka 2" xfId="33"/>
    <cellStyle name="Propojená buňka" xfId="34" builtinId="24" customBuiltin="1"/>
    <cellStyle name="Správně" xfId="35" builtinId="26" customBuiltin="1"/>
    <cellStyle name="Text upozornění" xfId="36" builtinId="11" customBuiltin="1"/>
    <cellStyle name="Vstup" xfId="37" builtinId="20" customBuiltin="1"/>
    <cellStyle name="Výpočet" xfId="38" builtinId="22" customBuiltin="1"/>
    <cellStyle name="Výstup" xfId="39" builtinId="21" customBuiltin="1"/>
    <cellStyle name="Vysvětlující text" xfId="40" builtinId="53" customBuiltin="1"/>
    <cellStyle name="Zvýraznění 1" xfId="41" builtinId="29" customBuiltin="1"/>
    <cellStyle name="Zvýraznění 2" xfId="42" builtinId="33" customBuiltin="1"/>
    <cellStyle name="Zvýraznění 3" xfId="43" builtinId="37" customBuiltin="1"/>
    <cellStyle name="Zvýraznění 4" xfId="44" builtinId="41" customBuiltin="1"/>
    <cellStyle name="Zvýraznění 5" xfId="45" builtinId="45" customBuiltin="1"/>
    <cellStyle name="Zvýraznění 6" xfId="46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29"/>
  <sheetViews>
    <sheetView tabSelected="1" zoomScaleNormal="100" workbookViewId="0"/>
  </sheetViews>
  <sheetFormatPr defaultRowHeight="12.75" x14ac:dyDescent="0.2"/>
  <cols>
    <col min="2" max="2" width="39.140625" customWidth="1"/>
    <col min="3" max="3" width="20.28515625" customWidth="1"/>
    <col min="4" max="4" width="18.7109375" customWidth="1"/>
    <col min="5" max="5" width="19" customWidth="1"/>
    <col min="6" max="6" width="9.42578125" customWidth="1"/>
  </cols>
  <sheetData>
    <row r="1" spans="1:5" ht="15.75" x14ac:dyDescent="0.25">
      <c r="A1" s="90" t="s">
        <v>90</v>
      </c>
    </row>
    <row r="5" spans="1:5" ht="15.75" x14ac:dyDescent="0.25">
      <c r="A5" s="91" t="s">
        <v>58</v>
      </c>
      <c r="B5" s="91"/>
      <c r="C5" s="91"/>
      <c r="D5" s="91"/>
      <c r="E5" s="92"/>
    </row>
    <row r="6" spans="1:5" ht="15.75" x14ac:dyDescent="0.25">
      <c r="A6" s="91" t="s">
        <v>59</v>
      </c>
      <c r="B6" s="91"/>
      <c r="C6" s="91"/>
      <c r="D6" s="91"/>
      <c r="E6" s="92"/>
    </row>
    <row r="7" spans="1:5" x14ac:dyDescent="0.2">
      <c r="E7" s="83"/>
    </row>
    <row r="8" spans="1:5" ht="18" x14ac:dyDescent="0.25">
      <c r="A8" s="48" t="s">
        <v>86</v>
      </c>
      <c r="B8" s="49"/>
      <c r="C8" s="49"/>
      <c r="D8" s="50"/>
    </row>
    <row r="9" spans="1:5" ht="18.75" thickBot="1" x14ac:dyDescent="0.3">
      <c r="A9" s="48"/>
      <c r="B9" s="49"/>
      <c r="C9" s="49"/>
      <c r="D9" s="49"/>
    </row>
    <row r="10" spans="1:5" ht="16.5" thickBot="1" x14ac:dyDescent="0.25">
      <c r="A10" s="51"/>
      <c r="B10" s="52"/>
      <c r="C10" s="53"/>
      <c r="D10" s="53"/>
      <c r="E10" s="54"/>
    </row>
    <row r="11" spans="1:5" ht="13.5" thickBot="1" x14ac:dyDescent="0.25">
      <c r="A11" s="93" t="s">
        <v>30</v>
      </c>
      <c r="B11" s="95" t="s">
        <v>31</v>
      </c>
      <c r="C11" s="97" t="s">
        <v>32</v>
      </c>
      <c r="D11" s="98"/>
      <c r="E11" s="99"/>
    </row>
    <row r="12" spans="1:5" ht="13.5" thickBot="1" x14ac:dyDescent="0.25">
      <c r="A12" s="94"/>
      <c r="B12" s="96"/>
      <c r="C12" s="55" t="s">
        <v>33</v>
      </c>
      <c r="D12" s="56" t="s">
        <v>34</v>
      </c>
      <c r="E12" s="55" t="s">
        <v>35</v>
      </c>
    </row>
    <row r="13" spans="1:5" x14ac:dyDescent="0.2">
      <c r="A13" s="57" t="s">
        <v>36</v>
      </c>
      <c r="B13" s="58" t="s">
        <v>37</v>
      </c>
      <c r="C13" s="59">
        <v>0</v>
      </c>
      <c r="D13" s="60">
        <v>0</v>
      </c>
      <c r="E13" s="60">
        <f>C13+D13</f>
        <v>0</v>
      </c>
    </row>
    <row r="14" spans="1:5" x14ac:dyDescent="0.2">
      <c r="A14" s="57" t="s">
        <v>38</v>
      </c>
      <c r="B14" s="61" t="s">
        <v>39</v>
      </c>
      <c r="C14" s="62">
        <v>0</v>
      </c>
      <c r="D14" s="63">
        <v>0</v>
      </c>
      <c r="E14" s="63">
        <f t="shared" ref="E14:E22" si="0">C14+D14</f>
        <v>0</v>
      </c>
    </row>
    <row r="15" spans="1:5" x14ac:dyDescent="0.2">
      <c r="A15" s="57" t="s">
        <v>40</v>
      </c>
      <c r="B15" s="61" t="s">
        <v>41</v>
      </c>
      <c r="C15" s="62">
        <v>0</v>
      </c>
      <c r="D15" s="63">
        <v>0</v>
      </c>
      <c r="E15" s="63">
        <f t="shared" si="0"/>
        <v>0</v>
      </c>
    </row>
    <row r="16" spans="1:5" x14ac:dyDescent="0.2">
      <c r="A16" s="64" t="s">
        <v>42</v>
      </c>
      <c r="B16" s="58" t="s">
        <v>43</v>
      </c>
      <c r="C16" s="62">
        <v>0</v>
      </c>
      <c r="D16" s="63">
        <v>0</v>
      </c>
      <c r="E16" s="63">
        <f t="shared" si="0"/>
        <v>0</v>
      </c>
    </row>
    <row r="17" spans="1:5" x14ac:dyDescent="0.2">
      <c r="A17" s="64" t="s">
        <v>44</v>
      </c>
      <c r="B17" s="58" t="s">
        <v>45</v>
      </c>
      <c r="C17" s="62">
        <f>'05'!H18</f>
        <v>2928.1</v>
      </c>
      <c r="D17" s="63">
        <f>'05'!H10</f>
        <v>0</v>
      </c>
      <c r="E17" s="63">
        <f t="shared" si="0"/>
        <v>2928.1</v>
      </c>
    </row>
    <row r="18" spans="1:5" x14ac:dyDescent="0.2">
      <c r="A18" s="64" t="s">
        <v>46</v>
      </c>
      <c r="B18" s="58" t="s">
        <v>47</v>
      </c>
      <c r="C18" s="62">
        <v>0</v>
      </c>
      <c r="D18" s="63">
        <v>0</v>
      </c>
      <c r="E18" s="63">
        <f t="shared" si="0"/>
        <v>0</v>
      </c>
    </row>
    <row r="19" spans="1:5" x14ac:dyDescent="0.2">
      <c r="A19" s="64" t="s">
        <v>48</v>
      </c>
      <c r="B19" s="58" t="s">
        <v>49</v>
      </c>
      <c r="C19" s="62">
        <f>'07'!H20</f>
        <v>150000</v>
      </c>
      <c r="D19" s="63">
        <f>'07'!H10</f>
        <v>0</v>
      </c>
      <c r="E19" s="63">
        <f t="shared" si="0"/>
        <v>150000</v>
      </c>
    </row>
    <row r="20" spans="1:5" x14ac:dyDescent="0.2">
      <c r="A20" s="64" t="s">
        <v>50</v>
      </c>
      <c r="B20" s="58" t="s">
        <v>51</v>
      </c>
      <c r="C20" s="65">
        <v>0</v>
      </c>
      <c r="D20" s="66">
        <v>0</v>
      </c>
      <c r="E20" s="63">
        <f t="shared" si="0"/>
        <v>0</v>
      </c>
    </row>
    <row r="21" spans="1:5" x14ac:dyDescent="0.2">
      <c r="A21" s="64" t="s">
        <v>52</v>
      </c>
      <c r="B21" s="58" t="s">
        <v>53</v>
      </c>
      <c r="C21" s="65">
        <f>'09'!H34</f>
        <v>193517.69999999995</v>
      </c>
      <c r="D21" s="66">
        <f>'09'!H13</f>
        <v>145485.9</v>
      </c>
      <c r="E21" s="63">
        <f t="shared" si="0"/>
        <v>339003.6</v>
      </c>
    </row>
    <row r="22" spans="1:5" ht="13.5" thickBot="1" x14ac:dyDescent="0.25">
      <c r="A22" s="67" t="s">
        <v>54</v>
      </c>
      <c r="B22" s="68" t="s">
        <v>55</v>
      </c>
      <c r="C22" s="69">
        <f>'10'!H20</f>
        <v>0</v>
      </c>
      <c r="D22" s="70">
        <f>'10'!H12</f>
        <v>3613443.8000000003</v>
      </c>
      <c r="E22" s="71">
        <f t="shared" si="0"/>
        <v>3613443.8000000003</v>
      </c>
    </row>
    <row r="23" spans="1:5" ht="13.5" thickBot="1" x14ac:dyDescent="0.25">
      <c r="A23" s="72"/>
      <c r="B23" s="73"/>
      <c r="C23" s="74"/>
      <c r="D23" s="74"/>
      <c r="E23" s="74"/>
    </row>
    <row r="24" spans="1:5" ht="16.5" thickBot="1" x14ac:dyDescent="0.3">
      <c r="A24" s="75"/>
      <c r="B24" s="76" t="s">
        <v>56</v>
      </c>
      <c r="C24" s="77">
        <f>SUM(C13:C22)</f>
        <v>346445.79999999993</v>
      </c>
      <c r="D24" s="77">
        <f>SUM(D13:D22)</f>
        <v>3758929.7</v>
      </c>
      <c r="E24" s="78">
        <f>C24+D24</f>
        <v>4105375.5</v>
      </c>
    </row>
    <row r="25" spans="1:5" ht="13.5" thickBot="1" x14ac:dyDescent="0.25"/>
    <row r="26" spans="1:5" ht="16.5" thickBot="1" x14ac:dyDescent="0.3">
      <c r="A26" s="75"/>
      <c r="B26" s="76" t="s">
        <v>57</v>
      </c>
      <c r="C26" s="77"/>
      <c r="D26" s="77"/>
      <c r="E26" s="78">
        <f>E10+E24</f>
        <v>4105375.5</v>
      </c>
    </row>
    <row r="27" spans="1:5" ht="18" x14ac:dyDescent="0.25">
      <c r="A27" s="48"/>
      <c r="B27" s="49"/>
      <c r="C27" s="49"/>
      <c r="D27" s="50"/>
    </row>
    <row r="29" spans="1:5" x14ac:dyDescent="0.2">
      <c r="D29" s="81"/>
    </row>
  </sheetData>
  <mergeCells count="5">
    <mergeCell ref="A5:E5"/>
    <mergeCell ref="A6:E6"/>
    <mergeCell ref="A11:A12"/>
    <mergeCell ref="B11:B12"/>
    <mergeCell ref="C11:E11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1"/>
  <sheetViews>
    <sheetView tabSelected="1" zoomScaleNormal="100" workbookViewId="0"/>
  </sheetViews>
  <sheetFormatPr defaultRowHeight="12.75" x14ac:dyDescent="0.2"/>
  <cols>
    <col min="2" max="2" width="21.85546875" customWidth="1"/>
    <col min="5" max="5" width="9.140625" customWidth="1"/>
    <col min="6" max="6" width="9.140625" style="23"/>
    <col min="7" max="7" width="28.5703125" customWidth="1"/>
    <col min="8" max="8" width="24.7109375" bestFit="1" customWidth="1"/>
    <col min="9" max="9" width="12.85546875" customWidth="1"/>
  </cols>
  <sheetData>
    <row r="2" spans="1:9" ht="18" x14ac:dyDescent="0.25">
      <c r="A2" s="100" t="s">
        <v>26</v>
      </c>
      <c r="B2" s="101"/>
      <c r="C2" s="101"/>
      <c r="D2" s="101"/>
      <c r="E2" s="101"/>
      <c r="F2" s="101"/>
      <c r="G2" s="101"/>
      <c r="H2" s="101"/>
      <c r="I2" s="1"/>
    </row>
    <row r="3" spans="1:9" x14ac:dyDescent="0.2">
      <c r="A3" s="2"/>
      <c r="B3" s="3"/>
      <c r="C3" s="3"/>
      <c r="D3" s="3"/>
      <c r="E3" s="3"/>
      <c r="F3" s="24"/>
      <c r="G3" s="3"/>
      <c r="H3" s="3"/>
      <c r="I3" s="3"/>
    </row>
    <row r="4" spans="1:9" ht="18.75" thickBot="1" x14ac:dyDescent="0.25">
      <c r="A4" s="102" t="s">
        <v>11</v>
      </c>
      <c r="B4" s="103"/>
      <c r="C4" s="103"/>
      <c r="D4" s="103"/>
      <c r="E4" s="103"/>
      <c r="F4" s="103"/>
      <c r="G4" s="103"/>
      <c r="H4" s="103"/>
    </row>
    <row r="5" spans="1:9" ht="15.75" thickBot="1" x14ac:dyDescent="0.25">
      <c r="A5" s="41"/>
      <c r="B5" s="42" t="s">
        <v>25</v>
      </c>
      <c r="C5" s="43"/>
      <c r="D5" s="43"/>
      <c r="E5" s="44"/>
      <c r="F5" s="45"/>
      <c r="G5" s="46"/>
      <c r="H5" s="47"/>
    </row>
    <row r="6" spans="1:9" x14ac:dyDescent="0.2">
      <c r="A6" s="104" t="s">
        <v>0</v>
      </c>
      <c r="B6" s="4" t="s">
        <v>1</v>
      </c>
      <c r="C6" s="106" t="s">
        <v>2</v>
      </c>
      <c r="D6" s="106" t="s">
        <v>3</v>
      </c>
      <c r="E6" s="106" t="s">
        <v>4</v>
      </c>
      <c r="F6" s="106" t="s">
        <v>5</v>
      </c>
      <c r="G6" s="5" t="s">
        <v>6</v>
      </c>
      <c r="H6" s="108" t="s">
        <v>9</v>
      </c>
    </row>
    <row r="7" spans="1:9" ht="13.5" thickBot="1" x14ac:dyDescent="0.25">
      <c r="A7" s="105"/>
      <c r="B7" s="6" t="s">
        <v>7</v>
      </c>
      <c r="C7" s="107"/>
      <c r="D7" s="107"/>
      <c r="E7" s="107"/>
      <c r="F7" s="107"/>
      <c r="G7" s="7" t="s">
        <v>8</v>
      </c>
      <c r="H7" s="109"/>
    </row>
    <row r="8" spans="1:9" x14ac:dyDescent="0.2">
      <c r="A8" s="25"/>
      <c r="B8" s="29"/>
      <c r="C8" s="27"/>
      <c r="D8" s="27"/>
      <c r="E8" s="28"/>
      <c r="F8" s="20"/>
      <c r="G8" s="26"/>
      <c r="H8" s="30"/>
    </row>
    <row r="9" spans="1:9" ht="13.5" thickBot="1" x14ac:dyDescent="0.25">
      <c r="A9" s="16"/>
      <c r="B9" s="17"/>
      <c r="C9" s="15"/>
      <c r="D9" s="15"/>
      <c r="E9" s="8"/>
      <c r="F9" s="13"/>
      <c r="G9" s="14"/>
      <c r="H9" s="31"/>
    </row>
    <row r="10" spans="1:9" ht="16.5" thickBot="1" x14ac:dyDescent="0.3">
      <c r="A10" s="9"/>
      <c r="B10" s="10" t="s">
        <v>13</v>
      </c>
      <c r="C10" s="11"/>
      <c r="D10" s="11"/>
      <c r="E10" s="11"/>
      <c r="F10" s="11"/>
      <c r="G10" s="11"/>
      <c r="H10" s="12">
        <f>SUM(H8:H9)</f>
        <v>0</v>
      </c>
    </row>
    <row r="11" spans="1:9" x14ac:dyDescent="0.2">
      <c r="F11"/>
      <c r="H11" s="81"/>
    </row>
    <row r="12" spans="1:9" ht="18.75" thickBot="1" x14ac:dyDescent="0.25">
      <c r="A12" s="102" t="s">
        <v>12</v>
      </c>
      <c r="B12" s="103"/>
      <c r="C12" s="103"/>
      <c r="D12" s="103"/>
      <c r="E12" s="103"/>
      <c r="F12" s="103"/>
      <c r="G12" s="103"/>
      <c r="H12" s="103"/>
    </row>
    <row r="13" spans="1:9" ht="15.75" thickBot="1" x14ac:dyDescent="0.25">
      <c r="A13" s="41"/>
      <c r="B13" s="42" t="s">
        <v>25</v>
      </c>
      <c r="C13" s="43"/>
      <c r="D13" s="43"/>
      <c r="E13" s="44"/>
      <c r="F13" s="45"/>
      <c r="G13" s="46"/>
      <c r="H13" s="47"/>
    </row>
    <row r="14" spans="1:9" x14ac:dyDescent="0.2">
      <c r="A14" s="104" t="s">
        <v>0</v>
      </c>
      <c r="B14" s="4" t="s">
        <v>1</v>
      </c>
      <c r="C14" s="106" t="s">
        <v>2</v>
      </c>
      <c r="D14" s="106" t="s">
        <v>3</v>
      </c>
      <c r="E14" s="106" t="s">
        <v>4</v>
      </c>
      <c r="F14" s="106" t="s">
        <v>5</v>
      </c>
      <c r="G14" s="5" t="s">
        <v>6</v>
      </c>
      <c r="H14" s="108" t="s">
        <v>10</v>
      </c>
    </row>
    <row r="15" spans="1:9" ht="13.5" thickBot="1" x14ac:dyDescent="0.25">
      <c r="A15" s="105"/>
      <c r="B15" s="6" t="s">
        <v>7</v>
      </c>
      <c r="C15" s="107"/>
      <c r="D15" s="107"/>
      <c r="E15" s="107"/>
      <c r="F15" s="107"/>
      <c r="G15" s="7" t="s">
        <v>8</v>
      </c>
      <c r="H15" s="109"/>
    </row>
    <row r="16" spans="1:9" ht="22.5" x14ac:dyDescent="0.2">
      <c r="A16" s="25" t="s">
        <v>42</v>
      </c>
      <c r="B16" s="79" t="s">
        <v>61</v>
      </c>
      <c r="C16" s="27">
        <v>4349</v>
      </c>
      <c r="D16" s="27">
        <v>5229</v>
      </c>
      <c r="E16" s="28"/>
      <c r="F16" s="20" t="s">
        <v>81</v>
      </c>
      <c r="G16" s="80" t="s">
        <v>62</v>
      </c>
      <c r="H16" s="30">
        <v>2928.1</v>
      </c>
    </row>
    <row r="17" spans="1:8" ht="13.5" thickBot="1" x14ac:dyDescent="0.25">
      <c r="A17" s="25"/>
      <c r="B17" s="79"/>
      <c r="C17" s="27"/>
      <c r="D17" s="27"/>
      <c r="E17" s="28"/>
      <c r="F17" s="20"/>
      <c r="G17" s="80"/>
      <c r="H17" s="30"/>
    </row>
    <row r="18" spans="1:8" ht="16.5" thickBot="1" x14ac:dyDescent="0.3">
      <c r="A18" s="33"/>
      <c r="B18" s="34" t="s">
        <v>14</v>
      </c>
      <c r="C18" s="35"/>
      <c r="D18" s="35"/>
      <c r="E18" s="35"/>
      <c r="F18" s="35"/>
      <c r="G18" s="35"/>
      <c r="H18" s="39">
        <f>SUM(H16:H17)</f>
        <v>2928.1</v>
      </c>
    </row>
    <row r="19" spans="1:8" ht="13.5" thickBot="1" x14ac:dyDescent="0.25">
      <c r="F19"/>
    </row>
    <row r="20" spans="1:8" ht="16.5" thickBot="1" x14ac:dyDescent="0.3">
      <c r="A20" s="36"/>
      <c r="B20" s="37" t="s">
        <v>15</v>
      </c>
      <c r="C20" s="38"/>
      <c r="D20" s="38"/>
      <c r="E20" s="38"/>
      <c r="F20" s="38"/>
      <c r="G20" s="38"/>
      <c r="H20" s="40">
        <f>H10+H18</f>
        <v>2928.1</v>
      </c>
    </row>
    <row r="21" spans="1:8" x14ac:dyDescent="0.2">
      <c r="H21" s="81"/>
    </row>
  </sheetData>
  <sortState ref="A33:J41">
    <sortCondition ref="A33:A41"/>
    <sortCondition ref="F33:F41"/>
    <sortCondition ref="C33:C41"/>
    <sortCondition ref="D33:D41"/>
  </sortState>
  <mergeCells count="15">
    <mergeCell ref="A2:H2"/>
    <mergeCell ref="A12:H12"/>
    <mergeCell ref="A14:A15"/>
    <mergeCell ref="C14:C15"/>
    <mergeCell ref="D14:D15"/>
    <mergeCell ref="E14:E15"/>
    <mergeCell ref="F14:F15"/>
    <mergeCell ref="A4:H4"/>
    <mergeCell ref="A6:A7"/>
    <mergeCell ref="D6:D7"/>
    <mergeCell ref="E6:E7"/>
    <mergeCell ref="F6:F7"/>
    <mergeCell ref="H14:H15"/>
    <mergeCell ref="H6:H7"/>
    <mergeCell ref="C6:C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2"/>
  <sheetViews>
    <sheetView tabSelected="1" workbookViewId="0"/>
  </sheetViews>
  <sheetFormatPr defaultRowHeight="12.75" x14ac:dyDescent="0.2"/>
  <cols>
    <col min="2" max="2" width="21.85546875" customWidth="1"/>
    <col min="7" max="7" width="28.5703125" customWidth="1"/>
    <col min="8" max="8" width="24.7109375" bestFit="1" customWidth="1"/>
    <col min="9" max="9" width="12.85546875" customWidth="1"/>
  </cols>
  <sheetData>
    <row r="2" spans="1:9" ht="18" x14ac:dyDescent="0.25">
      <c r="A2" s="100" t="s">
        <v>27</v>
      </c>
      <c r="B2" s="101"/>
      <c r="C2" s="101"/>
      <c r="D2" s="101"/>
      <c r="E2" s="101"/>
      <c r="F2" s="101"/>
      <c r="G2" s="101"/>
      <c r="H2" s="101"/>
      <c r="I2" s="1"/>
    </row>
    <row r="3" spans="1:9" x14ac:dyDescent="0.2">
      <c r="A3" s="2"/>
      <c r="B3" s="3"/>
      <c r="C3" s="3"/>
      <c r="D3" s="3"/>
      <c r="E3" s="3"/>
      <c r="F3" s="3"/>
      <c r="G3" s="3"/>
      <c r="H3" s="3"/>
      <c r="I3" s="3"/>
    </row>
    <row r="4" spans="1:9" ht="18.75" thickBot="1" x14ac:dyDescent="0.25">
      <c r="A4" s="102" t="s">
        <v>11</v>
      </c>
      <c r="B4" s="103"/>
      <c r="C4" s="103"/>
      <c r="D4" s="103"/>
      <c r="E4" s="103"/>
      <c r="F4" s="103"/>
      <c r="G4" s="103"/>
      <c r="H4" s="103"/>
    </row>
    <row r="5" spans="1:9" ht="15.75" thickBot="1" x14ac:dyDescent="0.25">
      <c r="A5" s="41"/>
      <c r="B5" s="42" t="s">
        <v>25</v>
      </c>
      <c r="C5" s="43"/>
      <c r="D5" s="43"/>
      <c r="E5" s="44"/>
      <c r="F5" s="45"/>
      <c r="G5" s="46"/>
      <c r="H5" s="47"/>
    </row>
    <row r="6" spans="1:9" ht="12.75" customHeight="1" x14ac:dyDescent="0.2">
      <c r="A6" s="104" t="s">
        <v>0</v>
      </c>
      <c r="B6" s="4" t="s">
        <v>1</v>
      </c>
      <c r="C6" s="106" t="s">
        <v>2</v>
      </c>
      <c r="D6" s="106" t="s">
        <v>3</v>
      </c>
      <c r="E6" s="106" t="s">
        <v>4</v>
      </c>
      <c r="F6" s="106" t="s">
        <v>5</v>
      </c>
      <c r="G6" s="5" t="s">
        <v>6</v>
      </c>
      <c r="H6" s="108" t="s">
        <v>9</v>
      </c>
    </row>
    <row r="7" spans="1:9" ht="13.5" thickBot="1" x14ac:dyDescent="0.25">
      <c r="A7" s="105"/>
      <c r="B7" s="6" t="s">
        <v>7</v>
      </c>
      <c r="C7" s="107"/>
      <c r="D7" s="107"/>
      <c r="E7" s="107"/>
      <c r="F7" s="107"/>
      <c r="G7" s="7" t="s">
        <v>8</v>
      </c>
      <c r="H7" s="109"/>
    </row>
    <row r="8" spans="1:9" x14ac:dyDescent="0.2">
      <c r="A8" s="25"/>
      <c r="B8" s="29"/>
      <c r="C8" s="15"/>
      <c r="D8" s="15"/>
      <c r="E8" s="8"/>
      <c r="F8" s="13"/>
      <c r="G8" s="14"/>
      <c r="H8" s="30"/>
    </row>
    <row r="9" spans="1:9" ht="13.5" thickBot="1" x14ac:dyDescent="0.25">
      <c r="A9" s="25"/>
      <c r="B9" s="29"/>
      <c r="C9" s="15"/>
      <c r="D9" s="15"/>
      <c r="E9" s="8"/>
      <c r="F9" s="13"/>
      <c r="G9" s="14"/>
      <c r="H9" s="30"/>
    </row>
    <row r="10" spans="1:9" ht="16.5" thickBot="1" x14ac:dyDescent="0.3">
      <c r="A10" s="9"/>
      <c r="B10" s="10" t="s">
        <v>16</v>
      </c>
      <c r="C10" s="11"/>
      <c r="D10" s="11"/>
      <c r="E10" s="11"/>
      <c r="F10" s="11"/>
      <c r="G10" s="11"/>
      <c r="H10" s="12">
        <f>SUM(H8:H9)</f>
        <v>0</v>
      </c>
    </row>
    <row r="11" spans="1:9" x14ac:dyDescent="0.2">
      <c r="H11" s="81"/>
    </row>
    <row r="12" spans="1:9" ht="18.75" thickBot="1" x14ac:dyDescent="0.25">
      <c r="A12" s="102" t="s">
        <v>12</v>
      </c>
      <c r="B12" s="103"/>
      <c r="C12" s="103"/>
      <c r="D12" s="103"/>
      <c r="E12" s="103"/>
      <c r="F12" s="103"/>
      <c r="G12" s="103"/>
      <c r="H12" s="103"/>
    </row>
    <row r="13" spans="1:9" ht="15.75" thickBot="1" x14ac:dyDescent="0.25">
      <c r="A13" s="41"/>
      <c r="B13" s="42" t="s">
        <v>25</v>
      </c>
      <c r="C13" s="43"/>
      <c r="D13" s="43"/>
      <c r="E13" s="44"/>
      <c r="F13" s="45"/>
      <c r="G13" s="46"/>
      <c r="H13" s="47"/>
    </row>
    <row r="14" spans="1:9" x14ac:dyDescent="0.2">
      <c r="A14" s="104" t="s">
        <v>0</v>
      </c>
      <c r="B14" s="4" t="s">
        <v>1</v>
      </c>
      <c r="C14" s="106" t="s">
        <v>2</v>
      </c>
      <c r="D14" s="106" t="s">
        <v>3</v>
      </c>
      <c r="E14" s="106" t="s">
        <v>4</v>
      </c>
      <c r="F14" s="106" t="s">
        <v>5</v>
      </c>
      <c r="G14" s="5" t="s">
        <v>6</v>
      </c>
      <c r="H14" s="108" t="s">
        <v>10</v>
      </c>
    </row>
    <row r="15" spans="1:9" ht="13.5" thickBot="1" x14ac:dyDescent="0.25">
      <c r="A15" s="105"/>
      <c r="B15" s="6" t="s">
        <v>7</v>
      </c>
      <c r="C15" s="107"/>
      <c r="D15" s="107"/>
      <c r="E15" s="107"/>
      <c r="F15" s="107"/>
      <c r="G15" s="7" t="s">
        <v>8</v>
      </c>
      <c r="H15" s="109"/>
    </row>
    <row r="16" spans="1:9" x14ac:dyDescent="0.2">
      <c r="A16" s="25" t="s">
        <v>79</v>
      </c>
      <c r="B16" s="84" t="s">
        <v>76</v>
      </c>
      <c r="C16" s="27">
        <v>5311</v>
      </c>
      <c r="D16" s="27">
        <v>5011</v>
      </c>
      <c r="E16" s="28"/>
      <c r="F16" s="20" t="s">
        <v>77</v>
      </c>
      <c r="G16" s="26" t="s">
        <v>78</v>
      </c>
      <c r="H16" s="30">
        <v>111945</v>
      </c>
    </row>
    <row r="17" spans="1:8" x14ac:dyDescent="0.2">
      <c r="A17" s="25" t="s">
        <v>79</v>
      </c>
      <c r="B17" s="84" t="s">
        <v>76</v>
      </c>
      <c r="C17" s="27">
        <v>5311</v>
      </c>
      <c r="D17" s="27">
        <v>5031</v>
      </c>
      <c r="E17" s="28"/>
      <c r="F17" s="20" t="s">
        <v>77</v>
      </c>
      <c r="G17" s="26" t="s">
        <v>78</v>
      </c>
      <c r="H17" s="30">
        <v>27985</v>
      </c>
    </row>
    <row r="18" spans="1:8" x14ac:dyDescent="0.2">
      <c r="A18" s="25" t="s">
        <v>79</v>
      </c>
      <c r="B18" s="84" t="s">
        <v>76</v>
      </c>
      <c r="C18" s="27">
        <v>5311</v>
      </c>
      <c r="D18" s="27">
        <v>5032</v>
      </c>
      <c r="E18" s="28"/>
      <c r="F18" s="20" t="s">
        <v>77</v>
      </c>
      <c r="G18" s="26" t="s">
        <v>78</v>
      </c>
      <c r="H18" s="30">
        <v>10070</v>
      </c>
    </row>
    <row r="19" spans="1:8" ht="13.5" thickBot="1" x14ac:dyDescent="0.25">
      <c r="A19" s="25"/>
      <c r="B19" s="29"/>
      <c r="C19" s="27"/>
      <c r="D19" s="27"/>
      <c r="E19" s="28"/>
      <c r="F19" s="20"/>
      <c r="G19" s="26"/>
      <c r="H19" s="30"/>
    </row>
    <row r="20" spans="1:8" ht="16.5" thickBot="1" x14ac:dyDescent="0.3">
      <c r="A20" s="33"/>
      <c r="B20" s="34" t="s">
        <v>17</v>
      </c>
      <c r="C20" s="35"/>
      <c r="D20" s="35"/>
      <c r="E20" s="35"/>
      <c r="F20" s="35"/>
      <c r="G20" s="35"/>
      <c r="H20" s="39">
        <f>SUM(H16:H19)</f>
        <v>150000</v>
      </c>
    </row>
    <row r="21" spans="1:8" ht="13.5" thickBot="1" x14ac:dyDescent="0.25"/>
    <row r="22" spans="1:8" ht="16.5" thickBot="1" x14ac:dyDescent="0.3">
      <c r="A22" s="36"/>
      <c r="B22" s="37" t="s">
        <v>18</v>
      </c>
      <c r="C22" s="38"/>
      <c r="D22" s="38"/>
      <c r="E22" s="38"/>
      <c r="F22" s="38"/>
      <c r="G22" s="38"/>
      <c r="H22" s="40">
        <f>H10+H20</f>
        <v>150000</v>
      </c>
    </row>
  </sheetData>
  <sortState ref="A22:J27">
    <sortCondition ref="A22:A27"/>
    <sortCondition ref="F22:F27"/>
    <sortCondition ref="C22:C27"/>
    <sortCondition ref="D22:D27"/>
  </sortState>
  <mergeCells count="15">
    <mergeCell ref="A2:H2"/>
    <mergeCell ref="A12:H12"/>
    <mergeCell ref="A14:A15"/>
    <mergeCell ref="C14:C15"/>
    <mergeCell ref="D14:D15"/>
    <mergeCell ref="E14:E15"/>
    <mergeCell ref="F14:F15"/>
    <mergeCell ref="A4:H4"/>
    <mergeCell ref="A6:A7"/>
    <mergeCell ref="D6:D7"/>
    <mergeCell ref="E6:E7"/>
    <mergeCell ref="F6:F7"/>
    <mergeCell ref="H14:H15"/>
    <mergeCell ref="H6:H7"/>
    <mergeCell ref="C6:C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"/>
  <sheetViews>
    <sheetView tabSelected="1" zoomScaleNormal="100" workbookViewId="0"/>
  </sheetViews>
  <sheetFormatPr defaultRowHeight="12.75" x14ac:dyDescent="0.2"/>
  <cols>
    <col min="2" max="2" width="21.85546875" customWidth="1"/>
    <col min="6" max="6" width="9.140625" style="23" customWidth="1"/>
    <col min="7" max="7" width="28.5703125" style="19" customWidth="1"/>
    <col min="8" max="8" width="24.7109375" style="21" bestFit="1" customWidth="1"/>
    <col min="9" max="9" width="12.85546875" customWidth="1"/>
    <col min="10" max="10" width="10.140625" bestFit="1" customWidth="1"/>
  </cols>
  <sheetData>
    <row r="2" spans="1:10" ht="18" x14ac:dyDescent="0.25">
      <c r="A2" s="100" t="s">
        <v>28</v>
      </c>
      <c r="B2" s="101"/>
      <c r="C2" s="101"/>
      <c r="D2" s="101"/>
      <c r="E2" s="101"/>
      <c r="F2" s="101"/>
      <c r="G2" s="101"/>
      <c r="H2" s="101"/>
      <c r="I2" s="1"/>
    </row>
    <row r="3" spans="1:10" x14ac:dyDescent="0.2">
      <c r="A3" s="2"/>
      <c r="B3" s="3"/>
      <c r="C3" s="3"/>
      <c r="D3" s="3"/>
      <c r="E3" s="3"/>
      <c r="F3" s="24"/>
      <c r="G3" s="18"/>
      <c r="H3" s="22"/>
      <c r="I3" s="3"/>
    </row>
    <row r="4" spans="1:10" ht="18.75" thickBot="1" x14ac:dyDescent="0.25">
      <c r="A4" s="102" t="s">
        <v>11</v>
      </c>
      <c r="B4" s="103"/>
      <c r="C4" s="103"/>
      <c r="D4" s="103"/>
      <c r="E4" s="103"/>
      <c r="F4" s="103"/>
      <c r="G4" s="103"/>
      <c r="H4" s="103"/>
    </row>
    <row r="5" spans="1:10" ht="15.75" thickBot="1" x14ac:dyDescent="0.25">
      <c r="A5" s="41"/>
      <c r="B5" s="42" t="s">
        <v>25</v>
      </c>
      <c r="C5" s="43"/>
      <c r="D5" s="43"/>
      <c r="E5" s="44"/>
      <c r="F5" s="45"/>
      <c r="G5" s="46"/>
      <c r="H5" s="47"/>
    </row>
    <row r="6" spans="1:10" x14ac:dyDescent="0.2">
      <c r="A6" s="104" t="s">
        <v>0</v>
      </c>
      <c r="B6" s="4" t="s">
        <v>1</v>
      </c>
      <c r="C6" s="106" t="s">
        <v>2</v>
      </c>
      <c r="D6" s="106" t="s">
        <v>3</v>
      </c>
      <c r="E6" s="106" t="s">
        <v>4</v>
      </c>
      <c r="F6" s="106" t="s">
        <v>5</v>
      </c>
      <c r="G6" s="5" t="s">
        <v>6</v>
      </c>
      <c r="H6" s="108" t="s">
        <v>9</v>
      </c>
    </row>
    <row r="7" spans="1:10" ht="13.5" thickBot="1" x14ac:dyDescent="0.25">
      <c r="A7" s="105"/>
      <c r="B7" s="6" t="s">
        <v>7</v>
      </c>
      <c r="C7" s="107"/>
      <c r="D7" s="107"/>
      <c r="E7" s="107"/>
      <c r="F7" s="107"/>
      <c r="G7" s="7" t="s">
        <v>8</v>
      </c>
      <c r="H7" s="109"/>
    </row>
    <row r="8" spans="1:10" x14ac:dyDescent="0.2">
      <c r="A8" s="25" t="s">
        <v>38</v>
      </c>
      <c r="B8" s="29" t="s">
        <v>71</v>
      </c>
      <c r="C8" s="27">
        <v>6171</v>
      </c>
      <c r="D8" s="27">
        <v>6901</v>
      </c>
      <c r="E8" s="28"/>
      <c r="F8" s="20" t="s">
        <v>72</v>
      </c>
      <c r="G8" s="26" t="s">
        <v>63</v>
      </c>
      <c r="H8" s="30">
        <v>19413.5</v>
      </c>
    </row>
    <row r="9" spans="1:10" x14ac:dyDescent="0.2">
      <c r="A9" s="25" t="s">
        <v>38</v>
      </c>
      <c r="B9" s="29" t="s">
        <v>71</v>
      </c>
      <c r="C9" s="27">
        <v>6171</v>
      </c>
      <c r="D9" s="27">
        <v>6901</v>
      </c>
      <c r="E9" s="28"/>
      <c r="F9" s="20" t="s">
        <v>73</v>
      </c>
      <c r="G9" s="26" t="s">
        <v>64</v>
      </c>
      <c r="H9" s="30">
        <v>92668.4</v>
      </c>
    </row>
    <row r="10" spans="1:10" x14ac:dyDescent="0.2">
      <c r="A10" s="25" t="s">
        <v>36</v>
      </c>
      <c r="B10" s="79" t="s">
        <v>67</v>
      </c>
      <c r="C10" s="86">
        <v>6171</v>
      </c>
      <c r="D10" s="86">
        <v>6121</v>
      </c>
      <c r="E10" s="87" t="s">
        <v>84</v>
      </c>
      <c r="F10" s="88" t="s">
        <v>68</v>
      </c>
      <c r="G10" s="89" t="s">
        <v>69</v>
      </c>
      <c r="H10" s="85">
        <v>13109.5</v>
      </c>
      <c r="J10" s="81"/>
    </row>
    <row r="11" spans="1:10" x14ac:dyDescent="0.2">
      <c r="A11" s="25" t="s">
        <v>36</v>
      </c>
      <c r="B11" s="79" t="s">
        <v>67</v>
      </c>
      <c r="C11" s="86">
        <v>6171</v>
      </c>
      <c r="D11" s="86">
        <v>6121</v>
      </c>
      <c r="E11" s="87" t="s">
        <v>85</v>
      </c>
      <c r="F11" s="88" t="s">
        <v>68</v>
      </c>
      <c r="G11" s="89" t="s">
        <v>69</v>
      </c>
      <c r="H11" s="85">
        <v>13109.5</v>
      </c>
    </row>
    <row r="12" spans="1:10" ht="13.5" thickBot="1" x14ac:dyDescent="0.25">
      <c r="A12" s="25" t="s">
        <v>36</v>
      </c>
      <c r="B12" s="79" t="s">
        <v>67</v>
      </c>
      <c r="C12" s="86">
        <v>6171</v>
      </c>
      <c r="D12" s="86">
        <v>6121</v>
      </c>
      <c r="E12" s="87" t="s">
        <v>80</v>
      </c>
      <c r="F12" s="88" t="s">
        <v>68</v>
      </c>
      <c r="G12" s="89" t="s">
        <v>69</v>
      </c>
      <c r="H12" s="85">
        <v>7185</v>
      </c>
    </row>
    <row r="13" spans="1:10" ht="16.5" thickBot="1" x14ac:dyDescent="0.3">
      <c r="A13" s="9"/>
      <c r="B13" s="10" t="s">
        <v>19</v>
      </c>
      <c r="C13" s="11"/>
      <c r="D13" s="11"/>
      <c r="E13" s="11"/>
      <c r="F13" s="11"/>
      <c r="G13" s="11"/>
      <c r="H13" s="12">
        <f>SUM(H8:H12)</f>
        <v>145485.9</v>
      </c>
    </row>
    <row r="14" spans="1:10" ht="4.5" customHeight="1" x14ac:dyDescent="0.2">
      <c r="F14"/>
      <c r="G14"/>
      <c r="H14" s="81"/>
    </row>
    <row r="15" spans="1:10" ht="18.75" thickBot="1" x14ac:dyDescent="0.25">
      <c r="A15" s="102" t="s">
        <v>12</v>
      </c>
      <c r="B15" s="103"/>
      <c r="C15" s="103"/>
      <c r="D15" s="103"/>
      <c r="E15" s="103"/>
      <c r="F15" s="103"/>
      <c r="G15" s="103"/>
      <c r="H15" s="103"/>
    </row>
    <row r="16" spans="1:10" ht="15.75" thickBot="1" x14ac:dyDescent="0.25">
      <c r="A16" s="41"/>
      <c r="B16" s="42" t="s">
        <v>25</v>
      </c>
      <c r="C16" s="43"/>
      <c r="D16" s="43"/>
      <c r="E16" s="44"/>
      <c r="F16" s="45"/>
      <c r="G16" s="46"/>
      <c r="H16" s="47"/>
    </row>
    <row r="17" spans="1:8" x14ac:dyDescent="0.2">
      <c r="A17" s="104" t="s">
        <v>0</v>
      </c>
      <c r="B17" s="4" t="s">
        <v>1</v>
      </c>
      <c r="C17" s="106" t="s">
        <v>2</v>
      </c>
      <c r="D17" s="106" t="s">
        <v>3</v>
      </c>
      <c r="E17" s="106" t="s">
        <v>4</v>
      </c>
      <c r="F17" s="106" t="s">
        <v>5</v>
      </c>
      <c r="G17" s="5" t="s">
        <v>6</v>
      </c>
      <c r="H17" s="108" t="s">
        <v>10</v>
      </c>
    </row>
    <row r="18" spans="1:8" ht="13.5" thickBot="1" x14ac:dyDescent="0.25">
      <c r="A18" s="105"/>
      <c r="B18" s="6" t="s">
        <v>7</v>
      </c>
      <c r="C18" s="107"/>
      <c r="D18" s="107"/>
      <c r="E18" s="107"/>
      <c r="F18" s="107"/>
      <c r="G18" s="7" t="s">
        <v>8</v>
      </c>
      <c r="H18" s="109"/>
    </row>
    <row r="19" spans="1:8" x14ac:dyDescent="0.2">
      <c r="A19" s="25" t="s">
        <v>38</v>
      </c>
      <c r="B19" s="29" t="s">
        <v>71</v>
      </c>
      <c r="C19" s="27">
        <v>6171</v>
      </c>
      <c r="D19" s="27">
        <v>5901</v>
      </c>
      <c r="E19" s="28"/>
      <c r="F19" s="20" t="s">
        <v>72</v>
      </c>
      <c r="G19" s="26" t="s">
        <v>63</v>
      </c>
      <c r="H19" s="30">
        <v>35776.699999999997</v>
      </c>
    </row>
    <row r="20" spans="1:8" x14ac:dyDescent="0.2">
      <c r="A20" s="25" t="s">
        <v>38</v>
      </c>
      <c r="B20" s="29" t="s">
        <v>71</v>
      </c>
      <c r="C20" s="27">
        <v>6402</v>
      </c>
      <c r="D20" s="27">
        <v>5909</v>
      </c>
      <c r="E20" s="28"/>
      <c r="F20" s="20" t="s">
        <v>72</v>
      </c>
      <c r="G20" s="26" t="s">
        <v>63</v>
      </c>
      <c r="H20" s="30">
        <v>812</v>
      </c>
    </row>
    <row r="21" spans="1:8" x14ac:dyDescent="0.2">
      <c r="A21" s="25" t="s">
        <v>38</v>
      </c>
      <c r="B21" s="29" t="s">
        <v>71</v>
      </c>
      <c r="C21" s="27">
        <v>6171</v>
      </c>
      <c r="D21" s="27">
        <v>5901</v>
      </c>
      <c r="E21" s="28"/>
      <c r="F21" s="20" t="s">
        <v>73</v>
      </c>
      <c r="G21" s="26" t="s">
        <v>64</v>
      </c>
      <c r="H21" s="30">
        <v>147417.9</v>
      </c>
    </row>
    <row r="22" spans="1:8" x14ac:dyDescent="0.2">
      <c r="A22" s="25" t="s">
        <v>38</v>
      </c>
      <c r="B22" s="29" t="s">
        <v>71</v>
      </c>
      <c r="C22" s="27">
        <v>6171</v>
      </c>
      <c r="D22" s="27">
        <v>5136</v>
      </c>
      <c r="E22" s="28"/>
      <c r="F22" s="20" t="s">
        <v>74</v>
      </c>
      <c r="G22" s="26" t="s">
        <v>65</v>
      </c>
      <c r="H22" s="30">
        <v>0.8</v>
      </c>
    </row>
    <row r="23" spans="1:8" x14ac:dyDescent="0.2">
      <c r="A23" s="25" t="s">
        <v>38</v>
      </c>
      <c r="B23" s="29" t="s">
        <v>71</v>
      </c>
      <c r="C23" s="27">
        <v>6171</v>
      </c>
      <c r="D23" s="27">
        <v>5164</v>
      </c>
      <c r="E23" s="28"/>
      <c r="F23" s="20" t="s">
        <v>74</v>
      </c>
      <c r="G23" s="26" t="s">
        <v>65</v>
      </c>
      <c r="H23" s="30">
        <v>81.3</v>
      </c>
    </row>
    <row r="24" spans="1:8" x14ac:dyDescent="0.2">
      <c r="A24" s="25" t="s">
        <v>38</v>
      </c>
      <c r="B24" s="29" t="s">
        <v>71</v>
      </c>
      <c r="C24" s="27">
        <v>6171</v>
      </c>
      <c r="D24" s="27">
        <v>5166</v>
      </c>
      <c r="E24" s="28"/>
      <c r="F24" s="20" t="s">
        <v>74</v>
      </c>
      <c r="G24" s="26" t="s">
        <v>65</v>
      </c>
      <c r="H24" s="30">
        <v>326.39999999999998</v>
      </c>
    </row>
    <row r="25" spans="1:8" x14ac:dyDescent="0.2">
      <c r="A25" s="25" t="s">
        <v>38</v>
      </c>
      <c r="B25" s="29" t="s">
        <v>71</v>
      </c>
      <c r="C25" s="27">
        <v>6171</v>
      </c>
      <c r="D25" s="27">
        <v>5167</v>
      </c>
      <c r="E25" s="28"/>
      <c r="F25" s="20" t="s">
        <v>74</v>
      </c>
      <c r="G25" s="26" t="s">
        <v>65</v>
      </c>
      <c r="H25" s="30">
        <v>109.1</v>
      </c>
    </row>
    <row r="26" spans="1:8" x14ac:dyDescent="0.2">
      <c r="A26" s="25" t="s">
        <v>38</v>
      </c>
      <c r="B26" s="29" t="s">
        <v>71</v>
      </c>
      <c r="C26" s="27">
        <v>6171</v>
      </c>
      <c r="D26" s="27">
        <v>5169</v>
      </c>
      <c r="E26" s="28"/>
      <c r="F26" s="20" t="s">
        <v>74</v>
      </c>
      <c r="G26" s="26" t="s">
        <v>65</v>
      </c>
      <c r="H26" s="30">
        <v>5386</v>
      </c>
    </row>
    <row r="27" spans="1:8" x14ac:dyDescent="0.2">
      <c r="A27" s="25" t="s">
        <v>38</v>
      </c>
      <c r="B27" s="29" t="s">
        <v>71</v>
      </c>
      <c r="C27" s="27">
        <v>6171</v>
      </c>
      <c r="D27" s="27">
        <v>5175</v>
      </c>
      <c r="E27" s="28"/>
      <c r="F27" s="20" t="s">
        <v>74</v>
      </c>
      <c r="G27" s="26" t="s">
        <v>65</v>
      </c>
      <c r="H27" s="30">
        <v>95.1</v>
      </c>
    </row>
    <row r="28" spans="1:8" x14ac:dyDescent="0.2">
      <c r="A28" s="25" t="s">
        <v>38</v>
      </c>
      <c r="B28" s="29" t="s">
        <v>71</v>
      </c>
      <c r="C28" s="27">
        <v>6171</v>
      </c>
      <c r="D28" s="27">
        <v>5192</v>
      </c>
      <c r="E28" s="28"/>
      <c r="F28" s="20" t="s">
        <v>74</v>
      </c>
      <c r="G28" s="26" t="s">
        <v>65</v>
      </c>
      <c r="H28" s="30">
        <v>6.9</v>
      </c>
    </row>
    <row r="29" spans="1:8" x14ac:dyDescent="0.2">
      <c r="A29" s="25" t="s">
        <v>38</v>
      </c>
      <c r="B29" s="29" t="s">
        <v>71</v>
      </c>
      <c r="C29" s="27">
        <v>6171</v>
      </c>
      <c r="D29" s="27">
        <v>5909</v>
      </c>
      <c r="E29" s="28"/>
      <c r="F29" s="20" t="s">
        <v>74</v>
      </c>
      <c r="G29" s="26" t="s">
        <v>65</v>
      </c>
      <c r="H29" s="30">
        <v>183.3</v>
      </c>
    </row>
    <row r="30" spans="1:8" x14ac:dyDescent="0.2">
      <c r="A30" s="25" t="s">
        <v>38</v>
      </c>
      <c r="B30" s="29" t="s">
        <v>71</v>
      </c>
      <c r="C30" s="27">
        <v>6171</v>
      </c>
      <c r="D30" s="27">
        <v>5166</v>
      </c>
      <c r="E30" s="28"/>
      <c r="F30" s="20" t="s">
        <v>75</v>
      </c>
      <c r="G30" s="26" t="s">
        <v>66</v>
      </c>
      <c r="H30" s="30">
        <v>2020.1</v>
      </c>
    </row>
    <row r="31" spans="1:8" x14ac:dyDescent="0.2">
      <c r="A31" s="25" t="s">
        <v>38</v>
      </c>
      <c r="B31" s="29" t="s">
        <v>71</v>
      </c>
      <c r="C31" s="27">
        <v>6171</v>
      </c>
      <c r="D31" s="27">
        <v>5169</v>
      </c>
      <c r="E31" s="28"/>
      <c r="F31" s="20" t="s">
        <v>75</v>
      </c>
      <c r="G31" s="26" t="s">
        <v>66</v>
      </c>
      <c r="H31" s="30">
        <v>1064.5999999999999</v>
      </c>
    </row>
    <row r="32" spans="1:8" x14ac:dyDescent="0.2">
      <c r="A32" s="25" t="s">
        <v>38</v>
      </c>
      <c r="B32" s="29" t="s">
        <v>71</v>
      </c>
      <c r="C32" s="27">
        <v>6171</v>
      </c>
      <c r="D32" s="27">
        <v>5175</v>
      </c>
      <c r="E32" s="28"/>
      <c r="F32" s="20" t="s">
        <v>75</v>
      </c>
      <c r="G32" s="26" t="s">
        <v>66</v>
      </c>
      <c r="H32" s="30">
        <v>137.5</v>
      </c>
    </row>
    <row r="33" spans="1:8" ht="13.5" thickBot="1" x14ac:dyDescent="0.25">
      <c r="A33" s="25" t="s">
        <v>38</v>
      </c>
      <c r="B33" s="29" t="s">
        <v>71</v>
      </c>
      <c r="C33" s="27">
        <v>6171</v>
      </c>
      <c r="D33" s="27">
        <v>5176</v>
      </c>
      <c r="E33" s="28"/>
      <c r="F33" s="20" t="s">
        <v>75</v>
      </c>
      <c r="G33" s="26" t="s">
        <v>66</v>
      </c>
      <c r="H33" s="30">
        <v>100</v>
      </c>
    </row>
    <row r="34" spans="1:8" ht="16.5" thickBot="1" x14ac:dyDescent="0.3">
      <c r="A34" s="33"/>
      <c r="B34" s="34" t="s">
        <v>20</v>
      </c>
      <c r="C34" s="35"/>
      <c r="D34" s="35"/>
      <c r="E34" s="35"/>
      <c r="F34" s="35"/>
      <c r="G34" s="35"/>
      <c r="H34" s="39">
        <f>SUM(H19:H33)</f>
        <v>193517.69999999995</v>
      </c>
    </row>
    <row r="35" spans="1:8" ht="13.5" thickBot="1" x14ac:dyDescent="0.25">
      <c r="F35"/>
      <c r="G35"/>
      <c r="H35" s="81"/>
    </row>
    <row r="36" spans="1:8" ht="16.5" thickBot="1" x14ac:dyDescent="0.3">
      <c r="A36" s="36"/>
      <c r="B36" s="37" t="s">
        <v>21</v>
      </c>
      <c r="C36" s="38"/>
      <c r="D36" s="38"/>
      <c r="E36" s="38"/>
      <c r="F36" s="38"/>
      <c r="G36" s="38"/>
      <c r="H36" s="40">
        <f>H13+H34</f>
        <v>339003.6</v>
      </c>
    </row>
    <row r="37" spans="1:8" x14ac:dyDescent="0.2">
      <c r="H37" s="82"/>
    </row>
  </sheetData>
  <sortState ref="A25:J57">
    <sortCondition ref="A25:A57"/>
    <sortCondition ref="F25:F57"/>
    <sortCondition ref="C25:C57"/>
    <sortCondition ref="D25:D57"/>
  </sortState>
  <mergeCells count="15">
    <mergeCell ref="A2:H2"/>
    <mergeCell ref="A15:H15"/>
    <mergeCell ref="A17:A18"/>
    <mergeCell ref="C17:C18"/>
    <mergeCell ref="D17:D18"/>
    <mergeCell ref="E17:E18"/>
    <mergeCell ref="F17:F18"/>
    <mergeCell ref="A4:H4"/>
    <mergeCell ref="A6:A7"/>
    <mergeCell ref="D6:D7"/>
    <mergeCell ref="E6:E7"/>
    <mergeCell ref="F6:F7"/>
    <mergeCell ref="H17:H18"/>
    <mergeCell ref="H6:H7"/>
    <mergeCell ref="C6:C7"/>
  </mergeCells>
  <phoneticPr fontId="0" type="noConversion"/>
  <printOptions horizontalCentered="1"/>
  <pageMargins left="0.70866141732283472" right="0.70866141732283472" top="0.74803149606299213" bottom="0.6" header="0.31496062992125984" footer="0.31496062992125984"/>
  <pageSetup paperSize="9" fitToHeight="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tabSelected="1" workbookViewId="0"/>
  </sheetViews>
  <sheetFormatPr defaultRowHeight="12.75" x14ac:dyDescent="0.2"/>
  <cols>
    <col min="2" max="2" width="21.85546875" customWidth="1"/>
    <col min="7" max="7" width="28.5703125" style="19" customWidth="1"/>
    <col min="8" max="8" width="24.7109375" style="21" bestFit="1" customWidth="1"/>
    <col min="9" max="10" width="12.85546875" customWidth="1"/>
  </cols>
  <sheetData>
    <row r="2" spans="1:10" ht="18" x14ac:dyDescent="0.25">
      <c r="A2" s="100" t="s">
        <v>29</v>
      </c>
      <c r="B2" s="101"/>
      <c r="C2" s="101"/>
      <c r="D2" s="101"/>
      <c r="E2" s="101"/>
      <c r="F2" s="101"/>
      <c r="G2" s="101"/>
      <c r="H2" s="101"/>
      <c r="I2" s="1"/>
      <c r="J2" s="1"/>
    </row>
    <row r="3" spans="1:10" x14ac:dyDescent="0.2">
      <c r="A3" s="2"/>
      <c r="B3" s="3"/>
      <c r="C3" s="3"/>
      <c r="D3" s="3"/>
      <c r="E3" s="3"/>
      <c r="F3" s="3"/>
      <c r="G3" s="18"/>
      <c r="H3" s="22"/>
      <c r="I3" s="3"/>
      <c r="J3" s="3"/>
    </row>
    <row r="4" spans="1:10" ht="18.75" thickBot="1" x14ac:dyDescent="0.25">
      <c r="A4" s="102" t="s">
        <v>11</v>
      </c>
      <c r="B4" s="103"/>
      <c r="C4" s="103"/>
      <c r="D4" s="103"/>
      <c r="E4" s="103"/>
      <c r="F4" s="103"/>
      <c r="G4" s="103"/>
      <c r="H4" s="103"/>
    </row>
    <row r="5" spans="1:10" ht="15.75" thickBot="1" x14ac:dyDescent="0.25">
      <c r="A5" s="41"/>
      <c r="B5" s="42" t="s">
        <v>25</v>
      </c>
      <c r="C5" s="43"/>
      <c r="D5" s="43"/>
      <c r="E5" s="44"/>
      <c r="F5" s="45"/>
      <c r="G5" s="46"/>
      <c r="H5" s="47"/>
    </row>
    <row r="6" spans="1:10" x14ac:dyDescent="0.2">
      <c r="A6" s="104" t="s">
        <v>0</v>
      </c>
      <c r="B6" s="4" t="s">
        <v>1</v>
      </c>
      <c r="C6" s="106" t="s">
        <v>2</v>
      </c>
      <c r="D6" s="106" t="s">
        <v>3</v>
      </c>
      <c r="E6" s="106" t="s">
        <v>4</v>
      </c>
      <c r="F6" s="106" t="s">
        <v>5</v>
      </c>
      <c r="G6" s="5" t="s">
        <v>6</v>
      </c>
      <c r="H6" s="108" t="s">
        <v>9</v>
      </c>
    </row>
    <row r="7" spans="1:10" ht="13.5" thickBot="1" x14ac:dyDescent="0.25">
      <c r="A7" s="105"/>
      <c r="B7" s="6" t="s">
        <v>7</v>
      </c>
      <c r="C7" s="107"/>
      <c r="D7" s="107"/>
      <c r="E7" s="107"/>
      <c r="F7" s="107"/>
      <c r="G7" s="7" t="s">
        <v>8</v>
      </c>
      <c r="H7" s="109"/>
    </row>
    <row r="8" spans="1:10" ht="22.5" x14ac:dyDescent="0.2">
      <c r="A8" s="25" t="s">
        <v>70</v>
      </c>
      <c r="B8" s="79" t="s">
        <v>60</v>
      </c>
      <c r="C8" s="27">
        <v>6409</v>
      </c>
      <c r="D8" s="27">
        <v>6901</v>
      </c>
      <c r="E8" s="28"/>
      <c r="F8" s="20" t="s">
        <v>82</v>
      </c>
      <c r="G8" s="80" t="s">
        <v>83</v>
      </c>
      <c r="H8" s="30">
        <v>108605.5</v>
      </c>
    </row>
    <row r="9" spans="1:10" x14ac:dyDescent="0.2">
      <c r="A9" s="25" t="s">
        <v>70</v>
      </c>
      <c r="B9" s="79" t="s">
        <v>60</v>
      </c>
      <c r="C9" s="27">
        <v>6409</v>
      </c>
      <c r="D9" s="27">
        <v>6901</v>
      </c>
      <c r="E9" s="28"/>
      <c r="F9" s="20" t="s">
        <v>89</v>
      </c>
      <c r="G9" s="80" t="s">
        <v>88</v>
      </c>
      <c r="H9" s="30">
        <v>3295775.1</v>
      </c>
    </row>
    <row r="10" spans="1:10" x14ac:dyDescent="0.2">
      <c r="A10" s="25" t="s">
        <v>70</v>
      </c>
      <c r="B10" s="79" t="s">
        <v>60</v>
      </c>
      <c r="C10" s="27">
        <v>6409</v>
      </c>
      <c r="D10" s="27">
        <v>6901</v>
      </c>
      <c r="E10" s="28" t="s">
        <v>87</v>
      </c>
      <c r="F10" s="20" t="s">
        <v>89</v>
      </c>
      <c r="G10" s="80" t="s">
        <v>88</v>
      </c>
      <c r="H10" s="30">
        <f>45000+164063.2</f>
        <v>209063.2</v>
      </c>
    </row>
    <row r="11" spans="1:10" ht="13.5" thickBot="1" x14ac:dyDescent="0.25">
      <c r="A11" s="25"/>
      <c r="B11" s="29"/>
      <c r="C11" s="27"/>
      <c r="D11" s="27"/>
      <c r="E11" s="28"/>
      <c r="F11" s="20"/>
      <c r="G11" s="26"/>
      <c r="H11" s="30"/>
    </row>
    <row r="12" spans="1:10" ht="16.5" thickBot="1" x14ac:dyDescent="0.3">
      <c r="A12" s="9"/>
      <c r="B12" s="10" t="s">
        <v>22</v>
      </c>
      <c r="C12" s="11"/>
      <c r="D12" s="11"/>
      <c r="E12" s="11"/>
      <c r="F12" s="11"/>
      <c r="G12" s="11"/>
      <c r="H12" s="12">
        <f>SUM(H8:H11)</f>
        <v>3613443.8000000003</v>
      </c>
    </row>
    <row r="13" spans="1:10" x14ac:dyDescent="0.2">
      <c r="G13"/>
      <c r="H13"/>
    </row>
    <row r="14" spans="1:10" ht="18.75" thickBot="1" x14ac:dyDescent="0.25">
      <c r="A14" s="102" t="s">
        <v>12</v>
      </c>
      <c r="B14" s="103"/>
      <c r="C14" s="103"/>
      <c r="D14" s="103"/>
      <c r="E14" s="103"/>
      <c r="F14" s="103"/>
      <c r="G14" s="103"/>
      <c r="H14" s="103"/>
    </row>
    <row r="15" spans="1:10" ht="15.75" thickBot="1" x14ac:dyDescent="0.25">
      <c r="A15" s="41"/>
      <c r="B15" s="42" t="s">
        <v>25</v>
      </c>
      <c r="C15" s="43"/>
      <c r="D15" s="43"/>
      <c r="E15" s="44"/>
      <c r="F15" s="45"/>
      <c r="G15" s="46"/>
      <c r="H15" s="47"/>
    </row>
    <row r="16" spans="1:10" x14ac:dyDescent="0.2">
      <c r="A16" s="104" t="s">
        <v>0</v>
      </c>
      <c r="B16" s="4" t="s">
        <v>1</v>
      </c>
      <c r="C16" s="106" t="s">
        <v>2</v>
      </c>
      <c r="D16" s="106" t="s">
        <v>3</v>
      </c>
      <c r="E16" s="106" t="s">
        <v>4</v>
      </c>
      <c r="F16" s="106" t="s">
        <v>5</v>
      </c>
      <c r="G16" s="5" t="s">
        <v>6</v>
      </c>
      <c r="H16" s="108" t="s">
        <v>10</v>
      </c>
    </row>
    <row r="17" spans="1:8" ht="13.5" thickBot="1" x14ac:dyDescent="0.25">
      <c r="A17" s="105"/>
      <c r="B17" s="6" t="s">
        <v>7</v>
      </c>
      <c r="C17" s="107"/>
      <c r="D17" s="107"/>
      <c r="E17" s="107"/>
      <c r="F17" s="107"/>
      <c r="G17" s="7" t="s">
        <v>8</v>
      </c>
      <c r="H17" s="109"/>
    </row>
    <row r="18" spans="1:8" x14ac:dyDescent="0.2">
      <c r="A18" s="25"/>
      <c r="B18" s="29"/>
      <c r="C18" s="27"/>
      <c r="D18" s="27"/>
      <c r="E18" s="28"/>
      <c r="F18" s="20"/>
      <c r="G18" s="26"/>
      <c r="H18" s="32"/>
    </row>
    <row r="19" spans="1:8" ht="13.5" thickBot="1" x14ac:dyDescent="0.25">
      <c r="A19" s="25"/>
      <c r="B19" s="29"/>
      <c r="C19" s="27"/>
      <c r="D19" s="27"/>
      <c r="E19" s="28"/>
      <c r="F19" s="20"/>
      <c r="G19" s="26"/>
      <c r="H19" s="32"/>
    </row>
    <row r="20" spans="1:8" ht="16.5" thickBot="1" x14ac:dyDescent="0.3">
      <c r="A20" s="33"/>
      <c r="B20" s="34" t="s">
        <v>23</v>
      </c>
      <c r="C20" s="35"/>
      <c r="D20" s="35"/>
      <c r="E20" s="35"/>
      <c r="F20" s="35"/>
      <c r="G20" s="35"/>
      <c r="H20" s="39">
        <f>SUM(H18:H19)</f>
        <v>0</v>
      </c>
    </row>
    <row r="21" spans="1:8" ht="13.5" thickBot="1" x14ac:dyDescent="0.25">
      <c r="G21"/>
      <c r="H21"/>
    </row>
    <row r="22" spans="1:8" ht="16.5" thickBot="1" x14ac:dyDescent="0.3">
      <c r="A22" s="36"/>
      <c r="B22" s="37" t="s">
        <v>24</v>
      </c>
      <c r="C22" s="38"/>
      <c r="D22" s="38"/>
      <c r="E22" s="38"/>
      <c r="F22" s="38"/>
      <c r="G22" s="38"/>
      <c r="H22" s="40">
        <f>H12+H20</f>
        <v>3613443.8000000003</v>
      </c>
    </row>
  </sheetData>
  <mergeCells count="15">
    <mergeCell ref="A2:H2"/>
    <mergeCell ref="A14:H14"/>
    <mergeCell ref="A16:A17"/>
    <mergeCell ref="C16:C17"/>
    <mergeCell ref="D16:D17"/>
    <mergeCell ref="E16:E17"/>
    <mergeCell ref="F16:F17"/>
    <mergeCell ref="A4:H4"/>
    <mergeCell ref="A6:A7"/>
    <mergeCell ref="D6:D7"/>
    <mergeCell ref="E6:E7"/>
    <mergeCell ref="F6:F7"/>
    <mergeCell ref="H16:H17"/>
    <mergeCell ref="H6:H7"/>
    <mergeCell ref="C6:C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2019</vt:lpstr>
      <vt:lpstr>05</vt:lpstr>
      <vt:lpstr>07</vt:lpstr>
      <vt:lpstr>09</vt:lpstr>
      <vt:lpstr>10</vt:lpstr>
      <vt:lpstr>'05'!Názvy_tisku</vt:lpstr>
      <vt:lpstr>'07'!Názvy_tisku</vt:lpstr>
      <vt:lpstr>'09'!Názvy_tisku</vt:lpstr>
      <vt:lpstr>'10'!Názvy_tisku</vt:lpstr>
      <vt:lpstr>'2019'!Oblast_tisku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Bernášek</dc:creator>
  <cp:lastModifiedBy>Čeledová Jitka (MHMP, ROZ)</cp:lastModifiedBy>
  <cp:lastPrinted>2018-11-19T15:49:30Z</cp:lastPrinted>
  <dcterms:created xsi:type="dcterms:W3CDTF">2008-09-03T12:00:18Z</dcterms:created>
  <dcterms:modified xsi:type="dcterms:W3CDTF">2018-12-20T11:51:41Z</dcterms:modified>
</cp:coreProperties>
</file>