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14" activeTab="0"/>
  </bookViews>
  <sheets>
    <sheet name="2016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</sheets>
  <definedNames>
    <definedName name="_xlnm.Print_Titles" localSheetId="1">'01'!$1:$3</definedName>
    <definedName name="_xlnm.Print_Titles" localSheetId="2">'02'!$1:$3</definedName>
    <definedName name="_xlnm.Print_Titles" localSheetId="3">'03'!$1:$3</definedName>
    <definedName name="_xlnm.Print_Titles" localSheetId="4">'04'!$1:$3</definedName>
    <definedName name="_xlnm.Print_Titles" localSheetId="5">'05'!$1:$3</definedName>
    <definedName name="_xlnm.Print_Titles" localSheetId="6">'06'!$1:$3</definedName>
    <definedName name="_xlnm.Print_Titles" localSheetId="7">'07'!$1:$3</definedName>
    <definedName name="_xlnm.Print_Titles" localSheetId="8">'08'!$1:$3</definedName>
    <definedName name="_xlnm.Print_Titles" localSheetId="9">'09'!$1:$3</definedName>
    <definedName name="_xlnm.Print_Titles" localSheetId="10">'10'!$1:$3</definedName>
    <definedName name="_xlnm.Print_Area" localSheetId="1">'01'!$A$1:$H$33</definedName>
  </definedNames>
  <calcPr fullCalcOnLoad="1"/>
</workbook>
</file>

<file path=xl/sharedStrings.xml><?xml version="1.0" encoding="utf-8"?>
<sst xmlns="http://schemas.openxmlformats.org/spreadsheetml/2006/main" count="1322" uniqueCount="474">
  <si>
    <t>Celkem</t>
  </si>
  <si>
    <t>č.odboru</t>
  </si>
  <si>
    <t>Název odboru/</t>
  </si>
  <si>
    <t>ODPA</t>
  </si>
  <si>
    <t>Položka</t>
  </si>
  <si>
    <t>ÚZ</t>
  </si>
  <si>
    <t>č.akce</t>
  </si>
  <si>
    <t>Text</t>
  </si>
  <si>
    <t>Výdaje v tis.Kč</t>
  </si>
  <si>
    <t>organizace</t>
  </si>
  <si>
    <t>název akce</t>
  </si>
  <si>
    <t>Běžné</t>
  </si>
  <si>
    <t>Kapitálové</t>
  </si>
  <si>
    <t>03</t>
  </si>
  <si>
    <t>01</t>
  </si>
  <si>
    <t>04</t>
  </si>
  <si>
    <t>kap.</t>
  </si>
  <si>
    <t xml:space="preserve">Název </t>
  </si>
  <si>
    <t>Rozvoj obce</t>
  </si>
  <si>
    <t>02</t>
  </si>
  <si>
    <t>Městská infrastruktura</t>
  </si>
  <si>
    <t>Doprava</t>
  </si>
  <si>
    <t>05</t>
  </si>
  <si>
    <t>Zdravotnictví a sociální oblast</t>
  </si>
  <si>
    <t>06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</si>
  <si>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</si>
  <si>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</si>
  <si>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</si>
  <si>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</si>
  <si>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</si>
  <si>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</si>
  <si>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</si>
  <si>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</si>
  <si>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Strategické akce</t>
  </si>
  <si>
    <t>strategické akce celkem :</t>
  </si>
  <si>
    <t>Ostatní akce</t>
  </si>
  <si>
    <t>ostatní akce celkem :</t>
  </si>
  <si>
    <t>Školství, mládež a sport</t>
  </si>
  <si>
    <t>Kultura a cestovní ruch</t>
  </si>
  <si>
    <t>Kapitálové výdaje v tis.Kč</t>
  </si>
  <si>
    <t>Běžné výdaje v tis.Kč</t>
  </si>
  <si>
    <t>Kapitola  01 běžné výdaje  c e l k e m</t>
  </si>
  <si>
    <t>Kapitola  01  KV + BV  c e l k e m</t>
  </si>
  <si>
    <t xml:space="preserve">Strategické akce </t>
  </si>
  <si>
    <t>Kapitola  01  kapitálové výdaje  c e l k e m</t>
  </si>
  <si>
    <t>Kapitálové výdaje</t>
  </si>
  <si>
    <t>Běžné výdaje</t>
  </si>
  <si>
    <t>Kapitola  02  kapitálové výdaje  c e l k e m</t>
  </si>
  <si>
    <t>Kapitola  02 běžné výdaje  c e l k e m</t>
  </si>
  <si>
    <t>Kapitola  02  KV + BV  c e l k e m</t>
  </si>
  <si>
    <t>Kapitola  03  kapitálové výdaje  c e l k e m</t>
  </si>
  <si>
    <t>Kapitola  03 běžné výdaje  c e l k e m</t>
  </si>
  <si>
    <t>Kapitola  03  KV + BV  c e l k e m</t>
  </si>
  <si>
    <t>Kapitola  04  kapitálové výdaje  c e l k e m</t>
  </si>
  <si>
    <t>Kapitola  04 běžné výdaje  c e l k e m</t>
  </si>
  <si>
    <t>Kapitola  04  KV + BV  c e l k e m</t>
  </si>
  <si>
    <t>Kapitola  05 kapitálové výdaje  c e l k e m</t>
  </si>
  <si>
    <t>Kapitola  05 běžné výdaje  c e l k e m</t>
  </si>
  <si>
    <t>Kapitola  05  KV + BV  c e l k e m</t>
  </si>
  <si>
    <t>Kapitola  06  kapitálové výdaje  c e l k e m</t>
  </si>
  <si>
    <t>Kapitola  06 běžné výdaje  c e l k e m</t>
  </si>
  <si>
    <t>Kapitola  06  KV + BV  c e l k e m</t>
  </si>
  <si>
    <t>Kapitola  07  kapitálové výdaje  c e l k e m</t>
  </si>
  <si>
    <t>Kapitola  07 běžné výdaje  c e l k e m</t>
  </si>
  <si>
    <t>Kapitola  07  KV + BV  c e l k e m</t>
  </si>
  <si>
    <t>Kapitola  08  kapitálové výdaje  c e l k e m</t>
  </si>
  <si>
    <t>Kapitola  08 běžné výdaje  c e l k e m</t>
  </si>
  <si>
    <t>Kapitola  08  KV + BV  c e l k e m</t>
  </si>
  <si>
    <t>Kapitola  09  kapitálové výdaje  c e l k e m</t>
  </si>
  <si>
    <t>Kapitola  09 běžné výdaje  c e l k e m</t>
  </si>
  <si>
    <t>Kapitola  09  KV + BV  c e l k e m</t>
  </si>
  <si>
    <t>Kapitola  10  kapitálové výdaje  c e l k e m</t>
  </si>
  <si>
    <t>Kapitola  10 běžné výdaje  c e l k e m</t>
  </si>
  <si>
    <t>Kapitola  10  KV + BV  c e l k e m</t>
  </si>
  <si>
    <t>0042870</t>
  </si>
  <si>
    <t>Pořízení SW - zdravotnická dokumentace</t>
  </si>
  <si>
    <t>54</t>
  </si>
  <si>
    <t>Výkupy vodních ploch</t>
  </si>
  <si>
    <t>Výkupy lesních pozemků</t>
  </si>
  <si>
    <t>Letenské sady - obnova ploch zeleně</t>
  </si>
  <si>
    <t>Revitalizace Letenských sadů</t>
  </si>
  <si>
    <t>006171</t>
  </si>
  <si>
    <t>5136</t>
  </si>
  <si>
    <t>000000000</t>
  </si>
  <si>
    <t>0090201</t>
  </si>
  <si>
    <t>5167</t>
  </si>
  <si>
    <t>5169</t>
  </si>
  <si>
    <t>5192</t>
  </si>
  <si>
    <t>5361</t>
  </si>
  <si>
    <t>5362</t>
  </si>
  <si>
    <t>5363</t>
  </si>
  <si>
    <t>5166</t>
  </si>
  <si>
    <t>0090245</t>
  </si>
  <si>
    <t>5175</t>
  </si>
  <si>
    <t>5176</t>
  </si>
  <si>
    <t>22</t>
  </si>
  <si>
    <t>0000094</t>
  </si>
  <si>
    <t>0000187</t>
  </si>
  <si>
    <t>Kolektor Václavské náměstí</t>
  </si>
  <si>
    <t>0008264</t>
  </si>
  <si>
    <t>Pobřežní III, et. 0003 - proplachovací kanál Karlín</t>
  </si>
  <si>
    <t>0008615</t>
  </si>
  <si>
    <t>Kolektor Hlávkův most</t>
  </si>
  <si>
    <t>0008783</t>
  </si>
  <si>
    <t>Podjezd Chlumecká</t>
  </si>
  <si>
    <t>0040555</t>
  </si>
  <si>
    <t>Zokruhování výtlačného řadu Praha východ</t>
  </si>
  <si>
    <t>0000057</t>
  </si>
  <si>
    <t>Prodloužení stoky A2</t>
  </si>
  <si>
    <t>0008548</t>
  </si>
  <si>
    <t>Kanal. sběrač H - prodl. do Běchovic</t>
  </si>
  <si>
    <t>0008781</t>
  </si>
  <si>
    <t>Prodloužení sběrače "T" do Třebonic</t>
  </si>
  <si>
    <t>0040019</t>
  </si>
  <si>
    <t>Prodloužení sběrače G do Uhříněvsi</t>
  </si>
  <si>
    <t>0042359</t>
  </si>
  <si>
    <t>Papírenská - kanalizační sběrač</t>
  </si>
  <si>
    <t>0042475</t>
  </si>
  <si>
    <t>IP pro kap. 02</t>
  </si>
  <si>
    <t>0042813</t>
  </si>
  <si>
    <t>Výkupy pozemků ke kanalizačnímu sběrači G vč. G6</t>
  </si>
  <si>
    <t>0000053</t>
  </si>
  <si>
    <t>Vysočanská radiála</t>
  </si>
  <si>
    <t>0000211</t>
  </si>
  <si>
    <t>Lipnická - Ocelkova</t>
  </si>
  <si>
    <t>0004328</t>
  </si>
  <si>
    <t>Rajská zahrada - přemostění</t>
  </si>
  <si>
    <t>0008560</t>
  </si>
  <si>
    <t>Komunik. propojení Prahy 12 s Pražským okruhem</t>
  </si>
  <si>
    <t>0009276</t>
  </si>
  <si>
    <t>Chaby, stavba 50 - komunikace</t>
  </si>
  <si>
    <t>0009567</t>
  </si>
  <si>
    <t>Radlická radiála JZM Smíchov</t>
  </si>
  <si>
    <t>0040759</t>
  </si>
  <si>
    <t>Multifunkční oper. stř. Malovanka</t>
  </si>
  <si>
    <t>0042125</t>
  </si>
  <si>
    <t>Hornopočernická spojka</t>
  </si>
  <si>
    <t>0042126</t>
  </si>
  <si>
    <t>Kbelská</t>
  </si>
  <si>
    <t>0042127</t>
  </si>
  <si>
    <t>Povltavská - zkapacitnění</t>
  </si>
  <si>
    <t>0042177</t>
  </si>
  <si>
    <t>Zelená Malovanka</t>
  </si>
  <si>
    <t>0042479</t>
  </si>
  <si>
    <t>Obchvatová komunikace Písnice</t>
  </si>
  <si>
    <t>0042482</t>
  </si>
  <si>
    <t>Obchvatová komunikace Zličín</t>
  </si>
  <si>
    <t>0042821</t>
  </si>
  <si>
    <t>Dvorecký Most</t>
  </si>
  <si>
    <t>0040548</t>
  </si>
  <si>
    <t>0041170</t>
  </si>
  <si>
    <t>0042296</t>
  </si>
  <si>
    <t>0042362</t>
  </si>
  <si>
    <t>0043010</t>
  </si>
  <si>
    <t xml:space="preserve">VOŠ a SPŠ stavební, Dušní, P1 - výstavba tělocvičny </t>
  </si>
  <si>
    <t>0008211</t>
  </si>
  <si>
    <t>Administrativně-technická budova ZZS</t>
  </si>
  <si>
    <t>0040506</t>
  </si>
  <si>
    <t>DPS Nebušice - rozšíření</t>
  </si>
  <si>
    <t>0041929</t>
  </si>
  <si>
    <t>Domov pro seniory Krč II</t>
  </si>
  <si>
    <t>0042692</t>
  </si>
  <si>
    <t>Výstavba domků Odlochovice</t>
  </si>
  <si>
    <t>0042872</t>
  </si>
  <si>
    <t>Dům seniorů Bohnice</t>
  </si>
  <si>
    <t>0042979</t>
  </si>
  <si>
    <t>Terezín - rek. objektu Pražská</t>
  </si>
  <si>
    <t>Rozšíření a integrace MKS</t>
  </si>
  <si>
    <t>Zvýšení přenos. kapacit MRS TETRA</t>
  </si>
  <si>
    <t>Výstavba el. sirén</t>
  </si>
  <si>
    <t>62</t>
  </si>
  <si>
    <t>0041273</t>
  </si>
  <si>
    <t>Provedení kopie soklu sv. Borgiáše - Karlův most</t>
  </si>
  <si>
    <t>0041590</t>
  </si>
  <si>
    <t>Revitalizace Colloredo-Mansfeldského paláce</t>
  </si>
  <si>
    <t>0041874</t>
  </si>
  <si>
    <t>Kopie Mariánského sloupu - Hradčanské nám.</t>
  </si>
  <si>
    <t>0042153</t>
  </si>
  <si>
    <t>Rekonstrukce Hospodářských budov - Trojský zámek</t>
  </si>
  <si>
    <t>0042554</t>
  </si>
  <si>
    <t>Rekonstrukce a restaurování sousoší sv. J. Nepomuckého - Pohořelec</t>
  </si>
  <si>
    <t>0042556</t>
  </si>
  <si>
    <t>Rekonstrukce a restaurování zahradního schodiště - Trojský zámek</t>
  </si>
  <si>
    <t>0042879</t>
  </si>
  <si>
    <t>Obnova terasových zdí - Trojský zámek</t>
  </si>
  <si>
    <t>0042878</t>
  </si>
  <si>
    <t>Úprava interiéru západní kopule na ŠH</t>
  </si>
  <si>
    <t>0007778</t>
  </si>
  <si>
    <t>Rekonstrukce a obnova hl.budovy a výstavba nové</t>
  </si>
  <si>
    <t>Městská knihovna v Praze</t>
  </si>
  <si>
    <t>0041429</t>
  </si>
  <si>
    <t>Výstavba knihovny</t>
  </si>
  <si>
    <t>0042563</t>
  </si>
  <si>
    <t>Pořízení generátoru - záložního zdroje el. energie</t>
  </si>
  <si>
    <t>DS Háje</t>
  </si>
  <si>
    <t>Dodávka a montáž výtahu na budově A</t>
  </si>
  <si>
    <t>DS Nová slunečnice</t>
  </si>
  <si>
    <t>Rek. střech objektů DS Slunečnice</t>
  </si>
  <si>
    <t>Nový systém tísňových hlásičů</t>
  </si>
  <si>
    <t>DS Dobřichovice</t>
  </si>
  <si>
    <t>DOZP Sulická</t>
  </si>
  <si>
    <t>Pořízení dětského hřiště</t>
  </si>
  <si>
    <t>Městská poliklinika Praha</t>
  </si>
  <si>
    <t>ZZS MHMP</t>
  </si>
  <si>
    <t>Systém el. zdravotnické dokumentace</t>
  </si>
  <si>
    <t>RFD MHMP</t>
  </si>
  <si>
    <t>2212</t>
  </si>
  <si>
    <t>6121</t>
  </si>
  <si>
    <t>Telematické systémy</t>
  </si>
  <si>
    <t xml:space="preserve">Libeňský most </t>
  </si>
  <si>
    <t xml:space="preserve">Spořilovský plácek - PHS </t>
  </si>
  <si>
    <t>Centrální informační systém ZPS (CIS)</t>
  </si>
  <si>
    <t>Dodavatel služby ZPS (DS ZPS)</t>
  </si>
  <si>
    <t>20</t>
  </si>
  <si>
    <t>JM I - Ukončení Centrálního parku</t>
  </si>
  <si>
    <t>Protipovod.opatř.na ochranu HMP</t>
  </si>
  <si>
    <t>TV Koloděje</t>
  </si>
  <si>
    <t>TV Praha 6</t>
  </si>
  <si>
    <t>TV Hloubětín</t>
  </si>
  <si>
    <t>PPO 2013 - modernizace a rozšíření části PPO</t>
  </si>
  <si>
    <t xml:space="preserve">TV Lipence </t>
  </si>
  <si>
    <t>TV Lysolaje</t>
  </si>
  <si>
    <t>Rekonstrukce Šlechtovy restaurace</t>
  </si>
  <si>
    <t>Společný objekt Chodovec II</t>
  </si>
  <si>
    <t>83</t>
  </si>
  <si>
    <t>Protihluková opatření - opravy</t>
  </si>
  <si>
    <t>Protihluková opatření - služby</t>
  </si>
  <si>
    <t xml:space="preserve">Rek. ČOV Nem. Na Bulovce  </t>
  </si>
  <si>
    <r>
      <t>Nem. Na Bulovce - rek. pav. č. 5 chirurgie</t>
    </r>
    <r>
      <rPr>
        <sz val="6"/>
        <color indexed="14"/>
        <rFont val="Arial"/>
        <family val="2"/>
      </rPr>
      <t xml:space="preserve"> </t>
    </r>
  </si>
  <si>
    <t>Revitalizace pomníku Letná - PD</t>
  </si>
  <si>
    <t>Rek. dvorany Divadla Na Zábradlí</t>
  </si>
  <si>
    <t>Rek. objektu Statek Malešické nám.</t>
  </si>
  <si>
    <t xml:space="preserve">Bytové objekty </t>
  </si>
  <si>
    <t>Bytové objekty</t>
  </si>
  <si>
    <t xml:space="preserve">Kafkův dům </t>
  </si>
  <si>
    <t xml:space="preserve">Stánky Václavské náměstí  </t>
  </si>
  <si>
    <t>Obnova a modernizace soustavy VO</t>
  </si>
  <si>
    <t>Nebytové objekty a stavby</t>
  </si>
  <si>
    <t>Komunikace U Sloupu</t>
  </si>
  <si>
    <t>98380</t>
  </si>
  <si>
    <t>Opravy</t>
  </si>
  <si>
    <t>0002912</t>
  </si>
  <si>
    <t>Výpočetní technika a progr. vybav. pro MHMP</t>
  </si>
  <si>
    <t>0008936</t>
  </si>
  <si>
    <t>Pražské centrum Kartových služeb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</si>
  <si>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</si>
  <si>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</si>
  <si>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</si>
  <si>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</si>
  <si>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</si>
  <si>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</si>
  <si>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</si>
  <si>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0040106</t>
  </si>
  <si>
    <t>Datová centra</t>
  </si>
  <si>
    <t>0040444</t>
  </si>
  <si>
    <t>Ekonomické IS</t>
  </si>
  <si>
    <t>0040449</t>
  </si>
  <si>
    <t>0040445</t>
  </si>
  <si>
    <t>GIS, mapové služby a geoinformace</t>
  </si>
  <si>
    <t>0041669</t>
  </si>
  <si>
    <t>Investiční rezerva INF MHMP</t>
  </si>
  <si>
    <t>0041454</t>
  </si>
  <si>
    <t>Projekty budování a rozvoje IS ZZS HMP</t>
  </si>
  <si>
    <t>0041729</t>
  </si>
  <si>
    <t>Integrační platforma a datový sklad</t>
  </si>
  <si>
    <t>0041731</t>
  </si>
  <si>
    <t>Správa identit (IDM)</t>
  </si>
  <si>
    <t>0041943</t>
  </si>
  <si>
    <t>Centrální Service Desk</t>
  </si>
  <si>
    <t>0041944</t>
  </si>
  <si>
    <t>Systémy spisové služby a podpůrných služeb</t>
  </si>
  <si>
    <t>0041946</t>
  </si>
  <si>
    <t>Bezpečnost IS/ICT</t>
  </si>
  <si>
    <t>0042663</t>
  </si>
  <si>
    <t>Softwarové nástroje pro řízení ICT</t>
  </si>
  <si>
    <t>0042664</t>
  </si>
  <si>
    <t>Softwarové nástroje pro modelování architektury IS/ICT</t>
  </si>
  <si>
    <t>SLU MHMP</t>
  </si>
  <si>
    <t>0005778</t>
  </si>
  <si>
    <t>Obměna a doplnění rozmnožovací techniky</t>
  </si>
  <si>
    <t>0006567</t>
  </si>
  <si>
    <t>Rozšíření služeb telefonní ústředny MHMP</t>
  </si>
  <si>
    <t>0008103</t>
  </si>
  <si>
    <t>nový název: "Rekonstrukce Clam-Gallasova paláce"                                        starý název: "Revitalizace obj. Mariánského nám. (Clam Gallas)"</t>
  </si>
  <si>
    <t>0042580</t>
  </si>
  <si>
    <t>Renovace výplní otvorů v budově Městské knihovny</t>
  </si>
  <si>
    <t>0042712</t>
  </si>
  <si>
    <t>Zhodnocení komplexu budov MHMP v rámci EPC</t>
  </si>
  <si>
    <t>0042895</t>
  </si>
  <si>
    <t>Rekonstrukce oken Nová radnice</t>
  </si>
  <si>
    <t>0042972</t>
  </si>
  <si>
    <t>0042000</t>
  </si>
  <si>
    <t>SLU MHMP (UCT MHMP)</t>
  </si>
  <si>
    <t>Překlenutí časového nesouladu ukončených a nových podporových smluv EKO GINIS</t>
  </si>
  <si>
    <t>SLU MHMP (BEZ MHMP)</t>
  </si>
  <si>
    <t>009013902</t>
  </si>
  <si>
    <t>009013903</t>
  </si>
  <si>
    <t>009013904</t>
  </si>
  <si>
    <t>009013905</t>
  </si>
  <si>
    <t>SLU MHMP (ZIO MHMP)</t>
  </si>
  <si>
    <t>0090106</t>
  </si>
  <si>
    <t xml:space="preserve">Nákup ostatních služeb - akce „Doplnění uličního značení“ </t>
  </si>
  <si>
    <t>Konzultační, poradenské a právní služby - smlouvy již uzavřené (neukončená soudní řízení)</t>
  </si>
  <si>
    <t>0090190</t>
  </si>
  <si>
    <t>Převod z: Nájemné</t>
  </si>
  <si>
    <t>Převod do: Stavební úpravy Emauzy</t>
  </si>
  <si>
    <t>INF MHMP</t>
  </si>
  <si>
    <t>OTV MHMP</t>
  </si>
  <si>
    <t>OSI MHMP</t>
  </si>
  <si>
    <t>OCP MHMP</t>
  </si>
  <si>
    <t>0042371</t>
  </si>
  <si>
    <t>0042499</t>
  </si>
  <si>
    <t>0042502</t>
  </si>
  <si>
    <t>SCZ MHMP</t>
  </si>
  <si>
    <t>SVM MHMP</t>
  </si>
  <si>
    <t>0042964</t>
  </si>
  <si>
    <t>0042775</t>
  </si>
  <si>
    <t>0043087</t>
  </si>
  <si>
    <t>0042536</t>
  </si>
  <si>
    <t>0042518</t>
  </si>
  <si>
    <t>0042852</t>
  </si>
  <si>
    <t>0042868</t>
  </si>
  <si>
    <t>0041932</t>
  </si>
  <si>
    <t>0042548</t>
  </si>
  <si>
    <t>0042549</t>
  </si>
  <si>
    <t>0040774</t>
  </si>
  <si>
    <t>0042882</t>
  </si>
  <si>
    <t>0042896</t>
  </si>
  <si>
    <t>0041176</t>
  </si>
  <si>
    <t>40</t>
  </si>
  <si>
    <t>0040459</t>
  </si>
  <si>
    <t>0007154</t>
  </si>
  <si>
    <t>0004730</t>
  </si>
  <si>
    <t>0042568</t>
  </si>
  <si>
    <t>0042319</t>
  </si>
  <si>
    <t>0042575</t>
  </si>
  <si>
    <t>0042892</t>
  </si>
  <si>
    <t>0041725</t>
  </si>
  <si>
    <t>0041940</t>
  </si>
  <si>
    <t>0042160</t>
  </si>
  <si>
    <t>0042573</t>
  </si>
  <si>
    <t>0042577</t>
  </si>
  <si>
    <t>0042893</t>
  </si>
  <si>
    <t>0040073</t>
  </si>
  <si>
    <t>0042471</t>
  </si>
  <si>
    <t>0008262</t>
  </si>
  <si>
    <t>0042124</t>
  </si>
  <si>
    <t>0000012</t>
  </si>
  <si>
    <t>0040413</t>
  </si>
  <si>
    <t>0002003</t>
  </si>
  <si>
    <t>0004452</t>
  </si>
  <si>
    <t>0042815</t>
  </si>
  <si>
    <t>0000102</t>
  </si>
  <si>
    <t>0007500</t>
  </si>
  <si>
    <t>0040297</t>
  </si>
  <si>
    <t>0000113</t>
  </si>
  <si>
    <t>0003111</t>
  </si>
  <si>
    <t>0006925</t>
  </si>
  <si>
    <t>0040554</t>
  </si>
  <si>
    <t>FON MHMP</t>
  </si>
  <si>
    <t>29</t>
  </si>
  <si>
    <t>0092901</t>
  </si>
  <si>
    <t>Opravy a udržování</t>
  </si>
  <si>
    <t>194</t>
  </si>
  <si>
    <t>TKB - opravy a údržba</t>
  </si>
  <si>
    <t>TKB - elektrická energie</t>
  </si>
  <si>
    <t>TKB - služby</t>
  </si>
  <si>
    <t>195</t>
  </si>
  <si>
    <t>V 009 Libeňský most - ověření statické spolehlivosti, doplňující diagnostický průzkum</t>
  </si>
  <si>
    <t>Nákup ostatních služeb</t>
  </si>
  <si>
    <t>192</t>
  </si>
  <si>
    <t>Dodavatel služby ZPS</t>
  </si>
  <si>
    <t>V 009 Libeňský most - ověření statické spolehlivosti</t>
  </si>
  <si>
    <t>TKB - mytí</t>
  </si>
  <si>
    <t>ROPID</t>
  </si>
  <si>
    <t>2299</t>
  </si>
  <si>
    <t>5331</t>
  </si>
  <si>
    <t>0092912</t>
  </si>
  <si>
    <t>Studie městských železničních linek</t>
  </si>
  <si>
    <t>0092006</t>
  </si>
  <si>
    <t>0098360</t>
  </si>
  <si>
    <t>Oprava Karlova mostu - nájemné</t>
  </si>
  <si>
    <t>Oprava Karlova mostu - nákup ost. služeb</t>
  </si>
  <si>
    <t>Oprava Karlova mostu - opravy a udržování</t>
  </si>
  <si>
    <t>Opravy církevních objektů v majetku hl. m. Prahy</t>
  </si>
  <si>
    <t>Konzultační, poradenské a právní služby</t>
  </si>
  <si>
    <t>0098330</t>
  </si>
  <si>
    <t>0006493</t>
  </si>
  <si>
    <t>Rekonstrukce budov SŠ dostih. sportu a jezdectví</t>
  </si>
  <si>
    <t>ZŠ Zličín - výstavba</t>
  </si>
  <si>
    <t>SOŠ staveb. a zahrad. P9 - zateplení objektů Jarov</t>
  </si>
  <si>
    <t>Dostavba JÚŠ, etapa 3 - hospodářský pavilon a hudební škola</t>
  </si>
  <si>
    <t>Pořízení klimatizace pro přízemí a 1. a 3. p.</t>
  </si>
  <si>
    <t>Rek. kanal. sítě v areálu Nem. Na Bulovce</t>
  </si>
  <si>
    <t>Přístavba a rekonstr. DS Dobřichovice</t>
  </si>
  <si>
    <t>Galerie hl. m. Prahy</t>
  </si>
  <si>
    <t>Hvězdárna a planetárium hl. m. Prahy</t>
  </si>
  <si>
    <t>Muzeum hl. m. Prahy</t>
  </si>
  <si>
    <t xml:space="preserve">Areál Výstaviště  </t>
  </si>
  <si>
    <t>Zvýšení spolehlivosti MRS TETRA 2. etapa</t>
  </si>
  <si>
    <t>Rek. sport. haly v Holešovicích - dokum. pro SP a ÚR</t>
  </si>
  <si>
    <t xml:space="preserve">Výst. komunikace v ul. Na Brabenci  </t>
  </si>
  <si>
    <t>Inf. systém Krizového řízení (ISKŘ)</t>
  </si>
  <si>
    <t>Stavební úpravy budov v areálu Emauzy</t>
  </si>
  <si>
    <t>Výdaje na přípravu OPPPR</t>
  </si>
  <si>
    <t>Financování projektů z EU</t>
  </si>
  <si>
    <t>Zpracování dat a služby souv. s inf. a kom. tech.</t>
  </si>
  <si>
    <t xml:space="preserve">Nákup materiálu j. n. - akce „Doplnění uličního značení“ </t>
  </si>
  <si>
    <t>Převod do: Výměna oken - Městská knihovna</t>
  </si>
  <si>
    <t>Převod do: Opravy zázemí sálů ZHMP a RHMP</t>
  </si>
  <si>
    <t>Snížení výdajů v r. 2016 za současného navýšení tř. 8 - financování:</t>
  </si>
  <si>
    <t>009011401</t>
  </si>
  <si>
    <t>Revitalizace Staroměstského náměstí - nákup ost. služeb</t>
  </si>
  <si>
    <t>AMP MHMP</t>
  </si>
  <si>
    <t>0042581</t>
  </si>
  <si>
    <t>Výměna a modernizace systémů Chodovec I</t>
  </si>
  <si>
    <t>66</t>
  </si>
  <si>
    <t>Digitální povodňový plán HMP a jejích MČ</t>
  </si>
  <si>
    <t>Portál krizového řízení a bez. HMP</t>
  </si>
  <si>
    <t>RED MHMP</t>
  </si>
  <si>
    <t>0042885</t>
  </si>
  <si>
    <t>0042897</t>
  </si>
  <si>
    <t>0007052</t>
  </si>
  <si>
    <t>Úpravy a vybavení objektů MHMP</t>
  </si>
  <si>
    <t>34</t>
  </si>
  <si>
    <t>IPR PRAHA</t>
  </si>
  <si>
    <t>0042423</t>
  </si>
  <si>
    <t>00094</t>
  </si>
  <si>
    <t>Komplex zahrad na Petříně</t>
  </si>
  <si>
    <t>Realizace nových ploch lesa</t>
  </si>
  <si>
    <t>0005284</t>
  </si>
  <si>
    <t>0004527</t>
  </si>
  <si>
    <t>0008305</t>
  </si>
  <si>
    <t>Investice související s areály zeleně</t>
  </si>
  <si>
    <t>K Tuchoměřicům x Tuchoměřická x NN66</t>
  </si>
  <si>
    <t xml:space="preserve">Waltrovka - lávka pro pěší </t>
  </si>
  <si>
    <t xml:space="preserve">Březiněves - obchvat </t>
  </si>
  <si>
    <t xml:space="preserve">Libušská - okružní křižovatka </t>
  </si>
  <si>
    <t>0042831</t>
  </si>
  <si>
    <t>0043013</t>
  </si>
  <si>
    <t>0043051</t>
  </si>
  <si>
    <t>0043076</t>
  </si>
  <si>
    <t>0008108</t>
  </si>
  <si>
    <t xml:space="preserve">U Sluncové </t>
  </si>
  <si>
    <t>Protihluková opatření - realizace</t>
  </si>
  <si>
    <t xml:space="preserve">Cyklistické stezky </t>
  </si>
  <si>
    <t>0004535</t>
  </si>
  <si>
    <t>0004346</t>
  </si>
  <si>
    <t>0000138</t>
  </si>
  <si>
    <t>TV Kunratice</t>
  </si>
  <si>
    <t>0003140</t>
  </si>
  <si>
    <t>TV Újezd nad Lesy</t>
  </si>
  <si>
    <t>0042894</t>
  </si>
  <si>
    <t>Rekonstrukce Staroměstské radnice</t>
  </si>
  <si>
    <t>RFD - SPRÁVA KOMUNIKACÍ</t>
  </si>
  <si>
    <t>Metropolitní datové sítě</t>
  </si>
  <si>
    <t xml:space="preserve">Staroměstská tržnice </t>
  </si>
  <si>
    <t>Licence k SW nástrojům - kap. 09 v SLU</t>
  </si>
  <si>
    <t>S N Í Ž E N Í  C E L K E M</t>
  </si>
  <si>
    <t xml:space="preserve"> ZVÝŠENÍ VÝDAJŮ TŘ. 8 - FINANCOVÁNÍ (pol. 8115)</t>
  </si>
  <si>
    <t>Centrum architektury a městského plánování</t>
  </si>
  <si>
    <t>Tabulka č. 1a</t>
  </si>
  <si>
    <t>Převody nevyčerpaných finančních prostředků z roku 2016</t>
  </si>
  <si>
    <t>do rozpočtu vlastního hl. m. Prahy na rok 2017</t>
  </si>
  <si>
    <t>Kapitola 01 - Rozvoj obce - převod finančních prostředků do roku 2017</t>
  </si>
  <si>
    <t>Kapitola 02 - Městská infrastruktura - převod finančních prostředků do roku 2017</t>
  </si>
  <si>
    <t>Kapitola 03 - Doprava - převod finančních prostředků do roku 2017</t>
  </si>
  <si>
    <t>Kapitola 04 - Školství, mládež a sport - převod finančních prostředků do roku 2017</t>
  </si>
  <si>
    <t>Kapitola 05 - Zdrav. a soc. oblast - převod finančních prostředků do roku 2017</t>
  </si>
  <si>
    <t>Kapitola 06 - Kultura a cestovní ruch - převod finančních prostředků do roku 2017</t>
  </si>
  <si>
    <t>Kapitola 07 - Bezpečnost - převod finančních prostředků do roku 2017</t>
  </si>
  <si>
    <t>Kapitola 08 - Hospodářství - převod finančních prostředků do roku 2017</t>
  </si>
  <si>
    <t>Kapitola 09 - Vnitřní správa - převod finančních prostředků do roku 2017</t>
  </si>
  <si>
    <t>Kapitola 10 - Pokladní správa - převod finančních prostředků do roku 2017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</si>
</sst>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0#####"/>
    <numFmt numFmtId="171" formatCode="[$¥€-2]\ #\ ##,000_);[Red]\([$€-2]\ #\ ##,000\)"/>
    <numFmt numFmtId="172" formatCode="#,##0.00\ _K_č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0"/>
    </font>
    <font>
      <b/>
      <sz val="11"/>
      <name val="Arial CE"/>
      <family val="0"/>
    </font>
    <font>
      <sz val="8"/>
      <name val="Arial"/>
      <family val="2"/>
    </font>
    <font>
      <sz val="6"/>
      <color indexed="14"/>
      <name val="Arial"/>
      <family val="2"/>
    </font>
    <font>
      <b/>
      <u val="single"/>
      <sz val="9"/>
      <name val="Arial CE"/>
      <family val="2"/>
    </font>
    <font>
      <i/>
      <u val="single"/>
      <sz val="10"/>
      <name val="Arial CE"/>
      <family val="0"/>
    </font>
    <font>
      <i/>
      <u val="single"/>
      <sz val="12"/>
      <name val="Times New Roman"/>
      <family val="1"/>
    </font>
    <font>
      <b/>
      <sz val="12"/>
      <color indexed="10"/>
      <name val="Arial CE"/>
      <family val="0"/>
    </font>
    <font>
      <sz val="8"/>
      <color indexed="10"/>
      <name val="Arial CE"/>
      <family val="2"/>
    </font>
    <font>
      <b/>
      <sz val="10"/>
      <color indexed="10"/>
      <name val="Arial CE"/>
      <family val="0"/>
    </font>
    <font>
      <b/>
      <sz val="12"/>
      <color rgb="FFFF0000"/>
      <name val="Arial CE"/>
      <family val="0"/>
    </font>
    <font>
      <sz val="8"/>
      <color rgb="FFFF0000"/>
      <name val="Arial CE"/>
      <family val="2"/>
    </font>
    <font>
      <b/>
      <sz val="10"/>
      <color rgb="FFFF0000"/>
      <name val="Arial CE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49" applyFont="1" applyAlignment="1">
      <alignment horizontal="center"/>
      <protection/>
    </xf>
    <xf numFmtId="49" fontId="0" fillId="0" borderId="0" xfId="49" applyNumberFormat="1" applyAlignment="1">
      <alignment horizontal="center" vertical="center"/>
      <protection/>
    </xf>
    <xf numFmtId="0" fontId="0" fillId="0" borderId="0" xfId="49">
      <alignment/>
      <protection/>
    </xf>
    <xf numFmtId="0" fontId="4" fillId="0" borderId="10" xfId="49" applyFont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50" applyNumberFormat="1" applyFont="1" applyBorder="1" applyAlignment="1">
      <alignment horizontal="center" vertical="center"/>
      <protection/>
    </xf>
    <xf numFmtId="0" fontId="5" fillId="0" borderId="14" xfId="50" applyFont="1" applyBorder="1" applyAlignment="1">
      <alignment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0" fillId="0" borderId="0" xfId="49" applyAlignment="1">
      <alignment horizontal="left" wrapText="1"/>
      <protection/>
    </xf>
    <xf numFmtId="0" fontId="0" fillId="0" borderId="0" xfId="0" applyAlignment="1">
      <alignment horizontal="left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50" applyNumberFormat="1" applyFont="1" applyFill="1" applyBorder="1" applyAlignment="1">
      <alignment horizontal="center" vertical="center"/>
      <protection/>
    </xf>
    <xf numFmtId="0" fontId="6" fillId="0" borderId="0" xfId="49" applyFont="1" applyAlignment="1">
      <alignment horizontal="left"/>
      <protection/>
    </xf>
    <xf numFmtId="0" fontId="5" fillId="0" borderId="15" xfId="49" applyFont="1" applyBorder="1" applyAlignment="1">
      <alignment vertical="center"/>
      <protection/>
    </xf>
    <xf numFmtId="0" fontId="5" fillId="0" borderId="15" xfId="49" applyFont="1" applyBorder="1" applyAlignment="1">
      <alignment horizontal="center" vertical="center"/>
      <protection/>
    </xf>
    <xf numFmtId="164" fontId="5" fillId="0" borderId="15" xfId="49" applyNumberFormat="1" applyFont="1" applyBorder="1" applyAlignment="1">
      <alignment horizontal="center" vertical="center"/>
      <protection/>
    </xf>
    <xf numFmtId="49" fontId="5" fillId="0" borderId="16" xfId="49" applyNumberFormat="1" applyFont="1" applyBorder="1" applyAlignment="1">
      <alignment horizontal="center" vertical="center"/>
      <protection/>
    </xf>
    <xf numFmtId="4" fontId="5" fillId="0" borderId="17" xfId="49" applyNumberFormat="1" applyFont="1" applyBorder="1" applyAlignment="1">
      <alignment vertical="center"/>
      <protection/>
    </xf>
    <xf numFmtId="49" fontId="5" fillId="0" borderId="18" xfId="49" applyNumberFormat="1" applyFont="1" applyFill="1" applyBorder="1" applyAlignment="1">
      <alignment horizontal="center" vertical="center"/>
      <protection/>
    </xf>
    <xf numFmtId="0" fontId="26" fillId="0" borderId="18" xfId="49" applyFont="1" applyFill="1" applyBorder="1" applyAlignment="1">
      <alignment vertical="center"/>
      <protection/>
    </xf>
    <xf numFmtId="0" fontId="5" fillId="0" borderId="18" xfId="49" applyFont="1" applyFill="1" applyBorder="1" applyAlignment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/>
    </xf>
    <xf numFmtId="164" fontId="5" fillId="0" borderId="18" xfId="49" applyNumberFormat="1" applyFont="1" applyFill="1" applyBorder="1" applyAlignment="1">
      <alignment horizontal="center" vertical="center"/>
      <protection/>
    </xf>
    <xf numFmtId="0" fontId="5" fillId="0" borderId="18" xfId="49" applyFont="1" applyFill="1" applyBorder="1" applyAlignment="1">
      <alignment vertical="center"/>
      <protection/>
    </xf>
    <xf numFmtId="4" fontId="26" fillId="0" borderId="18" xfId="49" applyNumberFormat="1" applyFont="1" applyFill="1" applyBorder="1" applyAlignment="1">
      <alignment vertical="center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49" applyNumberFormat="1">
      <alignment/>
      <protection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9" fontId="5" fillId="0" borderId="19" xfId="50" applyNumberFormat="1" applyFont="1" applyFill="1" applyBorder="1" applyAlignment="1">
      <alignment horizontal="center" vertical="center"/>
      <protection/>
    </xf>
    <xf numFmtId="0" fontId="5" fillId="0" borderId="14" xfId="50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8" xfId="49" applyNumberFormat="1" applyFont="1" applyBorder="1" applyAlignment="1">
      <alignment horizontal="center" vertical="center"/>
      <protection/>
    </xf>
    <xf numFmtId="0" fontId="5" fillId="0" borderId="18" xfId="49" applyFont="1" applyBorder="1" applyAlignment="1">
      <alignment vertical="center"/>
      <protection/>
    </xf>
    <xf numFmtId="0" fontId="5" fillId="0" borderId="18" xfId="49" applyFont="1" applyBorder="1" applyAlignment="1">
      <alignment horizontal="center" vertical="center"/>
      <protection/>
    </xf>
    <xf numFmtId="49" fontId="5" fillId="0" borderId="18" xfId="0" applyNumberFormat="1" applyFont="1" applyBorder="1" applyAlignment="1">
      <alignment horizontal="center" vertical="center"/>
    </xf>
    <xf numFmtId="164" fontId="5" fillId="0" borderId="18" xfId="49" applyNumberFormat="1" applyFont="1" applyBorder="1" applyAlignment="1">
      <alignment horizontal="center" vertical="center"/>
      <protection/>
    </xf>
    <xf numFmtId="4" fontId="5" fillId="0" borderId="18" xfId="49" applyNumberFormat="1" applyFont="1" applyBorder="1" applyAlignment="1">
      <alignment vertical="center"/>
      <protection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5" fillId="0" borderId="14" xfId="0" applyFont="1" applyFill="1" applyBorder="1" applyAlignment="1">
      <alignment/>
    </xf>
    <xf numFmtId="0" fontId="36" fillId="0" borderId="0" xfId="49" applyFont="1" applyAlignment="1">
      <alignment horizontal="center"/>
      <protection/>
    </xf>
    <xf numFmtId="4" fontId="5" fillId="0" borderId="23" xfId="50" applyNumberFormat="1" applyFont="1" applyFill="1" applyBorder="1" applyAlignment="1">
      <alignment vertical="center"/>
      <protection/>
    </xf>
    <xf numFmtId="4" fontId="5" fillId="0" borderId="23" xfId="50" applyNumberFormat="1" applyFont="1" applyBorder="1" applyAlignment="1">
      <alignment horizontal="right" vertical="center"/>
      <protection/>
    </xf>
    <xf numFmtId="4" fontId="37" fillId="0" borderId="23" xfId="50" applyNumberFormat="1" applyFont="1" applyFill="1" applyBorder="1" applyAlignment="1">
      <alignment vertical="center"/>
      <protection/>
    </xf>
    <xf numFmtId="49" fontId="5" fillId="24" borderId="24" xfId="49" applyNumberFormat="1" applyFont="1" applyFill="1" applyBorder="1" applyAlignment="1">
      <alignment horizontal="center" vertical="center"/>
      <protection/>
    </xf>
    <xf numFmtId="0" fontId="26" fillId="24" borderId="25" xfId="49" applyFont="1" applyFill="1" applyBorder="1" applyAlignment="1">
      <alignment vertical="center"/>
      <protection/>
    </xf>
    <xf numFmtId="0" fontId="5" fillId="24" borderId="25" xfId="49" applyFont="1" applyFill="1" applyBorder="1" applyAlignment="1">
      <alignment horizontal="center" vertical="center"/>
      <protection/>
    </xf>
    <xf numFmtId="49" fontId="5" fillId="24" borderId="25" xfId="0" applyNumberFormat="1" applyFont="1" applyFill="1" applyBorder="1" applyAlignment="1">
      <alignment horizontal="center" vertical="center"/>
    </xf>
    <xf numFmtId="164" fontId="5" fillId="24" borderId="25" xfId="49" applyNumberFormat="1" applyFont="1" applyFill="1" applyBorder="1" applyAlignment="1">
      <alignment horizontal="center" vertical="center"/>
      <protection/>
    </xf>
    <xf numFmtId="0" fontId="5" fillId="24" borderId="25" xfId="49" applyFont="1" applyFill="1" applyBorder="1" applyAlignment="1">
      <alignment vertical="center"/>
      <protection/>
    </xf>
    <xf numFmtId="4" fontId="26" fillId="24" borderId="26" xfId="49" applyNumberFormat="1" applyFont="1" applyFill="1" applyBorder="1" applyAlignment="1">
      <alignment vertical="center"/>
      <protection/>
    </xf>
    <xf numFmtId="0" fontId="4" fillId="0" borderId="13" xfId="50" applyFont="1" applyBorder="1" applyAlignment="1">
      <alignment horizontal="center"/>
      <protection/>
    </xf>
    <xf numFmtId="0" fontId="4" fillId="0" borderId="27" xfId="50" applyFont="1" applyBorder="1" applyAlignment="1">
      <alignment horizontal="center"/>
      <protection/>
    </xf>
    <xf numFmtId="49" fontId="5" fillId="0" borderId="28" xfId="50" applyNumberFormat="1" applyFont="1" applyBorder="1" applyAlignment="1">
      <alignment horizontal="center" vertical="center"/>
      <protection/>
    </xf>
    <xf numFmtId="0" fontId="5" fillId="0" borderId="28" xfId="50" applyFont="1" applyBorder="1" applyAlignment="1">
      <alignment vertical="center"/>
      <protection/>
    </xf>
    <xf numFmtId="49" fontId="5" fillId="0" borderId="29" xfId="50" applyNumberFormat="1" applyFont="1" applyBorder="1" applyAlignment="1">
      <alignment horizontal="center" vertical="center"/>
      <protection/>
    </xf>
    <xf numFmtId="0" fontId="5" fillId="0" borderId="29" xfId="50" applyFont="1" applyBorder="1" applyAlignment="1">
      <alignment vertical="center"/>
      <protection/>
    </xf>
    <xf numFmtId="49" fontId="4" fillId="0" borderId="10" xfId="50" applyNumberFormat="1" applyFont="1" applyBorder="1" applyAlignment="1">
      <alignment horizontal="center" vertical="center"/>
      <protection/>
    </xf>
    <xf numFmtId="0" fontId="4" fillId="0" borderId="30" xfId="50" applyFont="1" applyFill="1" applyBorder="1" applyAlignment="1">
      <alignment vertical="center"/>
      <protection/>
    </xf>
    <xf numFmtId="4" fontId="4" fillId="0" borderId="30" xfId="50" applyNumberFormat="1" applyFont="1" applyFill="1" applyBorder="1" applyAlignment="1">
      <alignment vertical="center"/>
      <protection/>
    </xf>
    <xf numFmtId="0" fontId="5" fillId="0" borderId="28" xfId="50" applyFont="1" applyFill="1" applyBorder="1" applyAlignment="1">
      <alignment vertical="center"/>
      <protection/>
    </xf>
    <xf numFmtId="4" fontId="5" fillId="25" borderId="31" xfId="50" applyNumberFormat="1" applyFont="1" applyFill="1" applyBorder="1" applyAlignment="1">
      <alignment vertical="center"/>
      <protection/>
    </xf>
    <xf numFmtId="4" fontId="5" fillId="25" borderId="32" xfId="50" applyNumberFormat="1" applyFont="1" applyFill="1" applyBorder="1" applyAlignment="1">
      <alignment vertical="center"/>
      <protection/>
    </xf>
    <xf numFmtId="0" fontId="5" fillId="25" borderId="28" xfId="50" applyFont="1" applyFill="1" applyBorder="1" applyAlignment="1">
      <alignment vertical="center"/>
      <protection/>
    </xf>
    <xf numFmtId="4" fontId="5" fillId="25" borderId="19" xfId="50" applyNumberFormat="1" applyFont="1" applyFill="1" applyBorder="1" applyAlignment="1">
      <alignment vertical="center"/>
      <protection/>
    </xf>
    <xf numFmtId="4" fontId="5" fillId="25" borderId="21" xfId="50" applyNumberFormat="1" applyFont="1" applyFill="1" applyBorder="1" applyAlignment="1">
      <alignment vertical="center"/>
      <protection/>
    </xf>
    <xf numFmtId="49" fontId="5" fillId="0" borderId="28" xfId="50" applyNumberFormat="1" applyFont="1" applyFill="1" applyBorder="1" applyAlignment="1">
      <alignment horizontal="center" vertical="center"/>
      <protection/>
    </xf>
    <xf numFmtId="49" fontId="5" fillId="0" borderId="29" xfId="50" applyNumberFormat="1" applyFont="1" applyFill="1" applyBorder="1" applyAlignment="1">
      <alignment horizontal="center" vertical="center"/>
      <protection/>
    </xf>
    <xf numFmtId="0" fontId="5" fillId="0" borderId="29" xfId="50" applyFont="1" applyFill="1" applyBorder="1" applyAlignment="1">
      <alignment vertical="center"/>
      <protection/>
    </xf>
    <xf numFmtId="4" fontId="5" fillId="25" borderId="22" xfId="50" applyNumberFormat="1" applyFont="1" applyFill="1" applyBorder="1" applyAlignment="1">
      <alignment vertical="center"/>
      <protection/>
    </xf>
    <xf numFmtId="4" fontId="5" fillId="25" borderId="33" xfId="50" applyNumberFormat="1" applyFont="1" applyFill="1" applyBorder="1" applyAlignment="1">
      <alignment vertical="center"/>
      <protection/>
    </xf>
    <xf numFmtId="4" fontId="5" fillId="25" borderId="34" xfId="50" applyNumberFormat="1" applyFont="1" applyFill="1" applyBorder="1" applyAlignment="1">
      <alignment vertical="center"/>
      <protection/>
    </xf>
    <xf numFmtId="4" fontId="5" fillId="0" borderId="19" xfId="50" applyNumberFormat="1" applyFont="1" applyBorder="1" applyAlignment="1">
      <alignment vertical="center"/>
      <protection/>
    </xf>
    <xf numFmtId="4" fontId="5" fillId="0" borderId="21" xfId="50" applyNumberFormat="1" applyFont="1" applyBorder="1" applyAlignment="1">
      <alignment vertical="center"/>
      <protection/>
    </xf>
    <xf numFmtId="49" fontId="5" fillId="26" borderId="19" xfId="50" applyNumberFormat="1" applyFont="1" applyFill="1" applyBorder="1" applyAlignment="1">
      <alignment horizontal="center" vertical="center"/>
      <protection/>
    </xf>
    <xf numFmtId="0" fontId="5" fillId="26" borderId="14" xfId="50" applyFont="1" applyFill="1" applyBorder="1" applyAlignment="1">
      <alignment horizontal="center" vertical="center"/>
      <protection/>
    </xf>
    <xf numFmtId="49" fontId="5" fillId="26" borderId="14" xfId="0" applyNumberFormat="1" applyFont="1" applyFill="1" applyBorder="1" applyAlignment="1">
      <alignment horizontal="center" vertical="center"/>
    </xf>
    <xf numFmtId="49" fontId="5" fillId="26" borderId="14" xfId="50" applyNumberFormat="1" applyFont="1" applyFill="1" applyBorder="1" applyAlignment="1">
      <alignment horizontal="center" vertical="center"/>
      <protection/>
    </xf>
    <xf numFmtId="0" fontId="5" fillId="26" borderId="14" xfId="50" applyFont="1" applyFill="1" applyBorder="1" applyAlignment="1">
      <alignment vertical="center"/>
      <protection/>
    </xf>
    <xf numFmtId="0" fontId="5" fillId="0" borderId="15" xfId="50" applyFont="1" applyFill="1" applyBorder="1" applyAlignment="1">
      <alignment vertical="center"/>
      <protection/>
    </xf>
    <xf numFmtId="49" fontId="5" fillId="0" borderId="15" xfId="50" applyNumberFormat="1" applyFont="1" applyFill="1" applyBorder="1" applyAlignment="1">
      <alignment horizontal="center" vertical="center"/>
      <protection/>
    </xf>
    <xf numFmtId="49" fontId="5" fillId="0" borderId="14" xfId="50" applyNumberFormat="1" applyFont="1" applyBorder="1" applyAlignment="1">
      <alignment horizontal="center" vertical="center"/>
      <protection/>
    </xf>
    <xf numFmtId="0" fontId="5" fillId="0" borderId="14" xfId="50" applyFont="1" applyBorder="1" applyAlignment="1">
      <alignment vertical="center"/>
      <protection/>
    </xf>
    <xf numFmtId="49" fontId="5" fillId="0" borderId="14" xfId="50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4" fontId="5" fillId="0" borderId="23" xfId="50" applyNumberFormat="1" applyFont="1" applyFill="1" applyBorder="1" applyAlignment="1">
      <alignment vertical="center"/>
      <protection/>
    </xf>
    <xf numFmtId="0" fontId="4" fillId="0" borderId="35" xfId="50" applyFont="1" applyBorder="1" applyAlignment="1">
      <alignment horizontal="center" vertical="center"/>
      <protection/>
    </xf>
    <xf numFmtId="49" fontId="5" fillId="0" borderId="35" xfId="50" applyNumberFormat="1" applyFont="1" applyBorder="1" applyAlignment="1">
      <alignment horizontal="center" vertical="center"/>
      <protection/>
    </xf>
    <xf numFmtId="0" fontId="5" fillId="0" borderId="35" xfId="50" applyFont="1" applyBorder="1" applyAlignment="1">
      <alignment horizontal="left"/>
      <protection/>
    </xf>
    <xf numFmtId="49" fontId="5" fillId="0" borderId="36" xfId="50" applyNumberFormat="1" applyFont="1" applyBorder="1" applyAlignment="1">
      <alignment horizontal="center" vertical="center"/>
      <protection/>
    </xf>
    <xf numFmtId="0" fontId="5" fillId="0" borderId="35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172" fontId="5" fillId="0" borderId="37" xfId="0" applyNumberFormat="1" applyFont="1" applyBorder="1" applyAlignment="1">
      <alignment horizontal="right" vertical="center" wrapText="1"/>
    </xf>
    <xf numFmtId="49" fontId="5" fillId="0" borderId="16" xfId="50" applyNumberFormat="1" applyFont="1" applyFill="1" applyBorder="1" applyAlignment="1">
      <alignment horizontal="center" vertical="center"/>
      <protection/>
    </xf>
    <xf numFmtId="0" fontId="5" fillId="0" borderId="15" xfId="50" applyFont="1" applyFill="1" applyBorder="1" applyAlignment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/>
    </xf>
    <xf numFmtId="4" fontId="5" fillId="0" borderId="17" xfId="50" applyNumberFormat="1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vertical="center" wrapText="1"/>
      <protection/>
    </xf>
    <xf numFmtId="4" fontId="5" fillId="0" borderId="23" xfId="50" applyNumberFormat="1" applyFont="1" applyFill="1" applyBorder="1" applyAlignment="1">
      <alignment horizontal="right" vertical="center"/>
      <protection/>
    </xf>
    <xf numFmtId="0" fontId="5" fillId="0" borderId="14" xfId="0" applyFont="1" applyFill="1" applyBorder="1" applyAlignment="1">
      <alignment horizontal="left"/>
    </xf>
    <xf numFmtId="49" fontId="5" fillId="0" borderId="31" xfId="50" applyNumberFormat="1" applyFont="1" applyFill="1" applyBorder="1" applyAlignment="1">
      <alignment horizontal="center" vertical="center"/>
      <protection/>
    </xf>
    <xf numFmtId="49" fontId="5" fillId="0" borderId="38" xfId="50" applyNumberFormat="1" applyFont="1" applyFill="1" applyBorder="1" applyAlignment="1">
      <alignment horizontal="center" vertical="center"/>
      <protection/>
    </xf>
    <xf numFmtId="0" fontId="5" fillId="0" borderId="38" xfId="50" applyFont="1" applyFill="1" applyBorder="1" applyAlignment="1">
      <alignment vertical="center"/>
      <protection/>
    </xf>
    <xf numFmtId="0" fontId="5" fillId="0" borderId="3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center"/>
    </xf>
    <xf numFmtId="4" fontId="5" fillId="0" borderId="39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0" xfId="50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wrapText="1"/>
      <protection/>
    </xf>
    <xf numFmtId="49" fontId="5" fillId="0" borderId="14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4" fontId="5" fillId="26" borderId="23" xfId="50" applyNumberFormat="1" applyFont="1" applyFill="1" applyBorder="1" applyAlignment="1">
      <alignment vertical="center"/>
      <protection/>
    </xf>
    <xf numFmtId="0" fontId="5" fillId="0" borderId="15" xfId="50" applyFont="1" applyFill="1" applyBorder="1" applyAlignment="1">
      <alignment vertical="center" wrapText="1"/>
      <protection/>
    </xf>
    <xf numFmtId="0" fontId="5" fillId="0" borderId="14" xfId="50" applyFont="1" applyBorder="1" applyAlignment="1">
      <alignment vertical="center" wrapText="1"/>
      <protection/>
    </xf>
    <xf numFmtId="0" fontId="5" fillId="0" borderId="14" xfId="0" applyFont="1" applyBorder="1" applyAlignment="1">
      <alignment wrapText="1"/>
    </xf>
    <xf numFmtId="0" fontId="28" fillId="0" borderId="41" xfId="0" applyFont="1" applyFill="1" applyBorder="1" applyAlignment="1">
      <alignment wrapText="1"/>
    </xf>
    <xf numFmtId="0" fontId="28" fillId="0" borderId="42" xfId="0" applyFont="1" applyFill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vertical="center" wrapText="1"/>
    </xf>
    <xf numFmtId="0" fontId="28" fillId="0" borderId="42" xfId="0" applyFont="1" applyFill="1" applyBorder="1" applyAlignment="1">
      <alignment vertical="center" wrapText="1"/>
    </xf>
    <xf numFmtId="0" fontId="28" fillId="0" borderId="14" xfId="50" applyFont="1" applyFill="1" applyBorder="1" applyAlignment="1">
      <alignment vertical="center" wrapText="1"/>
      <protection/>
    </xf>
    <xf numFmtId="0" fontId="28" fillId="0" borderId="43" xfId="0" applyFont="1" applyFill="1" applyBorder="1" applyAlignment="1">
      <alignment vertical="center" wrapText="1"/>
    </xf>
    <xf numFmtId="0" fontId="30" fillId="0" borderId="0" xfId="49" applyFont="1" applyAlignment="1">
      <alignment horizontal="center"/>
      <protection/>
    </xf>
    <xf numFmtId="0" fontId="0" fillId="0" borderId="0" xfId="49" applyAlignment="1">
      <alignment/>
      <protection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5" xfId="50" applyFont="1" applyBorder="1" applyAlignment="1">
      <alignment horizontal="left" vertical="center"/>
      <protection/>
    </xf>
    <xf numFmtId="0" fontId="5" fillId="0" borderId="14" xfId="50" applyFont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vertical="center" wrapText="1"/>
    </xf>
    <xf numFmtId="4" fontId="5" fillId="0" borderId="14" xfId="50" applyNumberFormat="1" applyFont="1" applyFill="1" applyBorder="1" applyAlignment="1">
      <alignment vertical="center"/>
      <protection/>
    </xf>
    <xf numFmtId="0" fontId="5" fillId="0" borderId="14" xfId="0" applyFont="1" applyFill="1" applyBorder="1" applyAlignment="1">
      <alignment horizontal="left" vertical="center"/>
    </xf>
    <xf numFmtId="0" fontId="5" fillId="0" borderId="14" xfId="50" applyFont="1" applyFill="1" applyBorder="1" applyAlignment="1">
      <alignment horizontal="left" vertical="center" wrapText="1"/>
      <protection/>
    </xf>
    <xf numFmtId="0" fontId="38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19" xfId="50" applyNumberFormat="1" applyFont="1" applyFill="1" applyBorder="1" applyAlignment="1">
      <alignment horizontal="center" vertical="center"/>
      <protection/>
    </xf>
    <xf numFmtId="0" fontId="5" fillId="0" borderId="14" xfId="50" applyFont="1" applyFill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50" applyFont="1" applyFill="1" applyBorder="1" applyAlignment="1">
      <alignment vertical="center"/>
      <protection/>
    </xf>
    <xf numFmtId="0" fontId="5" fillId="26" borderId="14" xfId="0" applyFont="1" applyFill="1" applyBorder="1" applyAlignment="1">
      <alignment/>
    </xf>
    <xf numFmtId="0" fontId="5" fillId="26" borderId="14" xfId="0" applyFont="1" applyFill="1" applyBorder="1" applyAlignment="1">
      <alignment/>
    </xf>
    <xf numFmtId="0" fontId="5" fillId="26" borderId="14" xfId="50" applyFont="1" applyFill="1" applyBorder="1" applyAlignment="1">
      <alignment vertical="center" wrapText="1"/>
      <protection/>
    </xf>
    <xf numFmtId="0" fontId="5" fillId="26" borderId="14" xfId="0" applyFont="1" applyFill="1" applyBorder="1" applyAlignment="1">
      <alignment vertical="center"/>
    </xf>
    <xf numFmtId="0" fontId="5" fillId="26" borderId="15" xfId="50" applyFont="1" applyFill="1" applyBorder="1" applyAlignment="1">
      <alignment vertical="center" wrapText="1"/>
      <protection/>
    </xf>
    <xf numFmtId="4" fontId="5" fillId="26" borderId="17" xfId="50" applyNumberFormat="1" applyFont="1" applyFill="1" applyBorder="1" applyAlignment="1">
      <alignment horizontal="right" vertical="center"/>
      <protection/>
    </xf>
    <xf numFmtId="4" fontId="5" fillId="26" borderId="23" xfId="50" applyNumberFormat="1" applyFont="1" applyFill="1" applyBorder="1" applyAlignment="1">
      <alignment horizontal="right" vertical="center"/>
      <protection/>
    </xf>
    <xf numFmtId="4" fontId="5" fillId="26" borderId="44" xfId="50" applyNumberFormat="1" applyFont="1" applyFill="1" applyBorder="1" applyAlignment="1">
      <alignment horizontal="right" vertical="center"/>
      <protection/>
    </xf>
    <xf numFmtId="0" fontId="31" fillId="0" borderId="0" xfId="0" applyFont="1" applyAlignment="1">
      <alignment/>
    </xf>
    <xf numFmtId="49" fontId="5" fillId="0" borderId="18" xfId="50" applyNumberFormat="1" applyFont="1" applyBorder="1" applyAlignment="1">
      <alignment horizontal="center" vertical="center"/>
      <protection/>
    </xf>
    <xf numFmtId="0" fontId="5" fillId="0" borderId="18" xfId="50" applyFont="1" applyBorder="1" applyAlignment="1">
      <alignment vertical="center"/>
      <protection/>
    </xf>
    <xf numFmtId="4" fontId="5" fillId="0" borderId="18" xfId="50" applyNumberFormat="1" applyFont="1" applyBorder="1" applyAlignment="1">
      <alignment vertical="center"/>
      <protection/>
    </xf>
    <xf numFmtId="49" fontId="6" fillId="27" borderId="45" xfId="50" applyNumberFormat="1" applyFont="1" applyFill="1" applyBorder="1" applyAlignment="1">
      <alignment horizontal="center" vertical="center"/>
      <protection/>
    </xf>
    <xf numFmtId="0" fontId="6" fillId="27" borderId="18" xfId="50" applyFont="1" applyFill="1" applyBorder="1" applyAlignment="1">
      <alignment vertical="center"/>
      <protection/>
    </xf>
    <xf numFmtId="0" fontId="7" fillId="27" borderId="18" xfId="50" applyFont="1" applyFill="1" applyBorder="1" applyAlignment="1">
      <alignment horizontal="center"/>
      <protection/>
    </xf>
    <xf numFmtId="0" fontId="7" fillId="27" borderId="46" xfId="50" applyFont="1" applyFill="1" applyBorder="1" applyAlignment="1">
      <alignment horizontal="center"/>
      <protection/>
    </xf>
    <xf numFmtId="0" fontId="6" fillId="27" borderId="18" xfId="50" applyFont="1" applyFill="1" applyBorder="1" applyAlignment="1">
      <alignment vertical="center"/>
      <protection/>
    </xf>
    <xf numFmtId="4" fontId="6" fillId="27" borderId="18" xfId="50" applyNumberFormat="1" applyFont="1" applyFill="1" applyBorder="1" applyAlignment="1">
      <alignment vertical="center"/>
      <protection/>
    </xf>
    <xf numFmtId="4" fontId="6" fillId="27" borderId="46" xfId="50" applyNumberFormat="1" applyFont="1" applyFill="1" applyBorder="1" applyAlignment="1">
      <alignment vertical="center"/>
      <protection/>
    </xf>
    <xf numFmtId="49" fontId="4" fillId="24" borderId="45" xfId="50" applyNumberFormat="1" applyFont="1" applyFill="1" applyBorder="1" applyAlignment="1">
      <alignment horizontal="center" vertical="center"/>
      <protection/>
    </xf>
    <xf numFmtId="0" fontId="4" fillId="24" borderId="47" xfId="50" applyFont="1" applyFill="1" applyBorder="1" applyAlignment="1">
      <alignment vertical="center"/>
      <protection/>
    </xf>
    <xf numFmtId="4" fontId="4" fillId="24" borderId="25" xfId="50" applyNumberFormat="1" applyFont="1" applyFill="1" applyBorder="1" applyAlignment="1">
      <alignment vertical="center"/>
      <protection/>
    </xf>
    <xf numFmtId="4" fontId="4" fillId="24" borderId="26" xfId="50" applyNumberFormat="1" applyFont="1" applyFill="1" applyBorder="1" applyAlignment="1">
      <alignment vertical="center"/>
      <protection/>
    </xf>
    <xf numFmtId="4" fontId="4" fillId="24" borderId="25" xfId="0" applyNumberFormat="1" applyFont="1" applyFill="1" applyBorder="1" applyAlignment="1">
      <alignment/>
    </xf>
    <xf numFmtId="49" fontId="0" fillId="28" borderId="45" xfId="0" applyNumberFormat="1" applyFont="1" applyFill="1" applyBorder="1" applyAlignment="1">
      <alignment horizontal="center" vertical="center"/>
    </xf>
    <xf numFmtId="0" fontId="6" fillId="28" borderId="18" xfId="0" applyFont="1" applyFill="1" applyBorder="1" applyAlignment="1">
      <alignment/>
    </xf>
    <xf numFmtId="4" fontId="4" fillId="28" borderId="26" xfId="0" applyNumberFormat="1" applyFont="1" applyFill="1" applyBorder="1" applyAlignment="1">
      <alignment horizontal="right" vertical="center"/>
    </xf>
    <xf numFmtId="0" fontId="0" fillId="28" borderId="18" xfId="0" applyFont="1" applyFill="1" applyBorder="1" applyAlignment="1">
      <alignment/>
    </xf>
    <xf numFmtId="0" fontId="0" fillId="28" borderId="18" xfId="0" applyFont="1" applyFill="1" applyBorder="1" applyAlignment="1">
      <alignment/>
    </xf>
    <xf numFmtId="49" fontId="5" fillId="27" borderId="48" xfId="49" applyNumberFormat="1" applyFont="1" applyFill="1" applyBorder="1" applyAlignment="1">
      <alignment horizontal="center" vertical="center"/>
      <protection/>
    </xf>
    <xf numFmtId="0" fontId="27" fillId="27" borderId="49" xfId="49" applyFont="1" applyFill="1" applyBorder="1" applyAlignment="1">
      <alignment vertical="center"/>
      <protection/>
    </xf>
    <xf numFmtId="0" fontId="5" fillId="27" borderId="49" xfId="49" applyFont="1" applyFill="1" applyBorder="1" applyAlignment="1">
      <alignment horizontal="center" vertical="center"/>
      <protection/>
    </xf>
    <xf numFmtId="49" fontId="5" fillId="27" borderId="49" xfId="0" applyNumberFormat="1" applyFont="1" applyFill="1" applyBorder="1" applyAlignment="1">
      <alignment horizontal="center" vertical="center"/>
    </xf>
    <xf numFmtId="164" fontId="5" fillId="27" borderId="49" xfId="49" applyNumberFormat="1" applyFont="1" applyFill="1" applyBorder="1" applyAlignment="1">
      <alignment horizontal="center" vertical="center"/>
      <protection/>
    </xf>
    <xf numFmtId="0" fontId="5" fillId="27" borderId="49" xfId="49" applyFont="1" applyFill="1" applyBorder="1" applyAlignment="1">
      <alignment vertical="center"/>
      <protection/>
    </xf>
    <xf numFmtId="0" fontId="5" fillId="27" borderId="50" xfId="49" applyFont="1" applyFill="1" applyBorder="1" applyAlignment="1">
      <alignment vertical="center"/>
      <protection/>
    </xf>
    <xf numFmtId="4" fontId="5" fillId="27" borderId="50" xfId="49" applyNumberFormat="1" applyFont="1" applyFill="1" applyBorder="1" applyAlignment="1">
      <alignment vertical="center"/>
      <protection/>
    </xf>
    <xf numFmtId="49" fontId="0" fillId="29" borderId="45" xfId="0" applyNumberFormat="1" applyFont="1" applyFill="1" applyBorder="1" applyAlignment="1">
      <alignment horizontal="center" vertical="center"/>
    </xf>
    <xf numFmtId="0" fontId="6" fillId="29" borderId="18" xfId="0" applyFont="1" applyFill="1" applyBorder="1" applyAlignment="1">
      <alignment/>
    </xf>
    <xf numFmtId="0" fontId="0" fillId="29" borderId="18" xfId="0" applyFont="1" applyFill="1" applyBorder="1" applyAlignment="1">
      <alignment/>
    </xf>
    <xf numFmtId="4" fontId="4" fillId="29" borderId="26" xfId="0" applyNumberFormat="1" applyFont="1" applyFill="1" applyBorder="1" applyAlignment="1">
      <alignment horizontal="right" vertical="center"/>
    </xf>
    <xf numFmtId="0" fontId="0" fillId="29" borderId="18" xfId="0" applyFont="1" applyFill="1" applyBorder="1" applyAlignment="1">
      <alignment/>
    </xf>
    <xf numFmtId="49" fontId="0" fillId="30" borderId="45" xfId="0" applyNumberFormat="1" applyFont="1" applyFill="1" applyBorder="1" applyAlignment="1">
      <alignment horizontal="center" vertical="center"/>
    </xf>
    <xf numFmtId="0" fontId="6" fillId="30" borderId="18" xfId="0" applyFont="1" applyFill="1" applyBorder="1" applyAlignment="1">
      <alignment/>
    </xf>
    <xf numFmtId="4" fontId="4" fillId="30" borderId="25" xfId="0" applyNumberFormat="1" applyFont="1" applyFill="1" applyBorder="1" applyAlignment="1">
      <alignment horizontal="right" vertical="center"/>
    </xf>
    <xf numFmtId="4" fontId="4" fillId="30" borderId="26" xfId="0" applyNumberFormat="1" applyFont="1" applyFill="1" applyBorder="1" applyAlignment="1">
      <alignment horizontal="right" vertical="center"/>
    </xf>
    <xf numFmtId="0" fontId="32" fillId="0" borderId="0" xfId="0" applyFont="1" applyAlignment="1">
      <alignment/>
    </xf>
    <xf numFmtId="49" fontId="8" fillId="0" borderId="11" xfId="50" applyNumberFormat="1" applyFont="1" applyBorder="1" applyAlignment="1">
      <alignment horizontal="center" vertical="center"/>
      <protection/>
    </xf>
    <xf numFmtId="49" fontId="8" fillId="0" borderId="13" xfId="50" applyNumberFormat="1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4" fillId="0" borderId="45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46" xfId="50" applyFont="1" applyBorder="1" applyAlignment="1">
      <alignment horizontal="center"/>
      <protection/>
    </xf>
    <xf numFmtId="0" fontId="7" fillId="0" borderId="0" xfId="49" applyFont="1" applyAlignment="1">
      <alignment horizontal="center"/>
      <protection/>
    </xf>
    <xf numFmtId="0" fontId="0" fillId="0" borderId="0" xfId="0" applyAlignment="1">
      <alignment/>
    </xf>
    <xf numFmtId="0" fontId="4" fillId="0" borderId="11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49" fontId="4" fillId="0" borderId="11" xfId="49" applyNumberFormat="1" applyFont="1" applyBorder="1" applyAlignment="1">
      <alignment horizontal="center" vertical="center"/>
      <protection/>
    </xf>
    <xf numFmtId="49" fontId="4" fillId="0" borderId="13" xfId="49" applyNumberFormat="1" applyFont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27" xfId="49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4" fillId="0" borderId="11" xfId="4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9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4" fontId="5" fillId="0" borderId="17" xfId="50" applyNumberFormat="1" applyFont="1" applyFill="1" applyBorder="1" applyAlignment="1">
      <alignment horizontal="right" vertical="center"/>
      <protection/>
    </xf>
    <xf numFmtId="4" fontId="5" fillId="0" borderId="44" xfId="50" applyNumberFormat="1" applyFont="1" applyFill="1" applyBorder="1" applyAlignment="1">
      <alignment horizontal="right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kap.05" xfId="49"/>
    <cellStyle name="normální_kap.05 2" xfId="50"/>
    <cellStyle name="Followed Hyperlink" xfId="51"/>
    <cellStyle name="Poznámka" xfId="52"/>
    <cellStyle name="Poznámka 2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39.125" style="0" customWidth="1"/>
    <col min="3" max="3" width="20.25390625" style="0" customWidth="1"/>
    <col min="4" max="4" width="18.75390625" style="0" customWidth="1"/>
    <col min="5" max="5" width="19.00390625" style="0" customWidth="1"/>
    <col min="6" max="6" width="9.375" style="0" customWidth="1"/>
  </cols>
  <sheetData>
    <row r="1" spans="1:3" ht="15.75">
      <c r="A1" s="199" t="s">
        <v>461</v>
      </c>
      <c r="B1" s="161"/>
      <c r="C1" s="161"/>
    </row>
    <row r="2" spans="1:5" ht="15.75">
      <c r="A2" s="207" t="s">
        <v>462</v>
      </c>
      <c r="B2" s="207"/>
      <c r="C2" s="207"/>
      <c r="D2" s="207"/>
      <c r="E2" s="208"/>
    </row>
    <row r="3" spans="1:5" ht="15.75">
      <c r="A3" s="207" t="s">
        <v>463</v>
      </c>
      <c r="B3" s="207"/>
      <c r="C3" s="207"/>
      <c r="D3" s="207"/>
      <c r="E3" s="208"/>
    </row>
    <row r="4" ht="12.75">
      <c r="E4" s="147"/>
    </row>
    <row r="5" spans="1:4" ht="18">
      <c r="A5" s="16" t="s">
        <v>410</v>
      </c>
      <c r="B5" s="1"/>
      <c r="C5" s="1"/>
      <c r="D5" s="47"/>
    </row>
    <row r="6" spans="1:4" ht="18.75" thickBot="1">
      <c r="A6" s="16"/>
      <c r="B6" s="1"/>
      <c r="C6" s="1"/>
      <c r="D6" s="1"/>
    </row>
    <row r="7" spans="1:5" ht="16.5" thickBot="1">
      <c r="A7" s="165"/>
      <c r="B7" s="166" t="s">
        <v>33</v>
      </c>
      <c r="C7" s="167"/>
      <c r="D7" s="167"/>
      <c r="E7" s="168"/>
    </row>
    <row r="8" spans="1:5" ht="13.5" thickBot="1">
      <c r="A8" s="200" t="s">
        <v>16</v>
      </c>
      <c r="B8" s="202" t="s">
        <v>17</v>
      </c>
      <c r="C8" s="204" t="s">
        <v>8</v>
      </c>
      <c r="D8" s="205"/>
      <c r="E8" s="206"/>
    </row>
    <row r="9" spans="1:5" ht="13.5" thickBot="1">
      <c r="A9" s="201"/>
      <c r="B9" s="203"/>
      <c r="C9" s="58" t="s">
        <v>11</v>
      </c>
      <c r="D9" s="59" t="s">
        <v>12</v>
      </c>
      <c r="E9" s="58" t="s">
        <v>0</v>
      </c>
    </row>
    <row r="10" spans="1:5" ht="12.75">
      <c r="A10" s="60" t="s">
        <v>14</v>
      </c>
      <c r="B10" s="67" t="s">
        <v>18</v>
      </c>
      <c r="C10" s="68">
        <v>0</v>
      </c>
      <c r="D10" s="69">
        <f>'01'!H9</f>
        <v>70000</v>
      </c>
      <c r="E10" s="69">
        <f>C10+D10</f>
        <v>70000</v>
      </c>
    </row>
    <row r="11" spans="1:5" ht="12.75">
      <c r="A11" s="60" t="s">
        <v>19</v>
      </c>
      <c r="B11" s="61" t="s">
        <v>20</v>
      </c>
      <c r="C11" s="79">
        <v>0</v>
      </c>
      <c r="D11" s="80">
        <f>'02'!H10</f>
        <v>140000</v>
      </c>
      <c r="E11" s="80">
        <f>SUM(C11:D11)</f>
        <v>140000</v>
      </c>
    </row>
    <row r="12" spans="1:5" ht="12.75">
      <c r="A12" s="62" t="s">
        <v>13</v>
      </c>
      <c r="B12" s="63" t="s">
        <v>21</v>
      </c>
      <c r="C12" s="79">
        <v>0</v>
      </c>
      <c r="D12" s="80">
        <f>'03'!H12</f>
        <v>55450</v>
      </c>
      <c r="E12" s="80">
        <f>SUM(C12:D12)</f>
        <v>55450</v>
      </c>
    </row>
    <row r="13" spans="1:5" ht="12.75">
      <c r="A13" s="73" t="s">
        <v>15</v>
      </c>
      <c r="B13" s="67" t="s">
        <v>37</v>
      </c>
      <c r="C13" s="77">
        <v>0</v>
      </c>
      <c r="D13" s="78">
        <f>'04'!H10</f>
        <v>11800</v>
      </c>
      <c r="E13" s="78">
        <f aca="true" t="shared" si="0" ref="E13:E19">C13+D13</f>
        <v>11800</v>
      </c>
    </row>
    <row r="14" spans="1:5" ht="12.75">
      <c r="A14" s="73" t="s">
        <v>22</v>
      </c>
      <c r="B14" s="67" t="s">
        <v>23</v>
      </c>
      <c r="C14" s="71">
        <v>0</v>
      </c>
      <c r="D14" s="72">
        <f>'05'!H9</f>
        <v>106000</v>
      </c>
      <c r="E14" s="72">
        <f t="shared" si="0"/>
        <v>106000</v>
      </c>
    </row>
    <row r="15" spans="1:5" ht="12.75">
      <c r="A15" s="73" t="s">
        <v>24</v>
      </c>
      <c r="B15" s="67" t="s">
        <v>38</v>
      </c>
      <c r="C15" s="71">
        <v>0</v>
      </c>
      <c r="D15" s="72">
        <f>'06'!H10</f>
        <v>238000</v>
      </c>
      <c r="E15" s="72">
        <f t="shared" si="0"/>
        <v>238000</v>
      </c>
    </row>
    <row r="16" spans="1:5" ht="12.75">
      <c r="A16" s="73" t="s">
        <v>25</v>
      </c>
      <c r="B16" s="67" t="s">
        <v>26</v>
      </c>
      <c r="C16" s="71">
        <v>0</v>
      </c>
      <c r="D16" s="72">
        <f>'07'!H9</f>
        <v>0</v>
      </c>
      <c r="E16" s="72">
        <f t="shared" si="0"/>
        <v>0</v>
      </c>
    </row>
    <row r="17" spans="1:5" ht="12.75">
      <c r="A17" s="73" t="s">
        <v>27</v>
      </c>
      <c r="B17" s="67" t="s">
        <v>28</v>
      </c>
      <c r="C17" s="32">
        <v>0</v>
      </c>
      <c r="D17" s="44">
        <f>'08'!H9</f>
        <v>0</v>
      </c>
      <c r="E17" s="72">
        <f t="shared" si="0"/>
        <v>0</v>
      </c>
    </row>
    <row r="18" spans="1:5" ht="12.75">
      <c r="A18" s="73" t="s">
        <v>29</v>
      </c>
      <c r="B18" s="67" t="s">
        <v>30</v>
      </c>
      <c r="C18" s="32">
        <v>0</v>
      </c>
      <c r="D18" s="44">
        <f>'09'!H9</f>
        <v>0</v>
      </c>
      <c r="E18" s="72">
        <f t="shared" si="0"/>
        <v>0</v>
      </c>
    </row>
    <row r="19" spans="1:5" ht="13.5" thickBot="1">
      <c r="A19" s="74" t="s">
        <v>31</v>
      </c>
      <c r="B19" s="75" t="s">
        <v>32</v>
      </c>
      <c r="C19" s="33">
        <v>0</v>
      </c>
      <c r="D19" s="45">
        <f>'10'!H9</f>
        <v>0</v>
      </c>
      <c r="E19" s="76">
        <f t="shared" si="0"/>
        <v>0</v>
      </c>
    </row>
    <row r="20" spans="1:5" ht="13.5" thickBot="1">
      <c r="A20" s="172"/>
      <c r="B20" s="173" t="s">
        <v>34</v>
      </c>
      <c r="C20" s="174">
        <f>SUM(C11:C12)</f>
        <v>0</v>
      </c>
      <c r="D20" s="174">
        <f>SUM(D10:D19)</f>
        <v>621250</v>
      </c>
      <c r="E20" s="175">
        <f>SUM(C20:D20)</f>
        <v>621250</v>
      </c>
    </row>
    <row r="21" spans="1:5" ht="13.5" thickBot="1">
      <c r="A21" s="64"/>
      <c r="B21" s="65"/>
      <c r="C21" s="66"/>
      <c r="D21" s="66"/>
      <c r="E21" s="66"/>
    </row>
    <row r="22" spans="1:5" ht="16.5" thickBot="1">
      <c r="A22" s="165"/>
      <c r="B22" s="169" t="s">
        <v>35</v>
      </c>
      <c r="C22" s="170"/>
      <c r="D22" s="170"/>
      <c r="E22" s="171"/>
    </row>
    <row r="23" spans="1:5" ht="13.5" thickBot="1">
      <c r="A23" s="200" t="s">
        <v>16</v>
      </c>
      <c r="B23" s="202" t="s">
        <v>17</v>
      </c>
      <c r="C23" s="204" t="s">
        <v>8</v>
      </c>
      <c r="D23" s="205"/>
      <c r="E23" s="206"/>
    </row>
    <row r="24" spans="1:5" ht="13.5" thickBot="1">
      <c r="A24" s="201"/>
      <c r="B24" s="203"/>
      <c r="C24" s="58" t="s">
        <v>11</v>
      </c>
      <c r="D24" s="59" t="s">
        <v>12</v>
      </c>
      <c r="E24" s="58" t="s">
        <v>0</v>
      </c>
    </row>
    <row r="25" spans="1:5" ht="12.75">
      <c r="A25" s="60" t="s">
        <v>14</v>
      </c>
      <c r="B25" s="67" t="s">
        <v>18</v>
      </c>
      <c r="C25" s="68">
        <f>'01'!H29</f>
        <v>0</v>
      </c>
      <c r="D25" s="69">
        <f>'01'!H20</f>
        <v>68100</v>
      </c>
      <c r="E25" s="69">
        <f>C25+D25</f>
        <v>68100</v>
      </c>
    </row>
    <row r="26" spans="1:5" ht="12.75">
      <c r="A26" s="60" t="s">
        <v>19</v>
      </c>
      <c r="B26" s="70" t="s">
        <v>20</v>
      </c>
      <c r="C26" s="71">
        <f>'02'!H45</f>
        <v>0</v>
      </c>
      <c r="D26" s="72">
        <f>'02'!H36</f>
        <v>169550</v>
      </c>
      <c r="E26" s="72">
        <f aca="true" t="shared" si="1" ref="E26:E34">C26+D26</f>
        <v>169550</v>
      </c>
    </row>
    <row r="27" spans="1:5" ht="12.75">
      <c r="A27" s="60" t="s">
        <v>13</v>
      </c>
      <c r="B27" s="70" t="s">
        <v>21</v>
      </c>
      <c r="C27" s="71">
        <f>'03'!H62</f>
        <v>110530.5</v>
      </c>
      <c r="D27" s="72">
        <f>'03'!H41</f>
        <v>634854.2</v>
      </c>
      <c r="E27" s="72">
        <f t="shared" si="1"/>
        <v>745384.7</v>
      </c>
    </row>
    <row r="28" spans="1:5" ht="12.75">
      <c r="A28" s="73" t="s">
        <v>15</v>
      </c>
      <c r="B28" s="67" t="s">
        <v>37</v>
      </c>
      <c r="C28" s="71">
        <f>'04'!H27</f>
        <v>0</v>
      </c>
      <c r="D28" s="72">
        <f>'04'!H18</f>
        <v>92600</v>
      </c>
      <c r="E28" s="72">
        <f t="shared" si="1"/>
        <v>92600</v>
      </c>
    </row>
    <row r="29" spans="1:5" ht="12.75">
      <c r="A29" s="73" t="s">
        <v>22</v>
      </c>
      <c r="B29" s="67" t="s">
        <v>23</v>
      </c>
      <c r="C29" s="71">
        <f>'05'!H39</f>
        <v>0</v>
      </c>
      <c r="D29" s="72">
        <f>'05'!H30</f>
        <v>171340</v>
      </c>
      <c r="E29" s="72">
        <f t="shared" si="1"/>
        <v>171340</v>
      </c>
    </row>
    <row r="30" spans="1:5" ht="12.75">
      <c r="A30" s="73" t="s">
        <v>24</v>
      </c>
      <c r="B30" s="67" t="s">
        <v>38</v>
      </c>
      <c r="C30" s="71">
        <f>'06'!H41</f>
        <v>20000</v>
      </c>
      <c r="D30" s="72">
        <f>'06'!H28</f>
        <v>44491.5</v>
      </c>
      <c r="E30" s="72">
        <f t="shared" si="1"/>
        <v>64491.5</v>
      </c>
    </row>
    <row r="31" spans="1:5" ht="12.75">
      <c r="A31" s="73" t="s">
        <v>25</v>
      </c>
      <c r="B31" s="67" t="s">
        <v>26</v>
      </c>
      <c r="C31" s="71">
        <f>'07'!H31</f>
        <v>0</v>
      </c>
      <c r="D31" s="72">
        <f>'07'!H22</f>
        <v>155706.2</v>
      </c>
      <c r="E31" s="72">
        <f t="shared" si="1"/>
        <v>155706.2</v>
      </c>
    </row>
    <row r="32" spans="1:5" ht="12.75">
      <c r="A32" s="73" t="s">
        <v>27</v>
      </c>
      <c r="B32" s="67" t="s">
        <v>28</v>
      </c>
      <c r="C32" s="32">
        <f>'08'!H34</f>
        <v>30000</v>
      </c>
      <c r="D32" s="44">
        <f>'08'!H25</f>
        <v>243500</v>
      </c>
      <c r="E32" s="72">
        <f t="shared" si="1"/>
        <v>273500</v>
      </c>
    </row>
    <row r="33" spans="1:5" ht="12.75">
      <c r="A33" s="73" t="s">
        <v>29</v>
      </c>
      <c r="B33" s="67" t="s">
        <v>30</v>
      </c>
      <c r="C33" s="32">
        <f>'09'!H83</f>
        <v>25107.8</v>
      </c>
      <c r="D33" s="44">
        <f>'09'!H50</f>
        <v>598586.9</v>
      </c>
      <c r="E33" s="72">
        <f t="shared" si="1"/>
        <v>623694.7000000001</v>
      </c>
    </row>
    <row r="34" spans="1:5" ht="13.5" thickBot="1">
      <c r="A34" s="74" t="s">
        <v>31</v>
      </c>
      <c r="B34" s="75" t="s">
        <v>32</v>
      </c>
      <c r="C34" s="33">
        <f>'10'!H24</f>
        <v>0</v>
      </c>
      <c r="D34" s="45">
        <f>'10'!H15</f>
        <v>0</v>
      </c>
      <c r="E34" s="76">
        <f t="shared" si="1"/>
        <v>0</v>
      </c>
    </row>
    <row r="35" spans="1:5" ht="13.5" thickBot="1">
      <c r="A35" s="172"/>
      <c r="B35" s="173" t="s">
        <v>36</v>
      </c>
      <c r="C35" s="176">
        <f>SUM(C25:C34)</f>
        <v>185638.3</v>
      </c>
      <c r="D35" s="176">
        <f>SUM(D25:D34)</f>
        <v>2178728.8</v>
      </c>
      <c r="E35" s="175">
        <f>SUM(C35:D35)</f>
        <v>2364367.0999999996</v>
      </c>
    </row>
    <row r="36" spans="1:5" ht="13.5" thickBot="1">
      <c r="A36" s="162"/>
      <c r="B36" s="163"/>
      <c r="C36" s="164"/>
      <c r="D36" s="164"/>
      <c r="E36" s="164"/>
    </row>
    <row r="37" spans="1:5" ht="16.5" thickBot="1">
      <c r="A37" s="195"/>
      <c r="B37" s="196" t="s">
        <v>458</v>
      </c>
      <c r="C37" s="197">
        <f>C20+C35</f>
        <v>185638.3</v>
      </c>
      <c r="D37" s="197">
        <f>D20+D35</f>
        <v>2799978.8</v>
      </c>
      <c r="E37" s="198">
        <f>E20+E35</f>
        <v>2985617.0999999996</v>
      </c>
    </row>
    <row r="38" ht="13.5" thickBot="1"/>
    <row r="39" spans="1:5" ht="16.5" thickBot="1">
      <c r="A39" s="195"/>
      <c r="B39" s="196" t="s">
        <v>459</v>
      </c>
      <c r="C39" s="197"/>
      <c r="D39" s="197"/>
      <c r="E39" s="198">
        <f>E22+E37</f>
        <v>2985617.0999999996</v>
      </c>
    </row>
    <row r="40" spans="1:4" ht="18">
      <c r="A40" s="16"/>
      <c r="B40" s="1"/>
      <c r="C40" s="1"/>
      <c r="D40" s="47"/>
    </row>
  </sheetData>
  <sheetProtection/>
  <mergeCells count="8">
    <mergeCell ref="A8:A9"/>
    <mergeCell ref="B8:B9"/>
    <mergeCell ref="C8:E8"/>
    <mergeCell ref="A2:E2"/>
    <mergeCell ref="A3:E3"/>
    <mergeCell ref="A23:A24"/>
    <mergeCell ref="B23:B24"/>
    <mergeCell ref="C23:E23"/>
  </mergeCells>
  <printOptions horizontalCentered="1" verticalCentered="1"/>
  <pageMargins left="0.5905511811023623" right="0.4330708661417323" top="0.5905511811023623" bottom="0.45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6" max="6" width="9.125" style="30" customWidth="1"/>
    <col min="7" max="7" width="27.75390625" style="13" customWidth="1"/>
    <col min="8" max="8" width="24.75390625" style="29" bestFit="1" customWidth="1"/>
    <col min="9" max="9" width="12.875" style="0" customWidth="1"/>
  </cols>
  <sheetData>
    <row r="2" spans="1:9" ht="18">
      <c r="A2" s="213" t="s">
        <v>472</v>
      </c>
      <c r="B2" s="218"/>
      <c r="C2" s="218"/>
      <c r="D2" s="218"/>
      <c r="E2" s="218"/>
      <c r="F2" s="218"/>
      <c r="G2" s="218"/>
      <c r="H2" s="218"/>
      <c r="I2" s="1"/>
    </row>
    <row r="3" spans="1:9" ht="12.75">
      <c r="A3" s="2"/>
      <c r="B3" s="3"/>
      <c r="C3" s="3"/>
      <c r="D3" s="3"/>
      <c r="E3" s="3"/>
      <c r="F3" s="31"/>
      <c r="G3" s="12"/>
      <c r="H3" s="137"/>
      <c r="I3" s="3"/>
    </row>
    <row r="4" spans="1:8" ht="18.75" thickBot="1">
      <c r="A4" s="214" t="s">
        <v>45</v>
      </c>
      <c r="B4" s="215"/>
      <c r="C4" s="215"/>
      <c r="D4" s="215"/>
      <c r="E4" s="215"/>
      <c r="F4" s="215"/>
      <c r="G4" s="215"/>
      <c r="H4" s="215"/>
    </row>
    <row r="5" spans="1:8" ht="15.75" thickBot="1">
      <c r="A5" s="182"/>
      <c r="B5" s="183" t="s">
        <v>43</v>
      </c>
      <c r="C5" s="184"/>
      <c r="D5" s="184"/>
      <c r="E5" s="185"/>
      <c r="F5" s="186"/>
      <c r="G5" s="187"/>
      <c r="H5" s="188"/>
    </row>
    <row r="6" spans="1:8" ht="12.75">
      <c r="A6" s="211" t="s">
        <v>1</v>
      </c>
      <c r="B6" s="4" t="s">
        <v>2</v>
      </c>
      <c r="C6" s="209" t="s">
        <v>3</v>
      </c>
      <c r="D6" s="209" t="s">
        <v>4</v>
      </c>
      <c r="E6" s="209" t="s">
        <v>5</v>
      </c>
      <c r="F6" s="209" t="s">
        <v>6</v>
      </c>
      <c r="G6" s="5" t="s">
        <v>7</v>
      </c>
      <c r="H6" s="216" t="s">
        <v>39</v>
      </c>
    </row>
    <row r="7" spans="1:8" ht="13.5" thickBot="1">
      <c r="A7" s="212"/>
      <c r="B7" s="6" t="s">
        <v>9</v>
      </c>
      <c r="C7" s="210"/>
      <c r="D7" s="210"/>
      <c r="E7" s="210"/>
      <c r="F7" s="210"/>
      <c r="G7" s="7" t="s">
        <v>10</v>
      </c>
      <c r="H7" s="217"/>
    </row>
    <row r="8" spans="1:8" ht="13.5" thickBot="1">
      <c r="A8" s="20"/>
      <c r="B8" s="17"/>
      <c r="C8" s="18"/>
      <c r="D8" s="18"/>
      <c r="E8" s="14"/>
      <c r="F8" s="19"/>
      <c r="G8" s="17"/>
      <c r="H8" s="21"/>
    </row>
    <row r="9" spans="1:8" ht="13.5" thickBot="1">
      <c r="A9" s="51"/>
      <c r="B9" s="52" t="s">
        <v>34</v>
      </c>
      <c r="C9" s="53"/>
      <c r="D9" s="53"/>
      <c r="E9" s="54"/>
      <c r="F9" s="55"/>
      <c r="G9" s="56"/>
      <c r="H9" s="57">
        <f>SUM(H8)</f>
        <v>0</v>
      </c>
    </row>
    <row r="10" spans="1:8" ht="13.5" thickBot="1">
      <c r="A10" s="22"/>
      <c r="B10" s="23"/>
      <c r="C10" s="24"/>
      <c r="D10" s="24"/>
      <c r="E10" s="25"/>
      <c r="F10" s="26"/>
      <c r="G10" s="27"/>
      <c r="H10" s="28"/>
    </row>
    <row r="11" spans="1:8" ht="15.75" thickBot="1">
      <c r="A11" s="182"/>
      <c r="B11" s="183" t="s">
        <v>35</v>
      </c>
      <c r="C11" s="184"/>
      <c r="D11" s="184"/>
      <c r="E11" s="185"/>
      <c r="F11" s="186"/>
      <c r="G11" s="187"/>
      <c r="H11" s="189"/>
    </row>
    <row r="12" spans="1:8" ht="12.75">
      <c r="A12" s="211" t="s">
        <v>1</v>
      </c>
      <c r="B12" s="4" t="s">
        <v>2</v>
      </c>
      <c r="C12" s="209" t="s">
        <v>3</v>
      </c>
      <c r="D12" s="209" t="s">
        <v>4</v>
      </c>
      <c r="E12" s="209" t="s">
        <v>5</v>
      </c>
      <c r="F12" s="209" t="s">
        <v>6</v>
      </c>
      <c r="G12" s="5" t="s">
        <v>7</v>
      </c>
      <c r="H12" s="216" t="s">
        <v>39</v>
      </c>
    </row>
    <row r="13" spans="1:8" ht="13.5" thickBot="1">
      <c r="A13" s="212"/>
      <c r="B13" s="6" t="s">
        <v>9</v>
      </c>
      <c r="C13" s="210"/>
      <c r="D13" s="210"/>
      <c r="E13" s="210"/>
      <c r="F13" s="210"/>
      <c r="G13" s="7" t="s">
        <v>10</v>
      </c>
      <c r="H13" s="217"/>
    </row>
    <row r="14" spans="1:8" ht="22.5">
      <c r="A14" s="34" t="s">
        <v>14</v>
      </c>
      <c r="B14" s="118" t="s">
        <v>277</v>
      </c>
      <c r="C14" s="36">
        <v>6171</v>
      </c>
      <c r="D14" s="36">
        <v>6122</v>
      </c>
      <c r="E14" s="37"/>
      <c r="F14" s="15" t="s">
        <v>278</v>
      </c>
      <c r="G14" s="106" t="s">
        <v>279</v>
      </c>
      <c r="H14" s="48">
        <v>4000</v>
      </c>
    </row>
    <row r="15" spans="1:8" ht="22.5">
      <c r="A15" s="34" t="s">
        <v>14</v>
      </c>
      <c r="B15" s="118" t="s">
        <v>277</v>
      </c>
      <c r="C15" s="36">
        <v>6171</v>
      </c>
      <c r="D15" s="36">
        <v>6121</v>
      </c>
      <c r="E15" s="37"/>
      <c r="F15" s="15" t="s">
        <v>280</v>
      </c>
      <c r="G15" s="106" t="s">
        <v>281</v>
      </c>
      <c r="H15" s="48">
        <v>1500</v>
      </c>
    </row>
    <row r="16" spans="1:8" ht="12.75">
      <c r="A16" s="34" t="s">
        <v>14</v>
      </c>
      <c r="B16" s="118" t="s">
        <v>277</v>
      </c>
      <c r="C16" s="36">
        <v>6171</v>
      </c>
      <c r="D16" s="36">
        <v>6121</v>
      </c>
      <c r="E16" s="37"/>
      <c r="F16" s="15" t="s">
        <v>422</v>
      </c>
      <c r="G16" s="106" t="s">
        <v>423</v>
      </c>
      <c r="H16" s="48">
        <v>7100</v>
      </c>
    </row>
    <row r="17" spans="1:8" ht="45">
      <c r="A17" s="34" t="s">
        <v>14</v>
      </c>
      <c r="B17" s="118" t="s">
        <v>277</v>
      </c>
      <c r="C17" s="36">
        <v>6171</v>
      </c>
      <c r="D17" s="36">
        <v>6121</v>
      </c>
      <c r="E17" s="37"/>
      <c r="F17" s="15" t="s">
        <v>282</v>
      </c>
      <c r="G17" s="106" t="s">
        <v>283</v>
      </c>
      <c r="H17" s="48">
        <v>7500</v>
      </c>
    </row>
    <row r="18" spans="1:8" ht="22.5">
      <c r="A18" s="34" t="s">
        <v>14</v>
      </c>
      <c r="B18" s="145" t="s">
        <v>277</v>
      </c>
      <c r="C18" s="36">
        <v>6171</v>
      </c>
      <c r="D18" s="36">
        <v>6121</v>
      </c>
      <c r="E18" s="123"/>
      <c r="F18" s="15" t="s">
        <v>291</v>
      </c>
      <c r="G18" s="146" t="s">
        <v>403</v>
      </c>
      <c r="H18" s="107">
        <v>4500</v>
      </c>
    </row>
    <row r="19" spans="1:8" ht="22.5">
      <c r="A19" s="34" t="s">
        <v>14</v>
      </c>
      <c r="B19" s="118" t="s">
        <v>277</v>
      </c>
      <c r="C19" s="36">
        <v>6171</v>
      </c>
      <c r="D19" s="36">
        <v>6121</v>
      </c>
      <c r="E19" s="37"/>
      <c r="F19" s="15" t="s">
        <v>284</v>
      </c>
      <c r="G19" s="106" t="s">
        <v>285</v>
      </c>
      <c r="H19" s="48">
        <v>15000</v>
      </c>
    </row>
    <row r="20" spans="1:8" ht="22.5">
      <c r="A20" s="34" t="s">
        <v>14</v>
      </c>
      <c r="B20" s="118" t="s">
        <v>277</v>
      </c>
      <c r="C20" s="36">
        <v>6171</v>
      </c>
      <c r="D20" s="36">
        <v>6121</v>
      </c>
      <c r="E20" s="37"/>
      <c r="F20" s="15" t="s">
        <v>286</v>
      </c>
      <c r="G20" s="106" t="s">
        <v>287</v>
      </c>
      <c r="H20" s="48">
        <v>5000</v>
      </c>
    </row>
    <row r="21" spans="1:8" ht="12.75">
      <c r="A21" s="34" t="s">
        <v>14</v>
      </c>
      <c r="B21" s="118" t="s">
        <v>277</v>
      </c>
      <c r="C21" s="36">
        <v>6171</v>
      </c>
      <c r="D21" s="36">
        <v>6121</v>
      </c>
      <c r="E21" s="37"/>
      <c r="F21" s="15" t="s">
        <v>452</v>
      </c>
      <c r="G21" s="106" t="s">
        <v>453</v>
      </c>
      <c r="H21" s="48">
        <v>12500</v>
      </c>
    </row>
    <row r="22" spans="1:8" ht="12.75">
      <c r="A22" s="34" t="s">
        <v>14</v>
      </c>
      <c r="B22" s="118" t="s">
        <v>277</v>
      </c>
      <c r="C22" s="36">
        <v>6171</v>
      </c>
      <c r="D22" s="36">
        <v>6121</v>
      </c>
      <c r="E22" s="37"/>
      <c r="F22" s="15" t="s">
        <v>288</v>
      </c>
      <c r="G22" s="106" t="s">
        <v>289</v>
      </c>
      <c r="H22" s="48">
        <v>19800</v>
      </c>
    </row>
    <row r="23" spans="1:8" ht="22.5">
      <c r="A23" s="81" t="s">
        <v>14</v>
      </c>
      <c r="B23" s="156" t="s">
        <v>277</v>
      </c>
      <c r="C23" s="82">
        <v>6171</v>
      </c>
      <c r="D23" s="82">
        <v>6111</v>
      </c>
      <c r="E23" s="83"/>
      <c r="F23" s="84" t="s">
        <v>290</v>
      </c>
      <c r="G23" s="157" t="s">
        <v>457</v>
      </c>
      <c r="H23" s="158">
        <v>500</v>
      </c>
    </row>
    <row r="24" spans="1:8" ht="22.5">
      <c r="A24" s="81" t="s">
        <v>13</v>
      </c>
      <c r="B24" s="156" t="s">
        <v>413</v>
      </c>
      <c r="C24" s="82">
        <v>6211</v>
      </c>
      <c r="D24" s="82">
        <v>6122</v>
      </c>
      <c r="E24" s="83"/>
      <c r="F24" s="84" t="s">
        <v>414</v>
      </c>
      <c r="G24" s="155" t="s">
        <v>415</v>
      </c>
      <c r="H24" s="159">
        <v>1670</v>
      </c>
    </row>
    <row r="25" spans="1:8" ht="22.5">
      <c r="A25" s="81" t="s">
        <v>13</v>
      </c>
      <c r="B25" s="156" t="s">
        <v>413</v>
      </c>
      <c r="C25" s="82">
        <v>6211</v>
      </c>
      <c r="D25" s="82">
        <v>6129</v>
      </c>
      <c r="E25" s="83"/>
      <c r="F25" s="84" t="s">
        <v>414</v>
      </c>
      <c r="G25" s="155" t="s">
        <v>415</v>
      </c>
      <c r="H25" s="160">
        <v>3000</v>
      </c>
    </row>
    <row r="26" spans="1:8" ht="12.75">
      <c r="A26" s="34" t="s">
        <v>213</v>
      </c>
      <c r="B26" s="108" t="s">
        <v>307</v>
      </c>
      <c r="C26" s="36">
        <v>6211</v>
      </c>
      <c r="D26" s="36">
        <v>6121</v>
      </c>
      <c r="E26" s="37"/>
      <c r="F26" s="15" t="s">
        <v>358</v>
      </c>
      <c r="G26" s="106" t="s">
        <v>223</v>
      </c>
      <c r="H26" s="48">
        <v>150000</v>
      </c>
    </row>
    <row r="27" spans="1:8" ht="22.5">
      <c r="A27" s="34" t="s">
        <v>329</v>
      </c>
      <c r="B27" s="140" t="s">
        <v>306</v>
      </c>
      <c r="C27" s="36">
        <v>6171</v>
      </c>
      <c r="D27" s="36">
        <v>6111</v>
      </c>
      <c r="E27" s="37"/>
      <c r="F27" s="15" t="s">
        <v>241</v>
      </c>
      <c r="G27" s="106" t="s">
        <v>242</v>
      </c>
      <c r="H27" s="48">
        <v>6000</v>
      </c>
    </row>
    <row r="28" spans="1:8" ht="22.5">
      <c r="A28" s="34" t="s">
        <v>329</v>
      </c>
      <c r="B28" s="140" t="s">
        <v>306</v>
      </c>
      <c r="C28" s="36">
        <v>6171</v>
      </c>
      <c r="D28" s="36">
        <v>6125</v>
      </c>
      <c r="E28" s="37"/>
      <c r="F28" s="15" t="s">
        <v>241</v>
      </c>
      <c r="G28" s="106" t="s">
        <v>242</v>
      </c>
      <c r="H28" s="48">
        <v>1500</v>
      </c>
    </row>
    <row r="29" spans="1:8" ht="12.75">
      <c r="A29" s="34" t="s">
        <v>329</v>
      </c>
      <c r="B29" s="108" t="s">
        <v>306</v>
      </c>
      <c r="C29" s="36">
        <v>6171</v>
      </c>
      <c r="D29" s="36">
        <v>6111</v>
      </c>
      <c r="E29" s="37"/>
      <c r="F29" s="15" t="s">
        <v>243</v>
      </c>
      <c r="G29" s="106" t="s">
        <v>244</v>
      </c>
      <c r="H29" s="48">
        <v>10000</v>
      </c>
    </row>
    <row r="30" spans="1:8" ht="12.75">
      <c r="A30" s="34" t="s">
        <v>329</v>
      </c>
      <c r="B30" s="108" t="s">
        <v>306</v>
      </c>
      <c r="C30" s="36">
        <v>6171</v>
      </c>
      <c r="D30" s="36">
        <v>6111</v>
      </c>
      <c r="E30" s="37"/>
      <c r="F30" s="15" t="s">
        <v>245</v>
      </c>
      <c r="G30" s="106" t="s">
        <v>246</v>
      </c>
      <c r="H30" s="125">
        <v>12000</v>
      </c>
    </row>
    <row r="31" spans="1:8" ht="12.75">
      <c r="A31" s="34" t="s">
        <v>329</v>
      </c>
      <c r="B31" s="108" t="s">
        <v>306</v>
      </c>
      <c r="C31" s="36">
        <v>6171</v>
      </c>
      <c r="D31" s="36">
        <v>6125</v>
      </c>
      <c r="E31" s="37"/>
      <c r="F31" s="15" t="s">
        <v>245</v>
      </c>
      <c r="G31" s="106" t="s">
        <v>246</v>
      </c>
      <c r="H31" s="48">
        <v>1000</v>
      </c>
    </row>
    <row r="32" spans="1:8" ht="22.5">
      <c r="A32" s="34" t="s">
        <v>329</v>
      </c>
      <c r="B32" s="108" t="s">
        <v>306</v>
      </c>
      <c r="C32" s="36">
        <v>6171</v>
      </c>
      <c r="D32" s="36">
        <v>6111</v>
      </c>
      <c r="E32" s="37"/>
      <c r="F32" s="15" t="s">
        <v>247</v>
      </c>
      <c r="G32" s="106" t="s">
        <v>248</v>
      </c>
      <c r="H32" s="48">
        <v>8000</v>
      </c>
    </row>
    <row r="33" spans="1:8" ht="22.5">
      <c r="A33" s="34" t="s">
        <v>329</v>
      </c>
      <c r="B33" s="108" t="s">
        <v>306</v>
      </c>
      <c r="C33" s="36">
        <v>6171</v>
      </c>
      <c r="D33" s="36">
        <v>6125</v>
      </c>
      <c r="E33" s="37"/>
      <c r="F33" s="15" t="s">
        <v>247</v>
      </c>
      <c r="G33" s="106" t="s">
        <v>248</v>
      </c>
      <c r="H33" s="48">
        <v>2000</v>
      </c>
    </row>
    <row r="34" spans="1:8" ht="12.75">
      <c r="A34" s="34" t="s">
        <v>329</v>
      </c>
      <c r="B34" s="108" t="s">
        <v>306</v>
      </c>
      <c r="C34" s="36">
        <v>6171</v>
      </c>
      <c r="D34" s="36">
        <v>6111</v>
      </c>
      <c r="E34" s="37"/>
      <c r="F34" s="15" t="s">
        <v>249</v>
      </c>
      <c r="G34" s="106" t="s">
        <v>250</v>
      </c>
      <c r="H34" s="48">
        <v>10000</v>
      </c>
    </row>
    <row r="35" spans="1:8" ht="12.75">
      <c r="A35" s="34" t="s">
        <v>329</v>
      </c>
      <c r="B35" s="108" t="s">
        <v>306</v>
      </c>
      <c r="C35" s="36">
        <v>6171</v>
      </c>
      <c r="D35" s="36">
        <v>6111</v>
      </c>
      <c r="E35" s="37"/>
      <c r="F35" s="15" t="s">
        <v>251</v>
      </c>
      <c r="G35" s="106" t="s">
        <v>402</v>
      </c>
      <c r="H35" s="48">
        <v>20000</v>
      </c>
    </row>
    <row r="36" spans="1:8" ht="12.75">
      <c r="A36" s="34" t="s">
        <v>329</v>
      </c>
      <c r="B36" s="108" t="s">
        <v>306</v>
      </c>
      <c r="C36" s="36">
        <v>6171</v>
      </c>
      <c r="D36" s="36">
        <v>6125</v>
      </c>
      <c r="E36" s="37"/>
      <c r="F36" s="15" t="s">
        <v>252</v>
      </c>
      <c r="G36" s="106" t="s">
        <v>253</v>
      </c>
      <c r="H36" s="48">
        <v>25000</v>
      </c>
    </row>
    <row r="37" spans="1:8" ht="12.75">
      <c r="A37" s="34" t="s">
        <v>329</v>
      </c>
      <c r="B37" s="108" t="s">
        <v>306</v>
      </c>
      <c r="C37" s="36">
        <v>6171</v>
      </c>
      <c r="D37" s="36">
        <v>6111</v>
      </c>
      <c r="E37" s="37"/>
      <c r="F37" s="15" t="s">
        <v>254</v>
      </c>
      <c r="G37" s="106" t="s">
        <v>255</v>
      </c>
      <c r="H37" s="48">
        <v>74000</v>
      </c>
    </row>
    <row r="38" spans="1:8" ht="12.75">
      <c r="A38" s="34" t="s">
        <v>329</v>
      </c>
      <c r="B38" s="108" t="s">
        <v>306</v>
      </c>
      <c r="C38" s="36">
        <v>6171</v>
      </c>
      <c r="D38" s="36">
        <v>6111</v>
      </c>
      <c r="E38" s="37"/>
      <c r="F38" s="15" t="s">
        <v>257</v>
      </c>
      <c r="G38" s="106" t="s">
        <v>258</v>
      </c>
      <c r="H38" s="48">
        <v>4000</v>
      </c>
    </row>
    <row r="39" spans="1:8" ht="12.75">
      <c r="A39" s="34" t="s">
        <v>329</v>
      </c>
      <c r="B39" s="108" t="s">
        <v>306</v>
      </c>
      <c r="C39" s="36">
        <v>6171</v>
      </c>
      <c r="D39" s="36">
        <v>6111</v>
      </c>
      <c r="E39" s="37"/>
      <c r="F39" s="15" t="s">
        <v>256</v>
      </c>
      <c r="G39" s="106" t="s">
        <v>455</v>
      </c>
      <c r="H39" s="48">
        <v>15605</v>
      </c>
    </row>
    <row r="40" spans="1:8" ht="12.75">
      <c r="A40" s="34" t="s">
        <v>329</v>
      </c>
      <c r="B40" s="108" t="s">
        <v>306</v>
      </c>
      <c r="C40" s="36">
        <v>6171</v>
      </c>
      <c r="D40" s="36">
        <v>6125</v>
      </c>
      <c r="E40" s="37"/>
      <c r="F40" s="15" t="s">
        <v>256</v>
      </c>
      <c r="G40" s="106" t="s">
        <v>455</v>
      </c>
      <c r="H40" s="48">
        <v>14811.9</v>
      </c>
    </row>
    <row r="41" spans="1:8" ht="22.5">
      <c r="A41" s="34" t="s">
        <v>329</v>
      </c>
      <c r="B41" s="140" t="s">
        <v>306</v>
      </c>
      <c r="C41" s="36">
        <v>6171</v>
      </c>
      <c r="D41" s="36">
        <v>6111</v>
      </c>
      <c r="E41" s="37"/>
      <c r="F41" s="15" t="s">
        <v>261</v>
      </c>
      <c r="G41" s="106" t="s">
        <v>262</v>
      </c>
      <c r="H41" s="48">
        <v>5000</v>
      </c>
    </row>
    <row r="42" spans="1:8" ht="12.75">
      <c r="A42" s="34" t="s">
        <v>329</v>
      </c>
      <c r="B42" s="108" t="s">
        <v>306</v>
      </c>
      <c r="C42" s="36">
        <v>6171</v>
      </c>
      <c r="D42" s="36">
        <v>6901</v>
      </c>
      <c r="E42" s="37"/>
      <c r="F42" s="15" t="s">
        <v>259</v>
      </c>
      <c r="G42" s="106" t="s">
        <v>260</v>
      </c>
      <c r="H42" s="48">
        <v>100000</v>
      </c>
    </row>
    <row r="43" spans="1:8" ht="12.75">
      <c r="A43" s="34" t="s">
        <v>329</v>
      </c>
      <c r="B43" s="140" t="s">
        <v>306</v>
      </c>
      <c r="C43" s="36">
        <v>6171</v>
      </c>
      <c r="D43" s="36">
        <v>6111</v>
      </c>
      <c r="E43" s="37"/>
      <c r="F43" s="15" t="s">
        <v>263</v>
      </c>
      <c r="G43" s="106" t="s">
        <v>264</v>
      </c>
      <c r="H43" s="48">
        <v>15000</v>
      </c>
    </row>
    <row r="44" spans="1:8" ht="12.75">
      <c r="A44" s="34" t="s">
        <v>329</v>
      </c>
      <c r="B44" s="140" t="s">
        <v>306</v>
      </c>
      <c r="C44" s="36">
        <v>6171</v>
      </c>
      <c r="D44" s="36">
        <v>6111</v>
      </c>
      <c r="E44" s="37"/>
      <c r="F44" s="15" t="s">
        <v>265</v>
      </c>
      <c r="G44" s="106" t="s">
        <v>266</v>
      </c>
      <c r="H44" s="48">
        <v>6500</v>
      </c>
    </row>
    <row r="45" spans="1:8" ht="12.75">
      <c r="A45" s="34" t="s">
        <v>329</v>
      </c>
      <c r="B45" s="140" t="s">
        <v>306</v>
      </c>
      <c r="C45" s="36">
        <v>6171</v>
      </c>
      <c r="D45" s="36">
        <v>6111</v>
      </c>
      <c r="E45" s="37"/>
      <c r="F45" s="15" t="s">
        <v>267</v>
      </c>
      <c r="G45" s="106" t="s">
        <v>268</v>
      </c>
      <c r="H45" s="48">
        <v>2000</v>
      </c>
    </row>
    <row r="46" spans="1:8" ht="22.5">
      <c r="A46" s="34" t="s">
        <v>329</v>
      </c>
      <c r="B46" s="140" t="s">
        <v>306</v>
      </c>
      <c r="C46" s="36">
        <v>6171</v>
      </c>
      <c r="D46" s="36">
        <v>6111</v>
      </c>
      <c r="E46" s="37"/>
      <c r="F46" s="15" t="s">
        <v>269</v>
      </c>
      <c r="G46" s="106" t="s">
        <v>270</v>
      </c>
      <c r="H46" s="48">
        <v>20000</v>
      </c>
    </row>
    <row r="47" spans="1:8" ht="12.75">
      <c r="A47" s="34" t="s">
        <v>329</v>
      </c>
      <c r="B47" s="140" t="s">
        <v>306</v>
      </c>
      <c r="C47" s="36">
        <v>6171</v>
      </c>
      <c r="D47" s="36">
        <v>6111</v>
      </c>
      <c r="E47" s="37"/>
      <c r="F47" s="15" t="s">
        <v>271</v>
      </c>
      <c r="G47" s="106" t="s">
        <v>272</v>
      </c>
      <c r="H47" s="144">
        <v>9000</v>
      </c>
    </row>
    <row r="48" spans="1:8" ht="12.75">
      <c r="A48" s="34" t="s">
        <v>329</v>
      </c>
      <c r="B48" s="140" t="s">
        <v>306</v>
      </c>
      <c r="C48" s="36">
        <v>6171</v>
      </c>
      <c r="D48" s="36">
        <v>6111</v>
      </c>
      <c r="E48" s="37"/>
      <c r="F48" s="15" t="s">
        <v>273</v>
      </c>
      <c r="G48" s="106" t="s">
        <v>274</v>
      </c>
      <c r="H48" s="144">
        <v>3100</v>
      </c>
    </row>
    <row r="49" spans="1:8" ht="23.25" thickBot="1">
      <c r="A49" s="34" t="s">
        <v>329</v>
      </c>
      <c r="B49" s="140" t="s">
        <v>306</v>
      </c>
      <c r="C49" s="36">
        <v>6171</v>
      </c>
      <c r="D49" s="36">
        <v>6111</v>
      </c>
      <c r="E49" s="37"/>
      <c r="F49" s="15" t="s">
        <v>275</v>
      </c>
      <c r="G49" s="106" t="s">
        <v>276</v>
      </c>
      <c r="H49" s="48">
        <v>2000</v>
      </c>
    </row>
    <row r="50" spans="1:8" ht="13.5" thickBot="1">
      <c r="A50" s="51"/>
      <c r="B50" s="52" t="s">
        <v>36</v>
      </c>
      <c r="C50" s="53"/>
      <c r="D50" s="53"/>
      <c r="E50" s="54"/>
      <c r="F50" s="55"/>
      <c r="G50" s="56"/>
      <c r="H50" s="57">
        <f>SUM(H14:H49)</f>
        <v>598586.9</v>
      </c>
    </row>
    <row r="51" spans="1:8" ht="13.5" thickBot="1">
      <c r="A51" s="38"/>
      <c r="B51" s="39"/>
      <c r="C51" s="40"/>
      <c r="D51" s="40"/>
      <c r="E51" s="41"/>
      <c r="F51" s="42"/>
      <c r="G51" s="39"/>
      <c r="H51" s="43"/>
    </row>
    <row r="52" spans="1:8" ht="16.5" thickBot="1">
      <c r="A52" s="177"/>
      <c r="B52" s="178" t="s">
        <v>68</v>
      </c>
      <c r="C52" s="180"/>
      <c r="D52" s="180"/>
      <c r="E52" s="180"/>
      <c r="F52" s="180"/>
      <c r="G52" s="180"/>
      <c r="H52" s="179">
        <f>H9+H50</f>
        <v>598586.9</v>
      </c>
    </row>
    <row r="53" spans="6:8" ht="12.75">
      <c r="F53"/>
      <c r="G53"/>
      <c r="H53"/>
    </row>
    <row r="54" spans="1:8" ht="18.75" thickBot="1">
      <c r="A54" s="214" t="s">
        <v>46</v>
      </c>
      <c r="B54" s="215"/>
      <c r="C54" s="215"/>
      <c r="D54" s="215"/>
      <c r="E54" s="215"/>
      <c r="F54" s="215"/>
      <c r="G54" s="215"/>
      <c r="H54" s="215"/>
    </row>
    <row r="55" spans="1:8" ht="15.75" thickBot="1">
      <c r="A55" s="182"/>
      <c r="B55" s="183" t="s">
        <v>35</v>
      </c>
      <c r="C55" s="184"/>
      <c r="D55" s="184"/>
      <c r="E55" s="185"/>
      <c r="F55" s="186"/>
      <c r="G55" s="187"/>
      <c r="H55" s="189"/>
    </row>
    <row r="56" spans="1:8" ht="12.75">
      <c r="A56" s="211" t="s">
        <v>1</v>
      </c>
      <c r="B56" s="4" t="s">
        <v>2</v>
      </c>
      <c r="C56" s="209" t="s">
        <v>3</v>
      </c>
      <c r="D56" s="209" t="s">
        <v>4</v>
      </c>
      <c r="E56" s="209" t="s">
        <v>5</v>
      </c>
      <c r="F56" s="209" t="s">
        <v>6</v>
      </c>
      <c r="G56" s="5" t="s">
        <v>7</v>
      </c>
      <c r="H56" s="216" t="s">
        <v>40</v>
      </c>
    </row>
    <row r="57" spans="1:8" ht="13.5" thickBot="1">
      <c r="A57" s="212"/>
      <c r="B57" s="6" t="s">
        <v>9</v>
      </c>
      <c r="C57" s="210"/>
      <c r="D57" s="210"/>
      <c r="E57" s="210"/>
      <c r="F57" s="210"/>
      <c r="G57" s="7" t="s">
        <v>10</v>
      </c>
      <c r="H57" s="217"/>
    </row>
    <row r="58" spans="1:8" ht="22.5" hidden="1">
      <c r="A58" s="34" t="s">
        <v>14</v>
      </c>
      <c r="B58" s="118" t="s">
        <v>294</v>
      </c>
      <c r="C58" s="36">
        <v>6171</v>
      </c>
      <c r="D58" s="36">
        <v>5168</v>
      </c>
      <c r="E58" s="37"/>
      <c r="F58" s="15" t="s">
        <v>295</v>
      </c>
      <c r="G58" s="106" t="s">
        <v>406</v>
      </c>
      <c r="H58" s="48">
        <v>0</v>
      </c>
    </row>
    <row r="59" spans="1:8" ht="22.5" hidden="1">
      <c r="A59" s="34" t="s">
        <v>14</v>
      </c>
      <c r="B59" s="118" t="s">
        <v>294</v>
      </c>
      <c r="C59" s="36">
        <v>6171</v>
      </c>
      <c r="D59" s="36">
        <v>5168</v>
      </c>
      <c r="E59" s="37"/>
      <c r="F59" s="15" t="s">
        <v>296</v>
      </c>
      <c r="G59" s="106" t="s">
        <v>406</v>
      </c>
      <c r="H59" s="48">
        <v>0</v>
      </c>
    </row>
    <row r="60" spans="1:8" ht="22.5" hidden="1">
      <c r="A60" s="34" t="s">
        <v>14</v>
      </c>
      <c r="B60" s="118" t="s">
        <v>294</v>
      </c>
      <c r="C60" s="36">
        <v>6171</v>
      </c>
      <c r="D60" s="36">
        <v>5168</v>
      </c>
      <c r="E60" s="37"/>
      <c r="F60" s="15" t="s">
        <v>298</v>
      </c>
      <c r="G60" s="106" t="s">
        <v>406</v>
      </c>
      <c r="H60" s="48">
        <v>0</v>
      </c>
    </row>
    <row r="61" spans="1:8" ht="12.75" hidden="1">
      <c r="A61" s="34" t="s">
        <v>14</v>
      </c>
      <c r="B61" s="118" t="s">
        <v>294</v>
      </c>
      <c r="C61" s="36">
        <v>6171</v>
      </c>
      <c r="D61" s="36">
        <v>5169</v>
      </c>
      <c r="E61" s="37"/>
      <c r="F61" s="15" t="s">
        <v>297</v>
      </c>
      <c r="G61" s="106" t="s">
        <v>369</v>
      </c>
      <c r="H61" s="48">
        <v>0</v>
      </c>
    </row>
    <row r="62" spans="1:8" ht="33.75" hidden="1">
      <c r="A62" s="34" t="s">
        <v>14</v>
      </c>
      <c r="B62" s="118" t="s">
        <v>292</v>
      </c>
      <c r="C62" s="36">
        <v>6171</v>
      </c>
      <c r="D62" s="36">
        <v>5168</v>
      </c>
      <c r="E62" s="37"/>
      <c r="F62" s="15" t="s">
        <v>411</v>
      </c>
      <c r="G62" s="106" t="s">
        <v>293</v>
      </c>
      <c r="H62" s="48">
        <v>0</v>
      </c>
    </row>
    <row r="63" spans="1:8" ht="22.5">
      <c r="A63" s="34" t="s">
        <v>14</v>
      </c>
      <c r="B63" s="118" t="s">
        <v>299</v>
      </c>
      <c r="C63" s="36">
        <v>6171</v>
      </c>
      <c r="D63" s="36">
        <v>5139</v>
      </c>
      <c r="E63" s="37"/>
      <c r="F63" s="15" t="s">
        <v>300</v>
      </c>
      <c r="G63" s="106" t="s">
        <v>407</v>
      </c>
      <c r="H63" s="48">
        <v>11500</v>
      </c>
    </row>
    <row r="64" spans="1:8" ht="33.75" hidden="1">
      <c r="A64" s="34" t="s">
        <v>14</v>
      </c>
      <c r="B64" s="118" t="s">
        <v>299</v>
      </c>
      <c r="C64" s="36">
        <v>6171</v>
      </c>
      <c r="D64" s="36">
        <v>5166</v>
      </c>
      <c r="E64" s="37"/>
      <c r="F64" s="15" t="s">
        <v>300</v>
      </c>
      <c r="G64" s="106" t="s">
        <v>302</v>
      </c>
      <c r="H64" s="48">
        <v>0</v>
      </c>
    </row>
    <row r="65" spans="1:8" ht="22.5">
      <c r="A65" s="34" t="s">
        <v>14</v>
      </c>
      <c r="B65" s="118" t="s">
        <v>299</v>
      </c>
      <c r="C65" s="36">
        <v>6171</v>
      </c>
      <c r="D65" s="36">
        <v>5169</v>
      </c>
      <c r="E65" s="37"/>
      <c r="F65" s="15" t="s">
        <v>300</v>
      </c>
      <c r="G65" s="106" t="s">
        <v>301</v>
      </c>
      <c r="H65" s="48">
        <v>5000</v>
      </c>
    </row>
    <row r="66" spans="1:8" ht="12.75" hidden="1">
      <c r="A66" s="34" t="s">
        <v>14</v>
      </c>
      <c r="B66" s="118" t="s">
        <v>277</v>
      </c>
      <c r="C66" s="36">
        <v>6171</v>
      </c>
      <c r="D66" s="36">
        <v>5164</v>
      </c>
      <c r="E66" s="37"/>
      <c r="F66" s="15" t="s">
        <v>303</v>
      </c>
      <c r="G66" s="106" t="s">
        <v>304</v>
      </c>
      <c r="H66" s="221">
        <v>0</v>
      </c>
    </row>
    <row r="67" spans="1:8" ht="12.75" hidden="1">
      <c r="A67" s="34" t="s">
        <v>14</v>
      </c>
      <c r="B67" s="118" t="s">
        <v>277</v>
      </c>
      <c r="C67" s="36">
        <v>6171</v>
      </c>
      <c r="D67" s="36">
        <v>5171</v>
      </c>
      <c r="E67" s="37"/>
      <c r="F67" s="15" t="s">
        <v>303</v>
      </c>
      <c r="G67" s="106" t="s">
        <v>305</v>
      </c>
      <c r="H67" s="222"/>
    </row>
    <row r="68" spans="1:8" ht="12.75" hidden="1">
      <c r="A68" s="34" t="s">
        <v>14</v>
      </c>
      <c r="B68" s="118" t="s">
        <v>277</v>
      </c>
      <c r="C68" s="36">
        <v>6171</v>
      </c>
      <c r="D68" s="36">
        <v>5164</v>
      </c>
      <c r="E68" s="37"/>
      <c r="F68" s="15" t="s">
        <v>303</v>
      </c>
      <c r="G68" s="106" t="s">
        <v>304</v>
      </c>
      <c r="H68" s="221">
        <v>0</v>
      </c>
    </row>
    <row r="69" spans="1:8" ht="22.5" hidden="1">
      <c r="A69" s="34" t="s">
        <v>14</v>
      </c>
      <c r="B69" s="118" t="s">
        <v>277</v>
      </c>
      <c r="C69" s="36">
        <v>6171</v>
      </c>
      <c r="D69" s="36">
        <v>5171</v>
      </c>
      <c r="E69" s="37"/>
      <c r="F69" s="15" t="s">
        <v>303</v>
      </c>
      <c r="G69" s="106" t="s">
        <v>408</v>
      </c>
      <c r="H69" s="222"/>
    </row>
    <row r="70" spans="1:8" ht="12.75" hidden="1">
      <c r="A70" s="34" t="s">
        <v>14</v>
      </c>
      <c r="B70" s="118" t="s">
        <v>277</v>
      </c>
      <c r="C70" s="36">
        <v>6171</v>
      </c>
      <c r="D70" s="36">
        <v>5164</v>
      </c>
      <c r="E70" s="37"/>
      <c r="F70" s="15" t="s">
        <v>303</v>
      </c>
      <c r="G70" s="106" t="s">
        <v>304</v>
      </c>
      <c r="H70" s="221">
        <v>0</v>
      </c>
    </row>
    <row r="71" spans="1:8" ht="22.5" hidden="1">
      <c r="A71" s="34" t="s">
        <v>14</v>
      </c>
      <c r="B71" s="118" t="s">
        <v>277</v>
      </c>
      <c r="C71" s="36">
        <v>6171</v>
      </c>
      <c r="D71" s="36">
        <v>5171</v>
      </c>
      <c r="E71" s="37"/>
      <c r="F71" s="15" t="s">
        <v>303</v>
      </c>
      <c r="G71" s="106" t="s">
        <v>409</v>
      </c>
      <c r="H71" s="222"/>
    </row>
    <row r="72" spans="1:8" ht="12.75">
      <c r="A72" s="34" t="s">
        <v>19</v>
      </c>
      <c r="B72" s="118" t="s">
        <v>359</v>
      </c>
      <c r="C72" s="36" t="s">
        <v>81</v>
      </c>
      <c r="D72" s="36" t="s">
        <v>82</v>
      </c>
      <c r="E72" s="37" t="s">
        <v>83</v>
      </c>
      <c r="F72" s="15" t="s">
        <v>84</v>
      </c>
      <c r="G72" s="35" t="s">
        <v>405</v>
      </c>
      <c r="H72" s="48">
        <v>0.8</v>
      </c>
    </row>
    <row r="73" spans="1:8" ht="12.75">
      <c r="A73" s="34" t="s">
        <v>19</v>
      </c>
      <c r="B73" s="118" t="s">
        <v>359</v>
      </c>
      <c r="C73" s="36" t="s">
        <v>81</v>
      </c>
      <c r="D73" s="36" t="s">
        <v>85</v>
      </c>
      <c r="E73" s="37" t="s">
        <v>83</v>
      </c>
      <c r="F73" s="15" t="s">
        <v>84</v>
      </c>
      <c r="G73" s="35" t="s">
        <v>405</v>
      </c>
      <c r="H73" s="48">
        <v>20.4</v>
      </c>
    </row>
    <row r="74" spans="1:8" ht="12.75">
      <c r="A74" s="34" t="s">
        <v>19</v>
      </c>
      <c r="B74" s="118" t="s">
        <v>359</v>
      </c>
      <c r="C74" s="36" t="s">
        <v>81</v>
      </c>
      <c r="D74" s="36" t="s">
        <v>86</v>
      </c>
      <c r="E74" s="37" t="s">
        <v>83</v>
      </c>
      <c r="F74" s="15" t="s">
        <v>84</v>
      </c>
      <c r="G74" s="35" t="s">
        <v>405</v>
      </c>
      <c r="H74" s="48">
        <v>5000</v>
      </c>
    </row>
    <row r="75" spans="1:8" ht="12.75">
      <c r="A75" s="34" t="s">
        <v>19</v>
      </c>
      <c r="B75" s="118" t="s">
        <v>359</v>
      </c>
      <c r="C75" s="36" t="s">
        <v>81</v>
      </c>
      <c r="D75" s="36" t="s">
        <v>87</v>
      </c>
      <c r="E75" s="37" t="s">
        <v>83</v>
      </c>
      <c r="F75" s="15" t="s">
        <v>84</v>
      </c>
      <c r="G75" s="35" t="s">
        <v>405</v>
      </c>
      <c r="H75" s="48">
        <v>6.9</v>
      </c>
    </row>
    <row r="76" spans="1:8" ht="12.75">
      <c r="A76" s="34" t="s">
        <v>19</v>
      </c>
      <c r="B76" s="118" t="s">
        <v>359</v>
      </c>
      <c r="C76" s="36" t="s">
        <v>81</v>
      </c>
      <c r="D76" s="36" t="s">
        <v>88</v>
      </c>
      <c r="E76" s="37" t="s">
        <v>83</v>
      </c>
      <c r="F76" s="15" t="s">
        <v>84</v>
      </c>
      <c r="G76" s="35" t="s">
        <v>405</v>
      </c>
      <c r="H76" s="48">
        <v>8.3</v>
      </c>
    </row>
    <row r="77" spans="1:8" ht="12.75">
      <c r="A77" s="34" t="s">
        <v>19</v>
      </c>
      <c r="B77" s="118" t="s">
        <v>359</v>
      </c>
      <c r="C77" s="36" t="s">
        <v>81</v>
      </c>
      <c r="D77" s="36" t="s">
        <v>89</v>
      </c>
      <c r="E77" s="37" t="s">
        <v>83</v>
      </c>
      <c r="F77" s="15" t="s">
        <v>84</v>
      </c>
      <c r="G77" s="35" t="s">
        <v>405</v>
      </c>
      <c r="H77" s="48">
        <v>25.4</v>
      </c>
    </row>
    <row r="78" spans="1:8" ht="12.75">
      <c r="A78" s="34" t="s">
        <v>19</v>
      </c>
      <c r="B78" s="118" t="s">
        <v>359</v>
      </c>
      <c r="C78" s="36" t="s">
        <v>81</v>
      </c>
      <c r="D78" s="36" t="s">
        <v>90</v>
      </c>
      <c r="E78" s="37" t="s">
        <v>83</v>
      </c>
      <c r="F78" s="15" t="s">
        <v>84</v>
      </c>
      <c r="G78" s="35" t="s">
        <v>405</v>
      </c>
      <c r="H78" s="48">
        <v>158.8</v>
      </c>
    </row>
    <row r="79" spans="1:8" ht="12.75">
      <c r="A79" s="81" t="s">
        <v>19</v>
      </c>
      <c r="B79" s="118" t="s">
        <v>359</v>
      </c>
      <c r="C79" s="82" t="s">
        <v>81</v>
      </c>
      <c r="D79" s="82" t="s">
        <v>91</v>
      </c>
      <c r="E79" s="83" t="s">
        <v>83</v>
      </c>
      <c r="F79" s="84" t="s">
        <v>92</v>
      </c>
      <c r="G79" s="85" t="s">
        <v>404</v>
      </c>
      <c r="H79" s="125">
        <v>2020.1</v>
      </c>
    </row>
    <row r="80" spans="1:8" ht="12.75">
      <c r="A80" s="81" t="s">
        <v>19</v>
      </c>
      <c r="B80" s="118" t="s">
        <v>359</v>
      </c>
      <c r="C80" s="82" t="s">
        <v>81</v>
      </c>
      <c r="D80" s="82" t="s">
        <v>86</v>
      </c>
      <c r="E80" s="83" t="s">
        <v>83</v>
      </c>
      <c r="F80" s="84" t="s">
        <v>92</v>
      </c>
      <c r="G80" s="85" t="s">
        <v>404</v>
      </c>
      <c r="H80" s="125">
        <v>1129.6</v>
      </c>
    </row>
    <row r="81" spans="1:8" ht="12.75">
      <c r="A81" s="81" t="s">
        <v>19</v>
      </c>
      <c r="B81" s="118" t="s">
        <v>359</v>
      </c>
      <c r="C81" s="82" t="s">
        <v>81</v>
      </c>
      <c r="D81" s="82" t="s">
        <v>93</v>
      </c>
      <c r="E81" s="83" t="s">
        <v>83</v>
      </c>
      <c r="F81" s="84" t="s">
        <v>92</v>
      </c>
      <c r="G81" s="85" t="s">
        <v>404</v>
      </c>
      <c r="H81" s="125">
        <v>137.5</v>
      </c>
    </row>
    <row r="82" spans="1:8" ht="13.5" thickBot="1">
      <c r="A82" s="81" t="s">
        <v>19</v>
      </c>
      <c r="B82" s="118" t="s">
        <v>359</v>
      </c>
      <c r="C82" s="82" t="s">
        <v>81</v>
      </c>
      <c r="D82" s="82" t="s">
        <v>94</v>
      </c>
      <c r="E82" s="83" t="s">
        <v>83</v>
      </c>
      <c r="F82" s="84" t="s">
        <v>92</v>
      </c>
      <c r="G82" s="85" t="s">
        <v>404</v>
      </c>
      <c r="H82" s="125">
        <v>100</v>
      </c>
    </row>
    <row r="83" spans="1:8" ht="13.5" thickBot="1">
      <c r="A83" s="51"/>
      <c r="B83" s="52" t="s">
        <v>36</v>
      </c>
      <c r="C83" s="53"/>
      <c r="D83" s="53"/>
      <c r="E83" s="54"/>
      <c r="F83" s="55"/>
      <c r="G83" s="56"/>
      <c r="H83" s="57">
        <f>SUM(H58:H82)</f>
        <v>25107.8</v>
      </c>
    </row>
    <row r="84" spans="1:8" ht="13.5" thickBot="1">
      <c r="A84" s="38"/>
      <c r="B84" s="39"/>
      <c r="C84" s="40"/>
      <c r="D84" s="40"/>
      <c r="E84" s="41"/>
      <c r="F84" s="42"/>
      <c r="G84" s="39"/>
      <c r="H84" s="43"/>
    </row>
    <row r="85" spans="1:8" ht="16.5" thickBot="1">
      <c r="A85" s="177"/>
      <c r="B85" s="178" t="s">
        <v>69</v>
      </c>
      <c r="C85" s="180"/>
      <c r="D85" s="180"/>
      <c r="E85" s="180"/>
      <c r="F85" s="180"/>
      <c r="G85" s="180"/>
      <c r="H85" s="179">
        <f>H83</f>
        <v>25107.8</v>
      </c>
    </row>
    <row r="86" spans="6:8" ht="13.5" thickBot="1">
      <c r="F86"/>
      <c r="G86"/>
      <c r="H86"/>
    </row>
    <row r="87" spans="1:8" ht="16.5" thickBot="1">
      <c r="A87" s="190"/>
      <c r="B87" s="191" t="s">
        <v>70</v>
      </c>
      <c r="C87" s="192"/>
      <c r="D87" s="192"/>
      <c r="E87" s="192"/>
      <c r="F87" s="192"/>
      <c r="G87" s="192"/>
      <c r="H87" s="193">
        <f>H52+H85</f>
        <v>623694.7000000001</v>
      </c>
    </row>
  </sheetData>
  <sheetProtection/>
  <mergeCells count="24">
    <mergeCell ref="A56:A57"/>
    <mergeCell ref="C56:C57"/>
    <mergeCell ref="D56:D57"/>
    <mergeCell ref="F12:F13"/>
    <mergeCell ref="F56:F57"/>
    <mergeCell ref="D6:D7"/>
    <mergeCell ref="A12:A13"/>
    <mergeCell ref="E56:E57"/>
    <mergeCell ref="F6:F7"/>
    <mergeCell ref="H6:H7"/>
    <mergeCell ref="D12:D13"/>
    <mergeCell ref="A2:H2"/>
    <mergeCell ref="A54:H54"/>
    <mergeCell ref="E6:E7"/>
    <mergeCell ref="A4:H4"/>
    <mergeCell ref="A6:A7"/>
    <mergeCell ref="C6:C7"/>
    <mergeCell ref="H66:H67"/>
    <mergeCell ref="H68:H69"/>
    <mergeCell ref="H70:H71"/>
    <mergeCell ref="H56:H57"/>
    <mergeCell ref="H12:H13"/>
    <mergeCell ref="C12:C13"/>
    <mergeCell ref="E12:E13"/>
  </mergeCells>
  <printOptions horizontalCentered="1"/>
  <pageMargins left="0.7086614173228347" right="0.7086614173228347" top="0.7480314960629921" bottom="0.41" header="0.31496062992125984" footer="0.31496062992125984"/>
  <pageSetup fitToHeight="5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13" customWidth="1"/>
    <col min="8" max="8" width="24.75390625" style="29" bestFit="1" customWidth="1"/>
    <col min="9" max="10" width="12.875" style="0" customWidth="1"/>
  </cols>
  <sheetData>
    <row r="2" spans="1:10" ht="18">
      <c r="A2" s="213" t="s">
        <v>473</v>
      </c>
      <c r="B2" s="218"/>
      <c r="C2" s="218"/>
      <c r="D2" s="218"/>
      <c r="E2" s="218"/>
      <c r="F2" s="218"/>
      <c r="G2" s="218"/>
      <c r="H2" s="218"/>
      <c r="I2" s="1"/>
      <c r="J2" s="1"/>
    </row>
    <row r="3" spans="1:10" ht="12.75">
      <c r="A3" s="2"/>
      <c r="B3" s="3"/>
      <c r="C3" s="3"/>
      <c r="D3" s="3"/>
      <c r="E3" s="3"/>
      <c r="F3" s="3"/>
      <c r="G3" s="12"/>
      <c r="H3" s="137"/>
      <c r="I3" s="3"/>
      <c r="J3" s="3"/>
    </row>
    <row r="4" spans="1:8" ht="18.75" thickBot="1">
      <c r="A4" s="214" t="s">
        <v>45</v>
      </c>
      <c r="B4" s="215"/>
      <c r="C4" s="215"/>
      <c r="D4" s="215"/>
      <c r="E4" s="215"/>
      <c r="F4" s="215"/>
      <c r="G4" s="215"/>
      <c r="H4" s="215"/>
    </row>
    <row r="5" spans="1:8" ht="15.75" thickBot="1">
      <c r="A5" s="182"/>
      <c r="B5" s="183" t="s">
        <v>43</v>
      </c>
      <c r="C5" s="184"/>
      <c r="D5" s="184"/>
      <c r="E5" s="185"/>
      <c r="F5" s="186"/>
      <c r="G5" s="187"/>
      <c r="H5" s="188"/>
    </row>
    <row r="6" spans="1:8" ht="12.75">
      <c r="A6" s="211" t="s">
        <v>1</v>
      </c>
      <c r="B6" s="4" t="s">
        <v>2</v>
      </c>
      <c r="C6" s="209" t="s">
        <v>3</v>
      </c>
      <c r="D6" s="209" t="s">
        <v>4</v>
      </c>
      <c r="E6" s="209" t="s">
        <v>5</v>
      </c>
      <c r="F6" s="209" t="s">
        <v>6</v>
      </c>
      <c r="G6" s="5" t="s">
        <v>7</v>
      </c>
      <c r="H6" s="216" t="s">
        <v>39</v>
      </c>
    </row>
    <row r="7" spans="1:8" ht="13.5" thickBot="1">
      <c r="A7" s="212"/>
      <c r="B7" s="6" t="s">
        <v>9</v>
      </c>
      <c r="C7" s="210"/>
      <c r="D7" s="210"/>
      <c r="E7" s="210"/>
      <c r="F7" s="210"/>
      <c r="G7" s="7" t="s">
        <v>10</v>
      </c>
      <c r="H7" s="217"/>
    </row>
    <row r="8" spans="1:8" ht="13.5" thickBot="1">
      <c r="A8" s="20"/>
      <c r="B8" s="17"/>
      <c r="C8" s="18"/>
      <c r="D8" s="18"/>
      <c r="E8" s="14"/>
      <c r="F8" s="19"/>
      <c r="G8" s="17"/>
      <c r="H8" s="21"/>
    </row>
    <row r="9" spans="1:8" ht="13.5" thickBot="1">
      <c r="A9" s="51"/>
      <c r="B9" s="52" t="s">
        <v>34</v>
      </c>
      <c r="C9" s="53"/>
      <c r="D9" s="53"/>
      <c r="E9" s="54"/>
      <c r="F9" s="55"/>
      <c r="G9" s="56"/>
      <c r="H9" s="57">
        <f>SUM(H8)</f>
        <v>0</v>
      </c>
    </row>
    <row r="10" spans="1:8" ht="13.5" thickBot="1">
      <c r="A10" s="22"/>
      <c r="B10" s="23"/>
      <c r="C10" s="24"/>
      <c r="D10" s="24"/>
      <c r="E10" s="25"/>
      <c r="F10" s="26"/>
      <c r="G10" s="27"/>
      <c r="H10" s="28"/>
    </row>
    <row r="11" spans="1:8" ht="15.75" thickBot="1">
      <c r="A11" s="182"/>
      <c r="B11" s="183" t="s">
        <v>35</v>
      </c>
      <c r="C11" s="184"/>
      <c r="D11" s="184"/>
      <c r="E11" s="185"/>
      <c r="F11" s="186"/>
      <c r="G11" s="187"/>
      <c r="H11" s="189"/>
    </row>
    <row r="12" spans="1:8" ht="12.75">
      <c r="A12" s="211" t="s">
        <v>1</v>
      </c>
      <c r="B12" s="4" t="s">
        <v>2</v>
      </c>
      <c r="C12" s="209" t="s">
        <v>3</v>
      </c>
      <c r="D12" s="209" t="s">
        <v>4</v>
      </c>
      <c r="E12" s="209" t="s">
        <v>5</v>
      </c>
      <c r="F12" s="209" t="s">
        <v>6</v>
      </c>
      <c r="G12" s="5" t="s">
        <v>7</v>
      </c>
      <c r="H12" s="216" t="s">
        <v>39</v>
      </c>
    </row>
    <row r="13" spans="1:8" ht="13.5" thickBot="1">
      <c r="A13" s="212"/>
      <c r="B13" s="6" t="s">
        <v>9</v>
      </c>
      <c r="C13" s="210"/>
      <c r="D13" s="210"/>
      <c r="E13" s="210"/>
      <c r="F13" s="210"/>
      <c r="G13" s="7" t="s">
        <v>10</v>
      </c>
      <c r="H13" s="217"/>
    </row>
    <row r="14" spans="1:8" ht="13.5" thickBot="1">
      <c r="A14" s="34"/>
      <c r="B14" s="46"/>
      <c r="C14" s="36"/>
      <c r="D14" s="36"/>
      <c r="E14" s="37"/>
      <c r="F14" s="15"/>
      <c r="G14" s="35"/>
      <c r="H14" s="48"/>
    </row>
    <row r="15" spans="1:8" ht="13.5" thickBot="1">
      <c r="A15" s="51"/>
      <c r="B15" s="52" t="s">
        <v>36</v>
      </c>
      <c r="C15" s="53"/>
      <c r="D15" s="53"/>
      <c r="E15" s="54"/>
      <c r="F15" s="55"/>
      <c r="G15" s="56"/>
      <c r="H15" s="57">
        <f>SUM(H14:H14)</f>
        <v>0</v>
      </c>
    </row>
    <row r="16" spans="1:8" ht="13.5" thickBot="1">
      <c r="A16" s="38"/>
      <c r="B16" s="39"/>
      <c r="C16" s="40"/>
      <c r="D16" s="40"/>
      <c r="E16" s="41"/>
      <c r="F16" s="42"/>
      <c r="G16" s="39"/>
      <c r="H16" s="43"/>
    </row>
    <row r="17" spans="1:8" ht="16.5" thickBot="1">
      <c r="A17" s="177"/>
      <c r="B17" s="178" t="s">
        <v>71</v>
      </c>
      <c r="C17" s="180"/>
      <c r="D17" s="180"/>
      <c r="E17" s="180"/>
      <c r="F17" s="180"/>
      <c r="G17" s="180"/>
      <c r="H17" s="179">
        <f>H9+H15</f>
        <v>0</v>
      </c>
    </row>
    <row r="18" spans="7:8" ht="12.75">
      <c r="G18"/>
      <c r="H18"/>
    </row>
    <row r="19" spans="1:8" ht="18.75" thickBot="1">
      <c r="A19" s="214" t="s">
        <v>46</v>
      </c>
      <c r="B19" s="215"/>
      <c r="C19" s="215"/>
      <c r="D19" s="215"/>
      <c r="E19" s="215"/>
      <c r="F19" s="215"/>
      <c r="G19" s="215"/>
      <c r="H19" s="215"/>
    </row>
    <row r="20" spans="1:8" ht="15.75" thickBot="1">
      <c r="A20" s="182"/>
      <c r="B20" s="183" t="s">
        <v>35</v>
      </c>
      <c r="C20" s="184"/>
      <c r="D20" s="184"/>
      <c r="E20" s="185"/>
      <c r="F20" s="186"/>
      <c r="G20" s="187"/>
      <c r="H20" s="189"/>
    </row>
    <row r="21" spans="1:8" ht="12.75">
      <c r="A21" s="211" t="s">
        <v>1</v>
      </c>
      <c r="B21" s="4" t="s">
        <v>2</v>
      </c>
      <c r="C21" s="209" t="s">
        <v>3</v>
      </c>
      <c r="D21" s="209" t="s">
        <v>4</v>
      </c>
      <c r="E21" s="209" t="s">
        <v>5</v>
      </c>
      <c r="F21" s="209" t="s">
        <v>6</v>
      </c>
      <c r="G21" s="5" t="s">
        <v>7</v>
      </c>
      <c r="H21" s="216" t="s">
        <v>40</v>
      </c>
    </row>
    <row r="22" spans="1:8" ht="13.5" thickBot="1">
      <c r="A22" s="212"/>
      <c r="B22" s="6" t="s">
        <v>9</v>
      </c>
      <c r="C22" s="210"/>
      <c r="D22" s="210"/>
      <c r="E22" s="210"/>
      <c r="F22" s="210"/>
      <c r="G22" s="7" t="s">
        <v>10</v>
      </c>
      <c r="H22" s="217"/>
    </row>
    <row r="23" spans="1:8" ht="13.5" thickBot="1">
      <c r="A23" s="34"/>
      <c r="B23" s="46"/>
      <c r="C23" s="36"/>
      <c r="D23" s="36"/>
      <c r="E23" s="37"/>
      <c r="F23" s="15"/>
      <c r="G23" s="35"/>
      <c r="H23" s="50"/>
    </row>
    <row r="24" spans="1:8" ht="13.5" thickBot="1">
      <c r="A24" s="51"/>
      <c r="B24" s="52" t="s">
        <v>36</v>
      </c>
      <c r="C24" s="53"/>
      <c r="D24" s="53"/>
      <c r="E24" s="54"/>
      <c r="F24" s="55"/>
      <c r="G24" s="56"/>
      <c r="H24" s="57">
        <f>SUM(H23:H23)</f>
        <v>0</v>
      </c>
    </row>
    <row r="25" spans="1:8" ht="13.5" thickBot="1">
      <c r="A25" s="38"/>
      <c r="B25" s="39"/>
      <c r="C25" s="40"/>
      <c r="D25" s="40"/>
      <c r="E25" s="41"/>
      <c r="F25" s="42"/>
      <c r="G25" s="39"/>
      <c r="H25" s="43"/>
    </row>
    <row r="26" spans="1:8" ht="16.5" thickBot="1">
      <c r="A26" s="177"/>
      <c r="B26" s="178" t="s">
        <v>72</v>
      </c>
      <c r="C26" s="180"/>
      <c r="D26" s="180"/>
      <c r="E26" s="180"/>
      <c r="F26" s="180"/>
      <c r="G26" s="180"/>
      <c r="H26" s="179">
        <f>H24</f>
        <v>0</v>
      </c>
    </row>
    <row r="27" spans="7:8" ht="13.5" thickBot="1">
      <c r="G27"/>
      <c r="H27"/>
    </row>
    <row r="28" spans="1:8" ht="16.5" thickBot="1">
      <c r="A28" s="190"/>
      <c r="B28" s="191" t="s">
        <v>73</v>
      </c>
      <c r="C28" s="192"/>
      <c r="D28" s="192"/>
      <c r="E28" s="192"/>
      <c r="F28" s="192"/>
      <c r="G28" s="192"/>
      <c r="H28" s="193">
        <f>H17+H26</f>
        <v>0</v>
      </c>
    </row>
  </sheetData>
  <sheetProtection/>
  <mergeCells count="21">
    <mergeCell ref="A21:A22"/>
    <mergeCell ref="C21:C22"/>
    <mergeCell ref="D21:D22"/>
    <mergeCell ref="F12:F13"/>
    <mergeCell ref="F21:F22"/>
    <mergeCell ref="D6:D7"/>
    <mergeCell ref="A12:A13"/>
    <mergeCell ref="E21:E22"/>
    <mergeCell ref="A2:H2"/>
    <mergeCell ref="A19:H19"/>
    <mergeCell ref="E6:E7"/>
    <mergeCell ref="A4:H4"/>
    <mergeCell ref="A6:A7"/>
    <mergeCell ref="C6:C7"/>
    <mergeCell ref="E12:E13"/>
    <mergeCell ref="H21:H22"/>
    <mergeCell ref="H12:H13"/>
    <mergeCell ref="C12:C13"/>
    <mergeCell ref="F6:F7"/>
    <mergeCell ref="H6:H7"/>
    <mergeCell ref="D12:D1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4.75390625" style="0" customWidth="1"/>
  </cols>
  <sheetData>
    <row r="2" spans="1:8" ht="18">
      <c r="A2" s="213" t="s">
        <v>464</v>
      </c>
      <c r="B2" s="213"/>
      <c r="C2" s="213"/>
      <c r="D2" s="213"/>
      <c r="E2" s="213"/>
      <c r="F2" s="213"/>
      <c r="G2" s="213"/>
      <c r="H2" s="213"/>
    </row>
    <row r="3" spans="1:8" ht="12.75" customHeight="1">
      <c r="A3" s="1"/>
      <c r="B3" s="1"/>
      <c r="C3" s="1"/>
      <c r="D3" s="1"/>
      <c r="E3" s="1"/>
      <c r="F3" s="1"/>
      <c r="G3" s="1"/>
      <c r="H3" s="137"/>
    </row>
    <row r="4" spans="1:8" ht="18.75" thickBot="1">
      <c r="A4" s="214" t="s">
        <v>45</v>
      </c>
      <c r="B4" s="215"/>
      <c r="C4" s="215"/>
      <c r="D4" s="215"/>
      <c r="E4" s="215"/>
      <c r="F4" s="215"/>
      <c r="G4" s="215"/>
      <c r="H4" s="215"/>
    </row>
    <row r="5" spans="1:8" ht="15.75" thickBot="1">
      <c r="A5" s="182"/>
      <c r="B5" s="183" t="s">
        <v>43</v>
      </c>
      <c r="C5" s="184"/>
      <c r="D5" s="184"/>
      <c r="E5" s="185"/>
      <c r="F5" s="186"/>
      <c r="G5" s="187"/>
      <c r="H5" s="188"/>
    </row>
    <row r="6" spans="1:8" ht="15" customHeight="1">
      <c r="A6" s="211" t="s">
        <v>1</v>
      </c>
      <c r="B6" s="4" t="s">
        <v>2</v>
      </c>
      <c r="C6" s="209" t="s">
        <v>3</v>
      </c>
      <c r="D6" s="209" t="s">
        <v>4</v>
      </c>
      <c r="E6" s="209" t="s">
        <v>5</v>
      </c>
      <c r="F6" s="209" t="s">
        <v>6</v>
      </c>
      <c r="G6" s="5" t="s">
        <v>7</v>
      </c>
      <c r="H6" s="216" t="s">
        <v>39</v>
      </c>
    </row>
    <row r="7" spans="1:8" ht="13.5" thickBot="1">
      <c r="A7" s="212"/>
      <c r="B7" s="6" t="s">
        <v>9</v>
      </c>
      <c r="C7" s="210"/>
      <c r="D7" s="210"/>
      <c r="E7" s="210"/>
      <c r="F7" s="210"/>
      <c r="G7" s="7" t="s">
        <v>10</v>
      </c>
      <c r="H7" s="217"/>
    </row>
    <row r="8" spans="1:8" ht="13.5" thickBot="1">
      <c r="A8" s="34" t="s">
        <v>95</v>
      </c>
      <c r="B8" s="46" t="s">
        <v>308</v>
      </c>
      <c r="C8" s="36">
        <v>3633</v>
      </c>
      <c r="D8" s="36">
        <v>6121</v>
      </c>
      <c r="E8" s="37"/>
      <c r="F8" s="15" t="s">
        <v>101</v>
      </c>
      <c r="G8" s="35" t="s">
        <v>102</v>
      </c>
      <c r="H8" s="48">
        <v>70000</v>
      </c>
    </row>
    <row r="9" spans="1:8" ht="13.5" thickBot="1">
      <c r="A9" s="51"/>
      <c r="B9" s="52" t="s">
        <v>34</v>
      </c>
      <c r="C9" s="53"/>
      <c r="D9" s="53"/>
      <c r="E9" s="54"/>
      <c r="F9" s="55"/>
      <c r="G9" s="56"/>
      <c r="H9" s="57">
        <f>SUM(H8:H8)</f>
        <v>70000</v>
      </c>
    </row>
    <row r="10" spans="1:8" ht="13.5" thickBot="1">
      <c r="A10" s="22"/>
      <c r="B10" s="23"/>
      <c r="C10" s="24"/>
      <c r="D10" s="24"/>
      <c r="E10" s="25"/>
      <c r="F10" s="26"/>
      <c r="G10" s="27"/>
      <c r="H10" s="28"/>
    </row>
    <row r="11" spans="1:8" ht="15.75" thickBot="1">
      <c r="A11" s="182"/>
      <c r="B11" s="183" t="s">
        <v>35</v>
      </c>
      <c r="C11" s="184"/>
      <c r="D11" s="184"/>
      <c r="E11" s="185"/>
      <c r="F11" s="186"/>
      <c r="G11" s="187"/>
      <c r="H11" s="189"/>
    </row>
    <row r="12" spans="1:8" ht="12.75">
      <c r="A12" s="211" t="s">
        <v>1</v>
      </c>
      <c r="B12" s="4" t="s">
        <v>2</v>
      </c>
      <c r="C12" s="209" t="s">
        <v>3</v>
      </c>
      <c r="D12" s="209" t="s">
        <v>4</v>
      </c>
      <c r="E12" s="209" t="s">
        <v>5</v>
      </c>
      <c r="F12" s="209" t="s">
        <v>6</v>
      </c>
      <c r="G12" s="5" t="s">
        <v>7</v>
      </c>
      <c r="H12" s="216" t="s">
        <v>39</v>
      </c>
    </row>
    <row r="13" spans="1:8" ht="13.5" thickBot="1">
      <c r="A13" s="212"/>
      <c r="B13" s="6" t="s">
        <v>9</v>
      </c>
      <c r="C13" s="210"/>
      <c r="D13" s="210"/>
      <c r="E13" s="210"/>
      <c r="F13" s="210"/>
      <c r="G13" s="7" t="s">
        <v>10</v>
      </c>
      <c r="H13" s="217"/>
    </row>
    <row r="14" spans="1:8" ht="12.75">
      <c r="A14" s="34" t="s">
        <v>213</v>
      </c>
      <c r="B14" s="140" t="s">
        <v>307</v>
      </c>
      <c r="C14" s="36">
        <v>3745</v>
      </c>
      <c r="D14" s="36">
        <v>6121</v>
      </c>
      <c r="E14" s="37"/>
      <c r="F14" s="15" t="s">
        <v>345</v>
      </c>
      <c r="G14" s="106" t="s">
        <v>214</v>
      </c>
      <c r="H14" s="48">
        <v>30000</v>
      </c>
    </row>
    <row r="15" spans="1:8" ht="12.75">
      <c r="A15" s="34" t="s">
        <v>95</v>
      </c>
      <c r="B15" s="118" t="s">
        <v>308</v>
      </c>
      <c r="C15" s="36">
        <v>3633</v>
      </c>
      <c r="D15" s="36">
        <v>6121</v>
      </c>
      <c r="E15" s="37"/>
      <c r="F15" s="15" t="s">
        <v>97</v>
      </c>
      <c r="G15" s="106" t="s">
        <v>98</v>
      </c>
      <c r="H15" s="48">
        <v>6000</v>
      </c>
    </row>
    <row r="16" spans="1:8" ht="22.5">
      <c r="A16" s="34" t="s">
        <v>95</v>
      </c>
      <c r="B16" s="118" t="s">
        <v>308</v>
      </c>
      <c r="C16" s="36">
        <v>3633</v>
      </c>
      <c r="D16" s="36">
        <v>6121</v>
      </c>
      <c r="E16" s="37"/>
      <c r="F16" s="15" t="s">
        <v>99</v>
      </c>
      <c r="G16" s="106" t="s">
        <v>100</v>
      </c>
      <c r="H16" s="48">
        <v>13500</v>
      </c>
    </row>
    <row r="17" spans="1:8" ht="12.75">
      <c r="A17" s="34" t="s">
        <v>95</v>
      </c>
      <c r="B17" s="118" t="s">
        <v>308</v>
      </c>
      <c r="C17" s="36">
        <v>3633</v>
      </c>
      <c r="D17" s="36">
        <v>6130</v>
      </c>
      <c r="E17" s="37"/>
      <c r="F17" s="15" t="s">
        <v>103</v>
      </c>
      <c r="G17" s="106" t="s">
        <v>104</v>
      </c>
      <c r="H17" s="48">
        <v>1500</v>
      </c>
    </row>
    <row r="18" spans="1:8" ht="22.5">
      <c r="A18" s="34" t="s">
        <v>95</v>
      </c>
      <c r="B18" s="118" t="s">
        <v>308</v>
      </c>
      <c r="C18" s="36">
        <v>2321</v>
      </c>
      <c r="D18" s="36">
        <v>6121</v>
      </c>
      <c r="E18" s="37"/>
      <c r="F18" s="9" t="s">
        <v>105</v>
      </c>
      <c r="G18" s="142" t="s">
        <v>106</v>
      </c>
      <c r="H18" s="48">
        <v>5500</v>
      </c>
    </row>
    <row r="19" spans="1:8" ht="23.25" thickBot="1">
      <c r="A19" s="34" t="s">
        <v>424</v>
      </c>
      <c r="B19" s="118" t="s">
        <v>425</v>
      </c>
      <c r="C19" s="36">
        <v>3635</v>
      </c>
      <c r="D19" s="36">
        <v>6351</v>
      </c>
      <c r="E19" s="37" t="s">
        <v>427</v>
      </c>
      <c r="F19" s="9" t="s">
        <v>426</v>
      </c>
      <c r="G19" s="142" t="s">
        <v>460</v>
      </c>
      <c r="H19" s="48">
        <v>11600</v>
      </c>
    </row>
    <row r="20" spans="1:8" ht="13.5" thickBot="1">
      <c r="A20" s="51"/>
      <c r="B20" s="52" t="s">
        <v>36</v>
      </c>
      <c r="C20" s="53"/>
      <c r="D20" s="53"/>
      <c r="E20" s="54"/>
      <c r="F20" s="55"/>
      <c r="G20" s="56"/>
      <c r="H20" s="57">
        <f>SUM(H14:H19)</f>
        <v>68100</v>
      </c>
    </row>
    <row r="21" spans="1:8" ht="13.5" thickBot="1">
      <c r="A21" s="38"/>
      <c r="B21" s="39"/>
      <c r="C21" s="40"/>
      <c r="D21" s="40"/>
      <c r="E21" s="41"/>
      <c r="F21" s="42"/>
      <c r="G21" s="39"/>
      <c r="H21" s="43"/>
    </row>
    <row r="22" spans="1:8" ht="16.5" thickBot="1">
      <c r="A22" s="177"/>
      <c r="B22" s="178" t="s">
        <v>44</v>
      </c>
      <c r="C22" s="180"/>
      <c r="D22" s="180"/>
      <c r="E22" s="180"/>
      <c r="F22" s="180"/>
      <c r="G22" s="180"/>
      <c r="H22" s="179">
        <f>H9+H20</f>
        <v>138100</v>
      </c>
    </row>
    <row r="23" ht="14.25" customHeight="1"/>
    <row r="24" spans="1:8" ht="18.75" thickBot="1">
      <c r="A24" s="214" t="s">
        <v>46</v>
      </c>
      <c r="B24" s="215"/>
      <c r="C24" s="215"/>
      <c r="D24" s="215"/>
      <c r="E24" s="215"/>
      <c r="F24" s="215"/>
      <c r="G24" s="215"/>
      <c r="H24" s="215"/>
    </row>
    <row r="25" spans="1:8" ht="15.75" thickBot="1">
      <c r="A25" s="182"/>
      <c r="B25" s="183" t="s">
        <v>35</v>
      </c>
      <c r="C25" s="184"/>
      <c r="D25" s="184"/>
      <c r="E25" s="185"/>
      <c r="F25" s="186"/>
      <c r="G25" s="187"/>
      <c r="H25" s="189"/>
    </row>
    <row r="26" spans="1:8" ht="12.75">
      <c r="A26" s="211" t="s">
        <v>1</v>
      </c>
      <c r="B26" s="4" t="s">
        <v>2</v>
      </c>
      <c r="C26" s="209" t="s">
        <v>3</v>
      </c>
      <c r="D26" s="209" t="s">
        <v>4</v>
      </c>
      <c r="E26" s="209" t="s">
        <v>5</v>
      </c>
      <c r="F26" s="209" t="s">
        <v>6</v>
      </c>
      <c r="G26" s="5" t="s">
        <v>7</v>
      </c>
      <c r="H26" s="216" t="s">
        <v>40</v>
      </c>
    </row>
    <row r="27" spans="1:8" ht="13.5" thickBot="1">
      <c r="A27" s="212"/>
      <c r="B27" s="6" t="s">
        <v>9</v>
      </c>
      <c r="C27" s="210"/>
      <c r="D27" s="210"/>
      <c r="E27" s="210"/>
      <c r="F27" s="210"/>
      <c r="G27" s="7" t="s">
        <v>10</v>
      </c>
      <c r="H27" s="217"/>
    </row>
    <row r="28" spans="1:8" ht="13.5" thickBot="1">
      <c r="A28" s="34"/>
      <c r="B28" s="46"/>
      <c r="C28" s="36"/>
      <c r="D28" s="36"/>
      <c r="E28" s="37"/>
      <c r="F28" s="15"/>
      <c r="G28" s="35"/>
      <c r="H28" s="50"/>
    </row>
    <row r="29" spans="1:8" ht="13.5" thickBot="1">
      <c r="A29" s="51"/>
      <c r="B29" s="52" t="s">
        <v>36</v>
      </c>
      <c r="C29" s="53"/>
      <c r="D29" s="53"/>
      <c r="E29" s="54"/>
      <c r="F29" s="55"/>
      <c r="G29" s="56"/>
      <c r="H29" s="57">
        <f>SUM(H28:H28)</f>
        <v>0</v>
      </c>
    </row>
    <row r="30" spans="1:8" ht="13.5" thickBot="1">
      <c r="A30" s="38"/>
      <c r="B30" s="39"/>
      <c r="C30" s="40"/>
      <c r="D30" s="40"/>
      <c r="E30" s="41"/>
      <c r="F30" s="42"/>
      <c r="G30" s="39"/>
      <c r="H30" s="43"/>
    </row>
    <row r="31" spans="1:8" ht="16.5" thickBot="1">
      <c r="A31" s="177"/>
      <c r="B31" s="178" t="s">
        <v>41</v>
      </c>
      <c r="C31" s="180"/>
      <c r="D31" s="180"/>
      <c r="E31" s="180"/>
      <c r="F31" s="180"/>
      <c r="G31" s="180"/>
      <c r="H31" s="179">
        <f>H29</f>
        <v>0</v>
      </c>
    </row>
    <row r="32" ht="13.5" thickBot="1"/>
    <row r="33" spans="1:8" ht="16.5" thickBot="1">
      <c r="A33" s="190"/>
      <c r="B33" s="191" t="s">
        <v>42</v>
      </c>
      <c r="C33" s="192"/>
      <c r="D33" s="192"/>
      <c r="E33" s="192"/>
      <c r="F33" s="192"/>
      <c r="G33" s="192"/>
      <c r="H33" s="193">
        <f>H22+H31</f>
        <v>138100</v>
      </c>
    </row>
  </sheetData>
  <sheetProtection/>
  <mergeCells count="21">
    <mergeCell ref="H26:H27"/>
    <mergeCell ref="F12:F13"/>
    <mergeCell ref="A2:H2"/>
    <mergeCell ref="A6:A7"/>
    <mergeCell ref="C6:C7"/>
    <mergeCell ref="D6:D7"/>
    <mergeCell ref="E6:E7"/>
    <mergeCell ref="E12:E13"/>
    <mergeCell ref="A4:H4"/>
    <mergeCell ref="H12:H13"/>
    <mergeCell ref="H6:H7"/>
    <mergeCell ref="D12:D13"/>
    <mergeCell ref="C12:C13"/>
    <mergeCell ref="A12:A13"/>
    <mergeCell ref="C26:C27"/>
    <mergeCell ref="F6:F7"/>
    <mergeCell ref="D26:D27"/>
    <mergeCell ref="F26:F27"/>
    <mergeCell ref="A26:A27"/>
    <mergeCell ref="E26:E27"/>
    <mergeCell ref="A24:H24"/>
  </mergeCells>
  <printOptions horizontalCentered="1"/>
  <pageMargins left="0.7086614173228347" right="0.7086614173228347" top="0.7480314960629921" bottom="0.43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6" max="6" width="9.125" style="0" customWidth="1"/>
    <col min="7" max="7" width="28.625" style="124" customWidth="1"/>
    <col min="8" max="8" width="24.75390625" style="0" bestFit="1" customWidth="1"/>
    <col min="9" max="10" width="12.875" style="0" customWidth="1"/>
  </cols>
  <sheetData>
    <row r="2" spans="1:10" ht="18">
      <c r="A2" s="213" t="s">
        <v>465</v>
      </c>
      <c r="B2" s="218"/>
      <c r="C2" s="218"/>
      <c r="D2" s="218"/>
      <c r="E2" s="218"/>
      <c r="F2" s="218"/>
      <c r="G2" s="218"/>
      <c r="H2" s="218"/>
      <c r="I2" s="1"/>
      <c r="J2" s="1"/>
    </row>
    <row r="3" spans="1:10" ht="12.75">
      <c r="A3" s="2"/>
      <c r="B3" s="3"/>
      <c r="C3" s="3"/>
      <c r="D3" s="3"/>
      <c r="E3" s="3"/>
      <c r="F3" s="3"/>
      <c r="G3" s="138"/>
      <c r="H3" s="137"/>
      <c r="I3" s="3"/>
      <c r="J3" s="3"/>
    </row>
    <row r="4" spans="1:8" ht="18.75" thickBot="1">
      <c r="A4" s="214" t="s">
        <v>45</v>
      </c>
      <c r="B4" s="215"/>
      <c r="C4" s="215"/>
      <c r="D4" s="215"/>
      <c r="E4" s="215"/>
      <c r="F4" s="215"/>
      <c r="G4" s="215"/>
      <c r="H4" s="215"/>
    </row>
    <row r="5" spans="1:8" ht="15.75" thickBot="1">
      <c r="A5" s="182"/>
      <c r="B5" s="183" t="s">
        <v>43</v>
      </c>
      <c r="C5" s="184"/>
      <c r="D5" s="184"/>
      <c r="E5" s="185"/>
      <c r="F5" s="186"/>
      <c r="G5" s="187"/>
      <c r="H5" s="188"/>
    </row>
    <row r="6" spans="1:8" ht="12.75">
      <c r="A6" s="211" t="s">
        <v>1</v>
      </c>
      <c r="B6" s="4" t="s">
        <v>2</v>
      </c>
      <c r="C6" s="209" t="s">
        <v>3</v>
      </c>
      <c r="D6" s="209" t="s">
        <v>4</v>
      </c>
      <c r="E6" s="209" t="s">
        <v>5</v>
      </c>
      <c r="F6" s="209" t="s">
        <v>6</v>
      </c>
      <c r="G6" s="5" t="s">
        <v>7</v>
      </c>
      <c r="H6" s="216" t="s">
        <v>39</v>
      </c>
    </row>
    <row r="7" spans="1:8" ht="13.5" thickBot="1">
      <c r="A7" s="212"/>
      <c r="B7" s="6" t="s">
        <v>9</v>
      </c>
      <c r="C7" s="210"/>
      <c r="D7" s="210"/>
      <c r="E7" s="210"/>
      <c r="F7" s="210"/>
      <c r="G7" s="7" t="s">
        <v>10</v>
      </c>
      <c r="H7" s="217"/>
    </row>
    <row r="8" spans="1:8" ht="12.75">
      <c r="A8" s="98" t="s">
        <v>213</v>
      </c>
      <c r="B8" s="97" t="s">
        <v>307</v>
      </c>
      <c r="C8" s="99">
        <v>3744</v>
      </c>
      <c r="D8" s="100">
        <v>6121</v>
      </c>
      <c r="E8" s="95"/>
      <c r="F8" s="96" t="s">
        <v>347</v>
      </c>
      <c r="G8" s="97" t="s">
        <v>215</v>
      </c>
      <c r="H8" s="101">
        <v>40000</v>
      </c>
    </row>
    <row r="9" spans="1:8" ht="23.25" thickBot="1">
      <c r="A9" s="34" t="s">
        <v>213</v>
      </c>
      <c r="B9" s="141" t="s">
        <v>307</v>
      </c>
      <c r="C9" s="36">
        <v>3744</v>
      </c>
      <c r="D9" s="36">
        <v>6121</v>
      </c>
      <c r="E9" s="37"/>
      <c r="F9" s="15" t="s">
        <v>346</v>
      </c>
      <c r="G9" s="106" t="s">
        <v>219</v>
      </c>
      <c r="H9" s="94">
        <v>100000</v>
      </c>
    </row>
    <row r="10" spans="1:8" ht="13.5" thickBot="1">
      <c r="A10" s="51"/>
      <c r="B10" s="52" t="s">
        <v>34</v>
      </c>
      <c r="C10" s="53"/>
      <c r="D10" s="53"/>
      <c r="E10" s="54"/>
      <c r="F10" s="55"/>
      <c r="G10" s="56"/>
      <c r="H10" s="57">
        <f>SUM(H8:H9)</f>
        <v>140000</v>
      </c>
    </row>
    <row r="11" spans="1:8" ht="13.5" thickBot="1">
      <c r="A11" s="22"/>
      <c r="B11" s="23"/>
      <c r="C11" s="24"/>
      <c r="D11" s="24"/>
      <c r="E11" s="25"/>
      <c r="F11" s="26"/>
      <c r="G11" s="27"/>
      <c r="H11" s="28"/>
    </row>
    <row r="12" spans="1:8" ht="15.75" thickBot="1">
      <c r="A12" s="182"/>
      <c r="B12" s="183" t="s">
        <v>35</v>
      </c>
      <c r="C12" s="184"/>
      <c r="D12" s="184"/>
      <c r="E12" s="185"/>
      <c r="F12" s="186"/>
      <c r="G12" s="187"/>
      <c r="H12" s="189"/>
    </row>
    <row r="13" spans="1:8" ht="12.75">
      <c r="A13" s="211" t="s">
        <v>1</v>
      </c>
      <c r="B13" s="4" t="s">
        <v>2</v>
      </c>
      <c r="C13" s="209" t="s">
        <v>3</v>
      </c>
      <c r="D13" s="209" t="s">
        <v>4</v>
      </c>
      <c r="E13" s="209" t="s">
        <v>5</v>
      </c>
      <c r="F13" s="209" t="s">
        <v>6</v>
      </c>
      <c r="G13" s="5" t="s">
        <v>7</v>
      </c>
      <c r="H13" s="216" t="s">
        <v>39</v>
      </c>
    </row>
    <row r="14" spans="1:8" ht="13.5" thickBot="1">
      <c r="A14" s="212"/>
      <c r="B14" s="6" t="s">
        <v>9</v>
      </c>
      <c r="C14" s="210"/>
      <c r="D14" s="210"/>
      <c r="E14" s="210"/>
      <c r="F14" s="210"/>
      <c r="G14" s="7" t="s">
        <v>10</v>
      </c>
      <c r="H14" s="217"/>
    </row>
    <row r="15" spans="1:8" ht="12.75">
      <c r="A15" s="34" t="s">
        <v>213</v>
      </c>
      <c r="B15" s="108" t="s">
        <v>307</v>
      </c>
      <c r="C15" s="36">
        <v>3633</v>
      </c>
      <c r="D15" s="36">
        <v>6121</v>
      </c>
      <c r="E15" s="37"/>
      <c r="F15" s="15" t="s">
        <v>352</v>
      </c>
      <c r="G15" s="35" t="s">
        <v>216</v>
      </c>
      <c r="H15" s="94">
        <v>7000</v>
      </c>
    </row>
    <row r="16" spans="1:8" ht="12.75">
      <c r="A16" s="34" t="s">
        <v>213</v>
      </c>
      <c r="B16" s="108" t="s">
        <v>307</v>
      </c>
      <c r="C16" s="36">
        <v>3633</v>
      </c>
      <c r="D16" s="36">
        <v>6121</v>
      </c>
      <c r="E16" s="37"/>
      <c r="F16" s="15" t="s">
        <v>448</v>
      </c>
      <c r="G16" s="35" t="s">
        <v>449</v>
      </c>
      <c r="H16" s="94">
        <v>10000</v>
      </c>
    </row>
    <row r="17" spans="1:8" ht="12.75">
      <c r="A17" s="34" t="s">
        <v>213</v>
      </c>
      <c r="B17" s="108" t="s">
        <v>307</v>
      </c>
      <c r="C17" s="36">
        <v>3633</v>
      </c>
      <c r="D17" s="36">
        <v>6121</v>
      </c>
      <c r="E17" s="37"/>
      <c r="F17" s="15" t="s">
        <v>355</v>
      </c>
      <c r="G17" s="35" t="s">
        <v>220</v>
      </c>
      <c r="H17" s="94">
        <v>17000</v>
      </c>
    </row>
    <row r="18" spans="1:8" ht="12.75">
      <c r="A18" s="34" t="s">
        <v>213</v>
      </c>
      <c r="B18" s="108" t="s">
        <v>307</v>
      </c>
      <c r="C18" s="36">
        <v>3633</v>
      </c>
      <c r="D18" s="36">
        <v>6121</v>
      </c>
      <c r="E18" s="37"/>
      <c r="F18" s="15" t="s">
        <v>356</v>
      </c>
      <c r="G18" s="35" t="s">
        <v>221</v>
      </c>
      <c r="H18" s="94">
        <v>3800</v>
      </c>
    </row>
    <row r="19" spans="1:8" ht="12.75">
      <c r="A19" s="149" t="s">
        <v>213</v>
      </c>
      <c r="B19" s="108" t="s">
        <v>307</v>
      </c>
      <c r="C19" s="150">
        <v>3633</v>
      </c>
      <c r="D19" s="150">
        <v>6121</v>
      </c>
      <c r="E19" s="151"/>
      <c r="F19" s="90" t="s">
        <v>450</v>
      </c>
      <c r="G19" s="152" t="s">
        <v>451</v>
      </c>
      <c r="H19" s="94">
        <v>18000</v>
      </c>
    </row>
    <row r="20" spans="1:8" ht="12.75">
      <c r="A20" s="34" t="s">
        <v>213</v>
      </c>
      <c r="B20" s="108" t="s">
        <v>307</v>
      </c>
      <c r="C20" s="36">
        <v>3633</v>
      </c>
      <c r="D20" s="36">
        <v>6121</v>
      </c>
      <c r="E20" s="37"/>
      <c r="F20" s="87" t="s">
        <v>353</v>
      </c>
      <c r="G20" s="86" t="s">
        <v>217</v>
      </c>
      <c r="H20" s="94">
        <v>12000</v>
      </c>
    </row>
    <row r="21" spans="1:8" ht="12.75">
      <c r="A21" s="34" t="s">
        <v>213</v>
      </c>
      <c r="B21" s="108" t="s">
        <v>307</v>
      </c>
      <c r="C21" s="36">
        <v>3633</v>
      </c>
      <c r="D21" s="36">
        <v>6121</v>
      </c>
      <c r="E21" s="37"/>
      <c r="F21" s="15" t="s">
        <v>354</v>
      </c>
      <c r="G21" s="35" t="s">
        <v>218</v>
      </c>
      <c r="H21" s="94">
        <v>2000</v>
      </c>
    </row>
    <row r="22" spans="1:8" ht="12.75">
      <c r="A22" s="34" t="s">
        <v>95</v>
      </c>
      <c r="B22" s="46" t="s">
        <v>308</v>
      </c>
      <c r="C22" s="36">
        <v>2321</v>
      </c>
      <c r="D22" s="36">
        <v>6121</v>
      </c>
      <c r="E22" s="37"/>
      <c r="F22" s="9" t="s">
        <v>107</v>
      </c>
      <c r="G22" s="10" t="s">
        <v>108</v>
      </c>
      <c r="H22" s="48">
        <v>25000</v>
      </c>
    </row>
    <row r="23" spans="1:8" ht="12.75">
      <c r="A23" s="34" t="s">
        <v>95</v>
      </c>
      <c r="B23" s="46" t="s">
        <v>308</v>
      </c>
      <c r="C23" s="36">
        <v>2321</v>
      </c>
      <c r="D23" s="36">
        <v>6121</v>
      </c>
      <c r="E23" s="37"/>
      <c r="F23" s="15" t="s">
        <v>109</v>
      </c>
      <c r="G23" s="35" t="s">
        <v>110</v>
      </c>
      <c r="H23" s="48">
        <v>20000</v>
      </c>
    </row>
    <row r="24" spans="1:8" ht="12.75">
      <c r="A24" s="34" t="s">
        <v>95</v>
      </c>
      <c r="B24" s="46" t="s">
        <v>308</v>
      </c>
      <c r="C24" s="36">
        <v>2321</v>
      </c>
      <c r="D24" s="36">
        <v>6121</v>
      </c>
      <c r="E24" s="37"/>
      <c r="F24" s="15" t="s">
        <v>111</v>
      </c>
      <c r="G24" s="35" t="s">
        <v>112</v>
      </c>
      <c r="H24" s="48">
        <v>3000</v>
      </c>
    </row>
    <row r="25" spans="1:8" ht="12.75">
      <c r="A25" s="34" t="s">
        <v>95</v>
      </c>
      <c r="B25" s="46" t="s">
        <v>308</v>
      </c>
      <c r="C25" s="36">
        <v>2321</v>
      </c>
      <c r="D25" s="36">
        <v>6121</v>
      </c>
      <c r="E25" s="37"/>
      <c r="F25" s="9" t="s">
        <v>113</v>
      </c>
      <c r="G25" s="10" t="s">
        <v>114</v>
      </c>
      <c r="H25" s="48">
        <v>4000</v>
      </c>
    </row>
    <row r="26" spans="1:8" ht="12.75">
      <c r="A26" s="34" t="s">
        <v>95</v>
      </c>
      <c r="B26" s="46" t="s">
        <v>308</v>
      </c>
      <c r="C26" s="36">
        <v>2321</v>
      </c>
      <c r="D26" s="36">
        <v>6121</v>
      </c>
      <c r="E26" s="37"/>
      <c r="F26" s="9" t="s">
        <v>115</v>
      </c>
      <c r="G26" s="10" t="s">
        <v>116</v>
      </c>
      <c r="H26" s="48">
        <v>4000</v>
      </c>
    </row>
    <row r="27" spans="1:8" ht="12.75">
      <c r="A27" s="34" t="s">
        <v>95</v>
      </c>
      <c r="B27" s="46" t="s">
        <v>308</v>
      </c>
      <c r="C27" s="36">
        <v>2321</v>
      </c>
      <c r="D27" s="36">
        <v>6121</v>
      </c>
      <c r="E27" s="37"/>
      <c r="F27" s="9" t="s">
        <v>117</v>
      </c>
      <c r="G27" s="10" t="s">
        <v>118</v>
      </c>
      <c r="H27" s="48">
        <v>2000</v>
      </c>
    </row>
    <row r="28" spans="1:8" ht="22.5">
      <c r="A28" s="34" t="s">
        <v>95</v>
      </c>
      <c r="B28" s="118" t="s">
        <v>308</v>
      </c>
      <c r="C28" s="36">
        <v>2321</v>
      </c>
      <c r="D28" s="36">
        <v>6130</v>
      </c>
      <c r="E28" s="37"/>
      <c r="F28" s="15" t="s">
        <v>119</v>
      </c>
      <c r="G28" s="106" t="s">
        <v>120</v>
      </c>
      <c r="H28" s="48">
        <v>1600</v>
      </c>
    </row>
    <row r="29" spans="1:8" ht="12.75">
      <c r="A29" s="34" t="s">
        <v>76</v>
      </c>
      <c r="B29" s="46" t="s">
        <v>309</v>
      </c>
      <c r="C29" s="36">
        <v>1039</v>
      </c>
      <c r="D29" s="36">
        <v>6130</v>
      </c>
      <c r="E29" s="37"/>
      <c r="F29" s="15" t="s">
        <v>349</v>
      </c>
      <c r="G29" s="35" t="s">
        <v>78</v>
      </c>
      <c r="H29" s="48">
        <v>14000</v>
      </c>
    </row>
    <row r="30" spans="1:8" ht="12.75">
      <c r="A30" s="34" t="s">
        <v>76</v>
      </c>
      <c r="B30" s="46" t="s">
        <v>309</v>
      </c>
      <c r="C30" s="36">
        <v>3745</v>
      </c>
      <c r="D30" s="36">
        <v>6121</v>
      </c>
      <c r="E30" s="37"/>
      <c r="F30" s="15" t="s">
        <v>350</v>
      </c>
      <c r="G30" s="35" t="s">
        <v>79</v>
      </c>
      <c r="H30" s="48">
        <v>3450</v>
      </c>
    </row>
    <row r="31" spans="1:8" ht="12.75">
      <c r="A31" s="34" t="s">
        <v>76</v>
      </c>
      <c r="B31" s="46" t="s">
        <v>309</v>
      </c>
      <c r="C31" s="36">
        <v>3745</v>
      </c>
      <c r="D31" s="36">
        <v>6121</v>
      </c>
      <c r="E31" s="37"/>
      <c r="F31" s="15" t="s">
        <v>431</v>
      </c>
      <c r="G31" s="35" t="s">
        <v>428</v>
      </c>
      <c r="H31" s="48">
        <v>5000</v>
      </c>
    </row>
    <row r="32" spans="1:8" ht="12.75">
      <c r="A32" s="34" t="s">
        <v>76</v>
      </c>
      <c r="B32" s="118" t="s">
        <v>309</v>
      </c>
      <c r="C32" s="36">
        <v>3745</v>
      </c>
      <c r="D32" s="36">
        <v>6121</v>
      </c>
      <c r="E32" s="37"/>
      <c r="F32" s="15" t="s">
        <v>430</v>
      </c>
      <c r="G32" s="106" t="s">
        <v>433</v>
      </c>
      <c r="H32" s="48">
        <v>7000</v>
      </c>
    </row>
    <row r="33" spans="1:8" ht="12.75">
      <c r="A33" s="34" t="s">
        <v>76</v>
      </c>
      <c r="B33" s="46" t="s">
        <v>309</v>
      </c>
      <c r="C33" s="36">
        <v>1031</v>
      </c>
      <c r="D33" s="36">
        <v>6121</v>
      </c>
      <c r="E33" s="37"/>
      <c r="F33" s="15" t="s">
        <v>432</v>
      </c>
      <c r="G33" s="35" t="s">
        <v>429</v>
      </c>
      <c r="H33" s="48">
        <v>3700</v>
      </c>
    </row>
    <row r="34" spans="1:8" ht="12.75">
      <c r="A34" s="34" t="s">
        <v>76</v>
      </c>
      <c r="B34" s="46" t="s">
        <v>309</v>
      </c>
      <c r="C34" s="36">
        <v>2333</v>
      </c>
      <c r="D34" s="36">
        <v>6130</v>
      </c>
      <c r="E34" s="37"/>
      <c r="F34" s="15" t="s">
        <v>348</v>
      </c>
      <c r="G34" s="35" t="s">
        <v>77</v>
      </c>
      <c r="H34" s="48">
        <v>5900</v>
      </c>
    </row>
    <row r="35" spans="1:8" ht="13.5" thickBot="1">
      <c r="A35" s="81" t="s">
        <v>76</v>
      </c>
      <c r="B35" s="153" t="s">
        <v>309</v>
      </c>
      <c r="C35" s="82">
        <v>3745</v>
      </c>
      <c r="D35" s="82">
        <v>6121</v>
      </c>
      <c r="E35" s="83"/>
      <c r="F35" s="84" t="s">
        <v>351</v>
      </c>
      <c r="G35" s="85" t="s">
        <v>80</v>
      </c>
      <c r="H35" s="125">
        <v>1100</v>
      </c>
    </row>
    <row r="36" spans="1:8" ht="13.5" thickBot="1">
      <c r="A36" s="51"/>
      <c r="B36" s="52" t="s">
        <v>36</v>
      </c>
      <c r="C36" s="53"/>
      <c r="D36" s="53"/>
      <c r="E36" s="54"/>
      <c r="F36" s="55"/>
      <c r="G36" s="56"/>
      <c r="H36" s="57">
        <f>SUM(H15:H35)</f>
        <v>169550</v>
      </c>
    </row>
    <row r="37" spans="1:8" ht="6" customHeight="1" thickBot="1">
      <c r="A37" s="38"/>
      <c r="B37" s="39"/>
      <c r="C37" s="40"/>
      <c r="D37" s="40"/>
      <c r="E37" s="41"/>
      <c r="F37" s="42"/>
      <c r="G37" s="39"/>
      <c r="H37" s="43"/>
    </row>
    <row r="38" spans="1:8" ht="16.5" thickBot="1">
      <c r="A38" s="177"/>
      <c r="B38" s="178" t="s">
        <v>47</v>
      </c>
      <c r="C38" s="180"/>
      <c r="D38" s="180"/>
      <c r="E38" s="180"/>
      <c r="F38" s="180"/>
      <c r="G38" s="181"/>
      <c r="H38" s="179">
        <f>H10+H36</f>
        <v>309550</v>
      </c>
    </row>
    <row r="40" spans="1:8" ht="18.75" thickBot="1">
      <c r="A40" s="214" t="s">
        <v>46</v>
      </c>
      <c r="B40" s="215"/>
      <c r="C40" s="215"/>
      <c r="D40" s="215"/>
      <c r="E40" s="215"/>
      <c r="F40" s="215"/>
      <c r="G40" s="215"/>
      <c r="H40" s="215"/>
    </row>
    <row r="41" spans="1:8" ht="15.75" thickBot="1">
      <c r="A41" s="182"/>
      <c r="B41" s="183" t="s">
        <v>35</v>
      </c>
      <c r="C41" s="184"/>
      <c r="D41" s="184"/>
      <c r="E41" s="185"/>
      <c r="F41" s="186"/>
      <c r="G41" s="187"/>
      <c r="H41" s="189"/>
    </row>
    <row r="42" spans="1:8" ht="12.75">
      <c r="A42" s="211" t="s">
        <v>1</v>
      </c>
      <c r="B42" s="4" t="s">
        <v>2</v>
      </c>
      <c r="C42" s="209" t="s">
        <v>3</v>
      </c>
      <c r="D42" s="209" t="s">
        <v>4</v>
      </c>
      <c r="E42" s="209" t="s">
        <v>5</v>
      </c>
      <c r="F42" s="209" t="s">
        <v>6</v>
      </c>
      <c r="G42" s="5" t="s">
        <v>7</v>
      </c>
      <c r="H42" s="216" t="s">
        <v>40</v>
      </c>
    </row>
    <row r="43" spans="1:8" ht="13.5" thickBot="1">
      <c r="A43" s="212"/>
      <c r="B43" s="6" t="s">
        <v>9</v>
      </c>
      <c r="C43" s="210"/>
      <c r="D43" s="210"/>
      <c r="E43" s="210"/>
      <c r="F43" s="210"/>
      <c r="G43" s="7" t="s">
        <v>10</v>
      </c>
      <c r="H43" s="217"/>
    </row>
    <row r="44" spans="1:8" ht="13.5" thickBot="1">
      <c r="A44" s="34"/>
      <c r="B44" s="46"/>
      <c r="C44" s="36"/>
      <c r="D44" s="36"/>
      <c r="E44" s="37"/>
      <c r="F44" s="15"/>
      <c r="G44" s="35"/>
      <c r="H44" s="50"/>
    </row>
    <row r="45" spans="1:8" ht="13.5" thickBot="1">
      <c r="A45" s="51"/>
      <c r="B45" s="52" t="s">
        <v>36</v>
      </c>
      <c r="C45" s="53"/>
      <c r="D45" s="53"/>
      <c r="E45" s="54"/>
      <c r="F45" s="55"/>
      <c r="G45" s="56"/>
      <c r="H45" s="57">
        <f>SUM(H44:H44)</f>
        <v>0</v>
      </c>
    </row>
    <row r="46" spans="1:8" ht="13.5" thickBot="1">
      <c r="A46" s="38"/>
      <c r="B46" s="39"/>
      <c r="C46" s="40"/>
      <c r="D46" s="40"/>
      <c r="E46" s="41"/>
      <c r="F46" s="42"/>
      <c r="G46" s="39"/>
      <c r="H46" s="43"/>
    </row>
    <row r="47" spans="1:8" ht="16.5" thickBot="1">
      <c r="A47" s="177"/>
      <c r="B47" s="178" t="s">
        <v>48</v>
      </c>
      <c r="C47" s="180"/>
      <c r="D47" s="180"/>
      <c r="E47" s="180"/>
      <c r="F47" s="180"/>
      <c r="G47" s="181"/>
      <c r="H47" s="179">
        <f>H45</f>
        <v>0</v>
      </c>
    </row>
    <row r="48" ht="13.5" thickBot="1"/>
    <row r="49" spans="1:8" ht="16.5" thickBot="1">
      <c r="A49" s="190"/>
      <c r="B49" s="191" t="s">
        <v>49</v>
      </c>
      <c r="C49" s="192"/>
      <c r="D49" s="192"/>
      <c r="E49" s="192"/>
      <c r="F49" s="192"/>
      <c r="G49" s="194"/>
      <c r="H49" s="193">
        <f>H38+H47</f>
        <v>309550</v>
      </c>
    </row>
  </sheetData>
  <sheetProtection/>
  <mergeCells count="21">
    <mergeCell ref="E6:E7"/>
    <mergeCell ref="D13:D14"/>
    <mergeCell ref="A2:H2"/>
    <mergeCell ref="D6:D7"/>
    <mergeCell ref="A40:H40"/>
    <mergeCell ref="C13:C14"/>
    <mergeCell ref="E13:E14"/>
    <mergeCell ref="A4:H4"/>
    <mergeCell ref="H6:H7"/>
    <mergeCell ref="C6:C7"/>
    <mergeCell ref="F6:F7"/>
    <mergeCell ref="A6:A7"/>
    <mergeCell ref="H42:H43"/>
    <mergeCell ref="A13:A14"/>
    <mergeCell ref="C42:C43"/>
    <mergeCell ref="F13:F14"/>
    <mergeCell ref="A42:A43"/>
    <mergeCell ref="H13:H14"/>
    <mergeCell ref="E42:E43"/>
    <mergeCell ref="D42:D43"/>
    <mergeCell ref="F42:F43"/>
  </mergeCells>
  <printOptions horizontalCentered="1"/>
  <pageMargins left="0.7086614173228347" right="0.7086614173228347" top="0.7480314960629921" bottom="0.46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13" t="s">
        <v>466</v>
      </c>
      <c r="B2" s="218"/>
      <c r="C2" s="218"/>
      <c r="D2" s="218"/>
      <c r="E2" s="218"/>
      <c r="F2" s="218"/>
      <c r="G2" s="218"/>
      <c r="H2" s="218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137"/>
      <c r="I3" s="3"/>
      <c r="J3" s="3"/>
    </row>
    <row r="4" spans="1:8" ht="18.75" thickBot="1">
      <c r="A4" s="214" t="s">
        <v>45</v>
      </c>
      <c r="B4" s="215"/>
      <c r="C4" s="215"/>
      <c r="D4" s="215"/>
      <c r="E4" s="215"/>
      <c r="F4" s="215"/>
      <c r="G4" s="215"/>
      <c r="H4" s="215"/>
    </row>
    <row r="5" spans="1:8" ht="15.75" thickBot="1">
      <c r="A5" s="182"/>
      <c r="B5" s="183" t="s">
        <v>43</v>
      </c>
      <c r="C5" s="184"/>
      <c r="D5" s="184"/>
      <c r="E5" s="185"/>
      <c r="F5" s="186"/>
      <c r="G5" s="187"/>
      <c r="H5" s="188"/>
    </row>
    <row r="6" spans="1:8" ht="12.75">
      <c r="A6" s="211" t="s">
        <v>1</v>
      </c>
      <c r="B6" s="4" t="s">
        <v>2</v>
      </c>
      <c r="C6" s="209" t="s">
        <v>3</v>
      </c>
      <c r="D6" s="209" t="s">
        <v>4</v>
      </c>
      <c r="E6" s="209" t="s">
        <v>5</v>
      </c>
      <c r="F6" s="209" t="s">
        <v>6</v>
      </c>
      <c r="G6" s="5" t="s">
        <v>7</v>
      </c>
      <c r="H6" s="216" t="s">
        <v>39</v>
      </c>
    </row>
    <row r="7" spans="1:8" ht="13.5" thickBot="1">
      <c r="A7" s="212"/>
      <c r="B7" s="6" t="s">
        <v>9</v>
      </c>
      <c r="C7" s="210"/>
      <c r="D7" s="210"/>
      <c r="E7" s="210"/>
      <c r="F7" s="210"/>
      <c r="G7" s="7" t="s">
        <v>10</v>
      </c>
      <c r="H7" s="217"/>
    </row>
    <row r="8" spans="1:8" ht="12.75">
      <c r="A8" s="34" t="s">
        <v>95</v>
      </c>
      <c r="B8" s="46" t="s">
        <v>308</v>
      </c>
      <c r="C8" s="36">
        <v>2212</v>
      </c>
      <c r="D8" s="36">
        <v>6121</v>
      </c>
      <c r="E8" s="37"/>
      <c r="F8" s="15" t="s">
        <v>137</v>
      </c>
      <c r="G8" s="127" t="s">
        <v>138</v>
      </c>
      <c r="H8" s="48">
        <v>9250</v>
      </c>
    </row>
    <row r="9" spans="1:8" ht="12.75">
      <c r="A9" s="34" t="s">
        <v>95</v>
      </c>
      <c r="B9" s="46" t="s">
        <v>308</v>
      </c>
      <c r="C9" s="36">
        <v>2212</v>
      </c>
      <c r="D9" s="36">
        <v>6121</v>
      </c>
      <c r="E9" s="37"/>
      <c r="F9" s="15" t="s">
        <v>139</v>
      </c>
      <c r="G9" s="127" t="s">
        <v>140</v>
      </c>
      <c r="H9" s="48">
        <v>5000</v>
      </c>
    </row>
    <row r="10" spans="1:8" ht="12.75">
      <c r="A10" s="34" t="s">
        <v>95</v>
      </c>
      <c r="B10" s="46" t="s">
        <v>308</v>
      </c>
      <c r="C10" s="36">
        <v>2212</v>
      </c>
      <c r="D10" s="36">
        <v>6121</v>
      </c>
      <c r="E10" s="37"/>
      <c r="F10" s="15" t="s">
        <v>147</v>
      </c>
      <c r="G10" s="106" t="s">
        <v>148</v>
      </c>
      <c r="H10" s="48">
        <v>4000</v>
      </c>
    </row>
    <row r="11" spans="1:8" ht="13.5" thickBot="1">
      <c r="A11" s="34" t="s">
        <v>360</v>
      </c>
      <c r="B11" s="46" t="s">
        <v>454</v>
      </c>
      <c r="C11" s="36">
        <v>2212</v>
      </c>
      <c r="D11" s="36">
        <v>6121</v>
      </c>
      <c r="E11" s="37"/>
      <c r="F11" s="15" t="s">
        <v>357</v>
      </c>
      <c r="G11" s="35" t="s">
        <v>209</v>
      </c>
      <c r="H11" s="48">
        <v>37200</v>
      </c>
    </row>
    <row r="12" spans="1:8" ht="13.5" thickBot="1">
      <c r="A12" s="51"/>
      <c r="B12" s="52" t="s">
        <v>34</v>
      </c>
      <c r="C12" s="53"/>
      <c r="D12" s="53"/>
      <c r="E12" s="54"/>
      <c r="F12" s="55"/>
      <c r="G12" s="56"/>
      <c r="H12" s="57">
        <f>SUM(H8:H11)</f>
        <v>55450</v>
      </c>
    </row>
    <row r="13" spans="1:8" ht="13.5" thickBot="1">
      <c r="A13" s="22"/>
      <c r="B13" s="23"/>
      <c r="C13" s="24"/>
      <c r="D13" s="24"/>
      <c r="E13" s="25"/>
      <c r="F13" s="26"/>
      <c r="G13" s="27"/>
      <c r="H13" s="28"/>
    </row>
    <row r="14" spans="1:8" ht="15.75" thickBot="1">
      <c r="A14" s="182"/>
      <c r="B14" s="183" t="s">
        <v>35</v>
      </c>
      <c r="C14" s="184"/>
      <c r="D14" s="184"/>
      <c r="E14" s="185"/>
      <c r="F14" s="186"/>
      <c r="G14" s="187"/>
      <c r="H14" s="189"/>
    </row>
    <row r="15" spans="1:8" ht="12.75">
      <c r="A15" s="211" t="s">
        <v>1</v>
      </c>
      <c r="B15" s="4" t="s">
        <v>2</v>
      </c>
      <c r="C15" s="209" t="s">
        <v>3</v>
      </c>
      <c r="D15" s="209" t="s">
        <v>4</v>
      </c>
      <c r="E15" s="209" t="s">
        <v>5</v>
      </c>
      <c r="F15" s="209" t="s">
        <v>6</v>
      </c>
      <c r="G15" s="5" t="s">
        <v>7</v>
      </c>
      <c r="H15" s="216" t="s">
        <v>39</v>
      </c>
    </row>
    <row r="16" spans="1:8" ht="13.5" thickBot="1">
      <c r="A16" s="212"/>
      <c r="B16" s="6" t="s">
        <v>9</v>
      </c>
      <c r="C16" s="210"/>
      <c r="D16" s="210"/>
      <c r="E16" s="210"/>
      <c r="F16" s="210"/>
      <c r="G16" s="7" t="s">
        <v>10</v>
      </c>
      <c r="H16" s="217"/>
    </row>
    <row r="17" spans="1:8" ht="12.75">
      <c r="A17" s="34" t="s">
        <v>95</v>
      </c>
      <c r="B17" s="46" t="s">
        <v>308</v>
      </c>
      <c r="C17" s="36">
        <v>2212</v>
      </c>
      <c r="D17" s="36">
        <v>6130</v>
      </c>
      <c r="E17" s="37"/>
      <c r="F17" s="15" t="s">
        <v>121</v>
      </c>
      <c r="G17" s="127" t="s">
        <v>122</v>
      </c>
      <c r="H17" s="48">
        <v>13763</v>
      </c>
    </row>
    <row r="18" spans="1:8" ht="12.75">
      <c r="A18" s="34" t="s">
        <v>95</v>
      </c>
      <c r="B18" s="46" t="s">
        <v>308</v>
      </c>
      <c r="C18" s="36">
        <v>2212</v>
      </c>
      <c r="D18" s="36">
        <v>6130</v>
      </c>
      <c r="E18" s="37"/>
      <c r="F18" s="15" t="s">
        <v>123</v>
      </c>
      <c r="G18" s="106" t="s">
        <v>124</v>
      </c>
      <c r="H18" s="48">
        <v>14000</v>
      </c>
    </row>
    <row r="19" spans="1:8" ht="12.75">
      <c r="A19" s="34" t="s">
        <v>95</v>
      </c>
      <c r="B19" s="46" t="s">
        <v>308</v>
      </c>
      <c r="C19" s="36">
        <v>2219</v>
      </c>
      <c r="D19" s="36">
        <v>6121</v>
      </c>
      <c r="E19" s="37"/>
      <c r="F19" s="15" t="s">
        <v>125</v>
      </c>
      <c r="G19" s="127" t="s">
        <v>126</v>
      </c>
      <c r="H19" s="48">
        <v>700</v>
      </c>
    </row>
    <row r="20" spans="1:8" ht="22.5">
      <c r="A20" s="34" t="s">
        <v>95</v>
      </c>
      <c r="B20" s="118" t="s">
        <v>308</v>
      </c>
      <c r="C20" s="36">
        <v>2212</v>
      </c>
      <c r="D20" s="36">
        <v>6121</v>
      </c>
      <c r="E20" s="37"/>
      <c r="F20" s="15" t="s">
        <v>127</v>
      </c>
      <c r="G20" s="127" t="s">
        <v>128</v>
      </c>
      <c r="H20" s="48">
        <v>3350</v>
      </c>
    </row>
    <row r="21" spans="1:8" ht="22.5">
      <c r="A21" s="34" t="s">
        <v>95</v>
      </c>
      <c r="B21" s="118" t="s">
        <v>308</v>
      </c>
      <c r="C21" s="36">
        <v>2212</v>
      </c>
      <c r="D21" s="36">
        <v>6130</v>
      </c>
      <c r="E21" s="37"/>
      <c r="F21" s="15" t="s">
        <v>127</v>
      </c>
      <c r="G21" s="127" t="s">
        <v>128</v>
      </c>
      <c r="H21" s="48">
        <v>23650</v>
      </c>
    </row>
    <row r="22" spans="1:8" ht="12.75">
      <c r="A22" s="34" t="s">
        <v>95</v>
      </c>
      <c r="B22" s="46" t="s">
        <v>308</v>
      </c>
      <c r="C22" s="36">
        <v>2212</v>
      </c>
      <c r="D22" s="36">
        <v>6121</v>
      </c>
      <c r="E22" s="37"/>
      <c r="F22" s="15" t="s">
        <v>129</v>
      </c>
      <c r="G22" s="127" t="s">
        <v>130</v>
      </c>
      <c r="H22" s="48">
        <v>10000</v>
      </c>
    </row>
    <row r="23" spans="1:8" ht="12.75">
      <c r="A23" s="34" t="s">
        <v>95</v>
      </c>
      <c r="B23" s="46" t="s">
        <v>308</v>
      </c>
      <c r="C23" s="36">
        <v>2212</v>
      </c>
      <c r="D23" s="36">
        <v>6121</v>
      </c>
      <c r="E23" s="37"/>
      <c r="F23" s="15" t="s">
        <v>131</v>
      </c>
      <c r="G23" s="106" t="s">
        <v>132</v>
      </c>
      <c r="H23" s="48">
        <v>28000</v>
      </c>
    </row>
    <row r="24" spans="1:8" ht="12.75">
      <c r="A24" s="34" t="s">
        <v>95</v>
      </c>
      <c r="B24" s="46" t="s">
        <v>308</v>
      </c>
      <c r="C24" s="36">
        <v>2299</v>
      </c>
      <c r="D24" s="36">
        <v>6121</v>
      </c>
      <c r="E24" s="37"/>
      <c r="F24" s="15" t="s">
        <v>133</v>
      </c>
      <c r="G24" s="127" t="s">
        <v>134</v>
      </c>
      <c r="H24" s="48">
        <v>294350</v>
      </c>
    </row>
    <row r="25" spans="1:8" ht="12.75">
      <c r="A25" s="34" t="s">
        <v>95</v>
      </c>
      <c r="B25" s="46" t="s">
        <v>308</v>
      </c>
      <c r="C25" s="36">
        <v>2212</v>
      </c>
      <c r="D25" s="36">
        <v>6121</v>
      </c>
      <c r="E25" s="37"/>
      <c r="F25" s="15" t="s">
        <v>135</v>
      </c>
      <c r="G25" s="127" t="s">
        <v>136</v>
      </c>
      <c r="H25" s="48">
        <v>1800</v>
      </c>
    </row>
    <row r="26" spans="1:8" ht="12.75">
      <c r="A26" s="34" t="s">
        <v>95</v>
      </c>
      <c r="B26" s="46" t="s">
        <v>308</v>
      </c>
      <c r="C26" s="36">
        <v>3745</v>
      </c>
      <c r="D26" s="36">
        <v>6121</v>
      </c>
      <c r="E26" s="37"/>
      <c r="F26" s="15" t="s">
        <v>141</v>
      </c>
      <c r="G26" s="127" t="s">
        <v>142</v>
      </c>
      <c r="H26" s="48">
        <v>13000</v>
      </c>
    </row>
    <row r="27" spans="1:8" ht="12.75">
      <c r="A27" s="34" t="s">
        <v>95</v>
      </c>
      <c r="B27" s="46" t="s">
        <v>308</v>
      </c>
      <c r="C27" s="36">
        <v>2212</v>
      </c>
      <c r="D27" s="36">
        <v>6121</v>
      </c>
      <c r="E27" s="37"/>
      <c r="F27" s="15" t="s">
        <v>143</v>
      </c>
      <c r="G27" s="127" t="s">
        <v>144</v>
      </c>
      <c r="H27" s="48">
        <v>4000</v>
      </c>
    </row>
    <row r="28" spans="1:8" ht="12.75">
      <c r="A28" s="34" t="s">
        <v>95</v>
      </c>
      <c r="B28" s="46" t="s">
        <v>308</v>
      </c>
      <c r="C28" s="36">
        <v>2212</v>
      </c>
      <c r="D28" s="36">
        <v>6130</v>
      </c>
      <c r="E28" s="37"/>
      <c r="F28" s="15" t="s">
        <v>143</v>
      </c>
      <c r="G28" s="127" t="s">
        <v>144</v>
      </c>
      <c r="H28" s="48">
        <v>500</v>
      </c>
    </row>
    <row r="29" spans="1:8" ht="12.75">
      <c r="A29" s="34" t="s">
        <v>95</v>
      </c>
      <c r="B29" s="46" t="s">
        <v>308</v>
      </c>
      <c r="C29" s="36">
        <v>2212</v>
      </c>
      <c r="D29" s="36">
        <v>6121</v>
      </c>
      <c r="E29" s="37"/>
      <c r="F29" s="15" t="s">
        <v>145</v>
      </c>
      <c r="G29" s="127" t="s">
        <v>146</v>
      </c>
      <c r="H29" s="48">
        <v>3300</v>
      </c>
    </row>
    <row r="30" spans="1:8" ht="12.75">
      <c r="A30" s="34" t="s">
        <v>360</v>
      </c>
      <c r="B30" s="46" t="s">
        <v>454</v>
      </c>
      <c r="C30" s="36">
        <v>2219</v>
      </c>
      <c r="D30" s="36">
        <v>6121</v>
      </c>
      <c r="E30" s="37"/>
      <c r="F30" s="15" t="s">
        <v>447</v>
      </c>
      <c r="G30" s="85" t="s">
        <v>445</v>
      </c>
      <c r="H30" s="125">
        <v>14000</v>
      </c>
    </row>
    <row r="31" spans="1:8" ht="12.75">
      <c r="A31" s="34" t="s">
        <v>360</v>
      </c>
      <c r="B31" s="46" t="s">
        <v>454</v>
      </c>
      <c r="C31" s="36">
        <v>2212</v>
      </c>
      <c r="D31" s="36">
        <v>6121</v>
      </c>
      <c r="E31" s="37"/>
      <c r="F31" s="15" t="s">
        <v>446</v>
      </c>
      <c r="G31" s="85" t="s">
        <v>444</v>
      </c>
      <c r="H31" s="125">
        <v>29160</v>
      </c>
    </row>
    <row r="32" spans="1:8" ht="12.75">
      <c r="A32" s="34" t="s">
        <v>360</v>
      </c>
      <c r="B32" s="46" t="s">
        <v>454</v>
      </c>
      <c r="C32" s="37" t="s">
        <v>206</v>
      </c>
      <c r="D32" s="37" t="s">
        <v>207</v>
      </c>
      <c r="E32" s="37"/>
      <c r="F32" s="15" t="s">
        <v>387</v>
      </c>
      <c r="G32" s="106" t="s">
        <v>208</v>
      </c>
      <c r="H32" s="48">
        <v>40000</v>
      </c>
    </row>
    <row r="33" spans="1:8" ht="12.75">
      <c r="A33" s="34" t="s">
        <v>360</v>
      </c>
      <c r="B33" s="46" t="s">
        <v>454</v>
      </c>
      <c r="C33" s="36">
        <v>2212</v>
      </c>
      <c r="D33" s="36">
        <v>6121</v>
      </c>
      <c r="E33" s="37"/>
      <c r="F33" s="15" t="s">
        <v>442</v>
      </c>
      <c r="G33" s="85" t="s">
        <v>443</v>
      </c>
      <c r="H33" s="125">
        <v>1500.3</v>
      </c>
    </row>
    <row r="34" spans="1:8" ht="12.75">
      <c r="A34" s="34" t="s">
        <v>360</v>
      </c>
      <c r="B34" s="46" t="s">
        <v>454</v>
      </c>
      <c r="C34" s="36">
        <v>2212</v>
      </c>
      <c r="D34" s="36">
        <v>6121</v>
      </c>
      <c r="E34" s="37"/>
      <c r="F34" s="15" t="s">
        <v>310</v>
      </c>
      <c r="G34" s="106" t="s">
        <v>210</v>
      </c>
      <c r="H34" s="48">
        <v>33930</v>
      </c>
    </row>
    <row r="35" spans="1:8" ht="12.75">
      <c r="A35" s="34" t="s">
        <v>360</v>
      </c>
      <c r="B35" s="46" t="s">
        <v>454</v>
      </c>
      <c r="C35" s="36">
        <v>2212</v>
      </c>
      <c r="D35" s="36">
        <v>6121</v>
      </c>
      <c r="E35" s="37"/>
      <c r="F35" s="15" t="s">
        <v>311</v>
      </c>
      <c r="G35" s="106" t="s">
        <v>211</v>
      </c>
      <c r="H35" s="94">
        <v>2121.7</v>
      </c>
    </row>
    <row r="36" spans="1:8" ht="12.75">
      <c r="A36" s="34" t="s">
        <v>360</v>
      </c>
      <c r="B36" s="46" t="s">
        <v>454</v>
      </c>
      <c r="C36" s="15" t="s">
        <v>206</v>
      </c>
      <c r="D36" s="36">
        <v>6121</v>
      </c>
      <c r="E36" s="37"/>
      <c r="F36" s="15" t="s">
        <v>312</v>
      </c>
      <c r="G36" s="106" t="s">
        <v>212</v>
      </c>
      <c r="H36" s="94">
        <v>80599.2</v>
      </c>
    </row>
    <row r="37" spans="1:8" ht="12.75">
      <c r="A37" s="34" t="s">
        <v>360</v>
      </c>
      <c r="B37" s="46" t="s">
        <v>454</v>
      </c>
      <c r="C37" s="36">
        <v>2212</v>
      </c>
      <c r="D37" s="36">
        <v>6121</v>
      </c>
      <c r="E37" s="37"/>
      <c r="F37" s="15" t="s">
        <v>438</v>
      </c>
      <c r="G37" s="85" t="s">
        <v>434</v>
      </c>
      <c r="H37" s="125">
        <v>14600</v>
      </c>
    </row>
    <row r="38" spans="1:8" ht="12.75">
      <c r="A38" s="34" t="s">
        <v>360</v>
      </c>
      <c r="B38" s="46" t="s">
        <v>454</v>
      </c>
      <c r="C38" s="36">
        <v>2212</v>
      </c>
      <c r="D38" s="36">
        <v>6121</v>
      </c>
      <c r="E38" s="37"/>
      <c r="F38" s="15" t="s">
        <v>439</v>
      </c>
      <c r="G38" s="85" t="s">
        <v>435</v>
      </c>
      <c r="H38" s="125">
        <v>1000</v>
      </c>
    </row>
    <row r="39" spans="1:8" ht="12.75">
      <c r="A39" s="34" t="s">
        <v>360</v>
      </c>
      <c r="B39" s="46" t="s">
        <v>454</v>
      </c>
      <c r="C39" s="36">
        <v>2212</v>
      </c>
      <c r="D39" s="36">
        <v>6121</v>
      </c>
      <c r="E39" s="37"/>
      <c r="F39" s="15" t="s">
        <v>440</v>
      </c>
      <c r="G39" s="85" t="s">
        <v>436</v>
      </c>
      <c r="H39" s="125">
        <v>5530</v>
      </c>
    </row>
    <row r="40" spans="1:8" ht="13.5" thickBot="1">
      <c r="A40" s="34" t="s">
        <v>360</v>
      </c>
      <c r="B40" s="46" t="s">
        <v>454</v>
      </c>
      <c r="C40" s="36">
        <v>2212</v>
      </c>
      <c r="D40" s="36">
        <v>6121</v>
      </c>
      <c r="E40" s="37"/>
      <c r="F40" s="15" t="s">
        <v>441</v>
      </c>
      <c r="G40" s="85" t="s">
        <v>437</v>
      </c>
      <c r="H40" s="125">
        <v>2000</v>
      </c>
    </row>
    <row r="41" spans="1:8" ht="13.5" thickBot="1">
      <c r="A41" s="51"/>
      <c r="B41" s="52" t="s">
        <v>36</v>
      </c>
      <c r="C41" s="53"/>
      <c r="D41" s="53"/>
      <c r="E41" s="54"/>
      <c r="F41" s="55"/>
      <c r="G41" s="56"/>
      <c r="H41" s="57">
        <f>SUM(H17:H40)</f>
        <v>634854.2</v>
      </c>
    </row>
    <row r="42" spans="1:8" ht="13.5" thickBot="1">
      <c r="A42" s="38"/>
      <c r="B42" s="39"/>
      <c r="C42" s="40"/>
      <c r="D42" s="40"/>
      <c r="E42" s="41"/>
      <c r="F42" s="42"/>
      <c r="G42" s="39"/>
      <c r="H42" s="43"/>
    </row>
    <row r="43" spans="1:8" ht="16.5" thickBot="1">
      <c r="A43" s="177"/>
      <c r="B43" s="178" t="s">
        <v>50</v>
      </c>
      <c r="C43" s="180"/>
      <c r="D43" s="180"/>
      <c r="E43" s="180"/>
      <c r="F43" s="180"/>
      <c r="G43" s="180"/>
      <c r="H43" s="179">
        <f>H12+H41</f>
        <v>690304.2</v>
      </c>
    </row>
    <row r="45" spans="1:8" ht="18.75" thickBot="1">
      <c r="A45" s="214" t="s">
        <v>46</v>
      </c>
      <c r="B45" s="215"/>
      <c r="C45" s="215"/>
      <c r="D45" s="215"/>
      <c r="E45" s="215"/>
      <c r="F45" s="215"/>
      <c r="G45" s="215"/>
      <c r="H45" s="215"/>
    </row>
    <row r="46" spans="1:8" ht="15.75" thickBot="1">
      <c r="A46" s="182"/>
      <c r="B46" s="183" t="s">
        <v>35</v>
      </c>
      <c r="C46" s="184"/>
      <c r="D46" s="184"/>
      <c r="E46" s="185"/>
      <c r="F46" s="186"/>
      <c r="G46" s="187"/>
      <c r="H46" s="189"/>
    </row>
    <row r="47" spans="1:8" ht="12.75">
      <c r="A47" s="211" t="s">
        <v>1</v>
      </c>
      <c r="B47" s="4" t="s">
        <v>2</v>
      </c>
      <c r="C47" s="209" t="s">
        <v>3</v>
      </c>
      <c r="D47" s="209" t="s">
        <v>4</v>
      </c>
      <c r="E47" s="209" t="s">
        <v>5</v>
      </c>
      <c r="F47" s="209" t="s">
        <v>6</v>
      </c>
      <c r="G47" s="5" t="s">
        <v>7</v>
      </c>
      <c r="H47" s="216" t="s">
        <v>40</v>
      </c>
    </row>
    <row r="48" spans="1:8" ht="13.5" thickBot="1">
      <c r="A48" s="212"/>
      <c r="B48" s="6" t="s">
        <v>9</v>
      </c>
      <c r="C48" s="210"/>
      <c r="D48" s="210"/>
      <c r="E48" s="210"/>
      <c r="F48" s="210"/>
      <c r="G48" s="7" t="s">
        <v>10</v>
      </c>
      <c r="H48" s="217"/>
    </row>
    <row r="49" spans="1:8" ht="12.75">
      <c r="A49" s="34" t="s">
        <v>360</v>
      </c>
      <c r="B49" s="46" t="s">
        <v>205</v>
      </c>
      <c r="C49" s="37">
        <v>2212</v>
      </c>
      <c r="D49" s="37">
        <v>5171</v>
      </c>
      <c r="E49" s="37"/>
      <c r="F49" s="15" t="s">
        <v>361</v>
      </c>
      <c r="G49" s="123" t="s">
        <v>362</v>
      </c>
      <c r="H49" s="48">
        <v>69865.5</v>
      </c>
    </row>
    <row r="50" spans="1:8" ht="12.75" hidden="1">
      <c r="A50" s="34" t="s">
        <v>360</v>
      </c>
      <c r="B50" s="46" t="s">
        <v>205</v>
      </c>
      <c r="C50" s="37">
        <v>2212</v>
      </c>
      <c r="D50" s="37">
        <v>5171</v>
      </c>
      <c r="E50" s="37" t="s">
        <v>363</v>
      </c>
      <c r="F50" s="15" t="s">
        <v>361</v>
      </c>
      <c r="G50" s="35" t="s">
        <v>364</v>
      </c>
      <c r="H50" s="48">
        <v>0</v>
      </c>
    </row>
    <row r="51" spans="1:8" ht="12.75" hidden="1">
      <c r="A51" s="34" t="s">
        <v>360</v>
      </c>
      <c r="B51" s="46" t="s">
        <v>205</v>
      </c>
      <c r="C51" s="37">
        <v>2219</v>
      </c>
      <c r="D51" s="37">
        <v>5154</v>
      </c>
      <c r="E51" s="37" t="s">
        <v>363</v>
      </c>
      <c r="F51" s="15" t="s">
        <v>361</v>
      </c>
      <c r="G51" s="35" t="s">
        <v>365</v>
      </c>
      <c r="H51" s="48">
        <v>0</v>
      </c>
    </row>
    <row r="52" spans="1:8" ht="22.5">
      <c r="A52" s="34" t="s">
        <v>360</v>
      </c>
      <c r="B52" s="118" t="s">
        <v>205</v>
      </c>
      <c r="C52" s="37">
        <v>2219</v>
      </c>
      <c r="D52" s="37">
        <v>5166</v>
      </c>
      <c r="E52" s="37"/>
      <c r="F52" s="15" t="s">
        <v>361</v>
      </c>
      <c r="G52" s="106" t="s">
        <v>385</v>
      </c>
      <c r="H52" s="48">
        <v>5100</v>
      </c>
    </row>
    <row r="53" spans="1:8" ht="12.75" hidden="1">
      <c r="A53" s="34" t="s">
        <v>360</v>
      </c>
      <c r="B53" s="118" t="s">
        <v>205</v>
      </c>
      <c r="C53" s="37">
        <v>2219</v>
      </c>
      <c r="D53" s="37">
        <v>5166</v>
      </c>
      <c r="E53" s="37" t="s">
        <v>363</v>
      </c>
      <c r="F53" s="15" t="s">
        <v>361</v>
      </c>
      <c r="G53" s="35" t="s">
        <v>366</v>
      </c>
      <c r="H53" s="48">
        <v>0</v>
      </c>
    </row>
    <row r="54" spans="1:8" ht="33.75">
      <c r="A54" s="34" t="s">
        <v>360</v>
      </c>
      <c r="B54" s="118" t="s">
        <v>205</v>
      </c>
      <c r="C54" s="36">
        <v>2219</v>
      </c>
      <c r="D54" s="36">
        <v>5166</v>
      </c>
      <c r="E54" s="37" t="s">
        <v>367</v>
      </c>
      <c r="F54" s="15" t="s">
        <v>361</v>
      </c>
      <c r="G54" s="122" t="s">
        <v>368</v>
      </c>
      <c r="H54" s="48">
        <v>7000</v>
      </c>
    </row>
    <row r="55" spans="1:8" ht="12.75">
      <c r="A55" s="34" t="s">
        <v>360</v>
      </c>
      <c r="B55" s="118" t="s">
        <v>205</v>
      </c>
      <c r="C55" s="37">
        <v>2219</v>
      </c>
      <c r="D55" s="37">
        <v>5169</v>
      </c>
      <c r="E55" s="37"/>
      <c r="F55" s="15" t="s">
        <v>361</v>
      </c>
      <c r="G55" s="35" t="s">
        <v>369</v>
      </c>
      <c r="H55" s="48">
        <v>3300</v>
      </c>
    </row>
    <row r="56" spans="1:8" ht="12.75">
      <c r="A56" s="34" t="s">
        <v>360</v>
      </c>
      <c r="B56" s="121" t="s">
        <v>205</v>
      </c>
      <c r="C56" s="36">
        <v>2219</v>
      </c>
      <c r="D56" s="36">
        <v>5169</v>
      </c>
      <c r="E56" s="37" t="s">
        <v>370</v>
      </c>
      <c r="F56" s="15" t="s">
        <v>361</v>
      </c>
      <c r="G56" s="35" t="s">
        <v>371</v>
      </c>
      <c r="H56" s="94">
        <v>17765</v>
      </c>
    </row>
    <row r="57" spans="1:8" ht="22.5">
      <c r="A57" s="34" t="s">
        <v>360</v>
      </c>
      <c r="B57" s="118" t="s">
        <v>205</v>
      </c>
      <c r="C57" s="36">
        <v>2219</v>
      </c>
      <c r="D57" s="36">
        <v>5169</v>
      </c>
      <c r="E57" s="37" t="s">
        <v>367</v>
      </c>
      <c r="F57" s="15" t="s">
        <v>361</v>
      </c>
      <c r="G57" s="122" t="s">
        <v>372</v>
      </c>
      <c r="H57" s="48">
        <v>4000</v>
      </c>
    </row>
    <row r="58" spans="1:8" ht="12.75" hidden="1">
      <c r="A58" s="34" t="s">
        <v>360</v>
      </c>
      <c r="B58" s="118" t="s">
        <v>205</v>
      </c>
      <c r="C58" s="37">
        <v>2229</v>
      </c>
      <c r="D58" s="37">
        <v>5179</v>
      </c>
      <c r="E58" s="37" t="s">
        <v>363</v>
      </c>
      <c r="F58" s="15" t="s">
        <v>361</v>
      </c>
      <c r="G58" s="35" t="s">
        <v>373</v>
      </c>
      <c r="H58" s="48">
        <v>0</v>
      </c>
    </row>
    <row r="59" spans="1:8" ht="13.5" thickBot="1">
      <c r="A59" s="34" t="s">
        <v>360</v>
      </c>
      <c r="B59" s="139" t="s">
        <v>374</v>
      </c>
      <c r="C59" s="37" t="s">
        <v>375</v>
      </c>
      <c r="D59" s="37" t="s">
        <v>376</v>
      </c>
      <c r="E59" s="37"/>
      <c r="F59" s="15" t="s">
        <v>377</v>
      </c>
      <c r="G59" s="35" t="s">
        <v>378</v>
      </c>
      <c r="H59" s="48">
        <v>3500</v>
      </c>
    </row>
    <row r="60" spans="1:8" ht="12.75" hidden="1">
      <c r="A60" s="34" t="s">
        <v>224</v>
      </c>
      <c r="B60" s="140" t="s">
        <v>314</v>
      </c>
      <c r="C60" s="36">
        <v>3639</v>
      </c>
      <c r="D60" s="36">
        <v>5169</v>
      </c>
      <c r="E60" s="37"/>
      <c r="F60" s="15" t="s">
        <v>386</v>
      </c>
      <c r="G60" s="35" t="s">
        <v>226</v>
      </c>
      <c r="H60" s="48">
        <v>0</v>
      </c>
    </row>
    <row r="61" spans="1:8" ht="12.75" hidden="1">
      <c r="A61" s="34" t="s">
        <v>224</v>
      </c>
      <c r="B61" s="108" t="s">
        <v>314</v>
      </c>
      <c r="C61" s="36">
        <v>3639</v>
      </c>
      <c r="D61" s="36">
        <v>5171</v>
      </c>
      <c r="E61" s="37"/>
      <c r="F61" s="15" t="s">
        <v>386</v>
      </c>
      <c r="G61" s="35" t="s">
        <v>225</v>
      </c>
      <c r="H61" s="48">
        <v>0</v>
      </c>
    </row>
    <row r="62" spans="1:8" ht="13.5" thickBot="1">
      <c r="A62" s="51"/>
      <c r="B62" s="52" t="s">
        <v>36</v>
      </c>
      <c r="C62" s="53"/>
      <c r="D62" s="53"/>
      <c r="E62" s="54"/>
      <c r="F62" s="55"/>
      <c r="G62" s="56"/>
      <c r="H62" s="57">
        <f>SUM(H49:H61)</f>
        <v>110530.5</v>
      </c>
    </row>
    <row r="63" spans="1:8" ht="13.5" thickBot="1">
      <c r="A63" s="38"/>
      <c r="B63" s="39"/>
      <c r="C63" s="40"/>
      <c r="D63" s="40"/>
      <c r="E63" s="41"/>
      <c r="F63" s="42"/>
      <c r="G63" s="39"/>
      <c r="H63" s="43"/>
    </row>
    <row r="64" spans="1:8" ht="16.5" thickBot="1">
      <c r="A64" s="177"/>
      <c r="B64" s="178" t="s">
        <v>51</v>
      </c>
      <c r="C64" s="180"/>
      <c r="D64" s="180"/>
      <c r="E64" s="180"/>
      <c r="F64" s="180"/>
      <c r="G64" s="180"/>
      <c r="H64" s="179">
        <f>H62</f>
        <v>110530.5</v>
      </c>
    </row>
    <row r="65" ht="13.5" thickBot="1"/>
    <row r="66" spans="1:8" ht="16.5" thickBot="1">
      <c r="A66" s="190"/>
      <c r="B66" s="191" t="s">
        <v>52</v>
      </c>
      <c r="C66" s="192"/>
      <c r="D66" s="192"/>
      <c r="E66" s="192"/>
      <c r="F66" s="192"/>
      <c r="G66" s="192"/>
      <c r="H66" s="193">
        <f>H43+H64</f>
        <v>800834.7</v>
      </c>
    </row>
  </sheetData>
  <sheetProtection/>
  <mergeCells count="21">
    <mergeCell ref="A47:A48"/>
    <mergeCell ref="C47:C48"/>
    <mergeCell ref="D47:D48"/>
    <mergeCell ref="F15:F16"/>
    <mergeCell ref="F47:F48"/>
    <mergeCell ref="D6:D7"/>
    <mergeCell ref="A15:A16"/>
    <mergeCell ref="E47:E48"/>
    <mergeCell ref="A2:H2"/>
    <mergeCell ref="A45:H45"/>
    <mergeCell ref="E6:E7"/>
    <mergeCell ref="A4:H4"/>
    <mergeCell ref="A6:A7"/>
    <mergeCell ref="C6:C7"/>
    <mergeCell ref="E15:E16"/>
    <mergeCell ref="H47:H48"/>
    <mergeCell ref="H15:H16"/>
    <mergeCell ref="C15:C16"/>
    <mergeCell ref="F6:F7"/>
    <mergeCell ref="H6:H7"/>
    <mergeCell ref="D15:D16"/>
  </mergeCells>
  <printOptions horizontalCentered="1"/>
  <pageMargins left="0.7086614173228347" right="0.7086614173228347" top="0.7480314960629921" bottom="0.38" header="0.31496062992125984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  <col min="2" max="2" width="21.875" style="0" customWidth="1"/>
    <col min="3" max="3" width="9.125" style="0" customWidth="1"/>
    <col min="6" max="6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13" t="s">
        <v>467</v>
      </c>
      <c r="B2" s="218"/>
      <c r="C2" s="218"/>
      <c r="D2" s="218"/>
      <c r="E2" s="218"/>
      <c r="F2" s="218"/>
      <c r="G2" s="218"/>
      <c r="H2" s="218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137"/>
      <c r="I3" s="3"/>
      <c r="J3" s="3"/>
    </row>
    <row r="4" spans="1:8" ht="18.75" thickBot="1">
      <c r="A4" s="214" t="s">
        <v>45</v>
      </c>
      <c r="B4" s="215"/>
      <c r="C4" s="215"/>
      <c r="D4" s="215"/>
      <c r="E4" s="215"/>
      <c r="F4" s="215"/>
      <c r="G4" s="215"/>
      <c r="H4" s="215"/>
    </row>
    <row r="5" spans="1:8" ht="15.75" thickBot="1">
      <c r="A5" s="182"/>
      <c r="B5" s="183" t="s">
        <v>43</v>
      </c>
      <c r="C5" s="184"/>
      <c r="D5" s="184"/>
      <c r="E5" s="185"/>
      <c r="F5" s="186"/>
      <c r="G5" s="187"/>
      <c r="H5" s="188"/>
    </row>
    <row r="6" spans="1:8" ht="12.75">
      <c r="A6" s="211" t="s">
        <v>1</v>
      </c>
      <c r="B6" s="4" t="s">
        <v>2</v>
      </c>
      <c r="C6" s="209" t="s">
        <v>3</v>
      </c>
      <c r="D6" s="209" t="s">
        <v>4</v>
      </c>
      <c r="E6" s="209" t="s">
        <v>5</v>
      </c>
      <c r="F6" s="209" t="s">
        <v>6</v>
      </c>
      <c r="G6" s="5" t="s">
        <v>7</v>
      </c>
      <c r="H6" s="216" t="s">
        <v>39</v>
      </c>
    </row>
    <row r="7" spans="1:8" ht="13.5" thickBot="1">
      <c r="A7" s="212"/>
      <c r="B7" s="6" t="s">
        <v>9</v>
      </c>
      <c r="C7" s="210"/>
      <c r="D7" s="210"/>
      <c r="E7" s="210"/>
      <c r="F7" s="210"/>
      <c r="G7" s="7" t="s">
        <v>10</v>
      </c>
      <c r="H7" s="217"/>
    </row>
    <row r="8" spans="1:8" ht="22.5">
      <c r="A8" s="34" t="s">
        <v>95</v>
      </c>
      <c r="B8" s="118" t="s">
        <v>308</v>
      </c>
      <c r="C8" s="36">
        <v>3114</v>
      </c>
      <c r="D8" s="36">
        <v>6121</v>
      </c>
      <c r="E8" s="37"/>
      <c r="F8" s="15" t="s">
        <v>151</v>
      </c>
      <c r="G8" s="106" t="s">
        <v>391</v>
      </c>
      <c r="H8" s="48">
        <v>7000</v>
      </c>
    </row>
    <row r="9" spans="1:8" ht="13.5" thickBot="1">
      <c r="A9" s="34" t="s">
        <v>95</v>
      </c>
      <c r="B9" s="118" t="s">
        <v>308</v>
      </c>
      <c r="C9" s="36">
        <v>3113</v>
      </c>
      <c r="D9" s="36">
        <v>6121</v>
      </c>
      <c r="E9" s="37"/>
      <c r="F9" s="15" t="s">
        <v>150</v>
      </c>
      <c r="G9" s="106" t="s">
        <v>389</v>
      </c>
      <c r="H9" s="48">
        <v>4800</v>
      </c>
    </row>
    <row r="10" spans="1:8" ht="13.5" thickBot="1">
      <c r="A10" s="51"/>
      <c r="B10" s="52" t="s">
        <v>34</v>
      </c>
      <c r="C10" s="53"/>
      <c r="D10" s="53"/>
      <c r="E10" s="54"/>
      <c r="F10" s="55"/>
      <c r="G10" s="56"/>
      <c r="H10" s="57">
        <f>SUM(H8:H9)</f>
        <v>11800</v>
      </c>
    </row>
    <row r="11" spans="1:8" ht="13.5" thickBot="1">
      <c r="A11" s="22"/>
      <c r="B11" s="23"/>
      <c r="C11" s="24"/>
      <c r="D11" s="24"/>
      <c r="E11" s="25"/>
      <c r="F11" s="26"/>
      <c r="G11" s="27"/>
      <c r="H11" s="28"/>
    </row>
    <row r="12" spans="1:8" ht="15.75" thickBot="1">
      <c r="A12" s="182"/>
      <c r="B12" s="183" t="s">
        <v>35</v>
      </c>
      <c r="C12" s="184"/>
      <c r="D12" s="184"/>
      <c r="E12" s="185"/>
      <c r="F12" s="186"/>
      <c r="G12" s="187"/>
      <c r="H12" s="189"/>
    </row>
    <row r="13" spans="1:8" ht="12.75">
      <c r="A13" s="211" t="s">
        <v>1</v>
      </c>
      <c r="B13" s="4" t="s">
        <v>2</v>
      </c>
      <c r="C13" s="209" t="s">
        <v>3</v>
      </c>
      <c r="D13" s="209" t="s">
        <v>4</v>
      </c>
      <c r="E13" s="209" t="s">
        <v>5</v>
      </c>
      <c r="F13" s="209" t="s">
        <v>6</v>
      </c>
      <c r="G13" s="5" t="s">
        <v>7</v>
      </c>
      <c r="H13" s="216" t="s">
        <v>39</v>
      </c>
    </row>
    <row r="14" spans="1:8" ht="13.5" thickBot="1">
      <c r="A14" s="212"/>
      <c r="B14" s="6" t="s">
        <v>9</v>
      </c>
      <c r="C14" s="210"/>
      <c r="D14" s="210"/>
      <c r="E14" s="210"/>
      <c r="F14" s="210"/>
      <c r="G14" s="7" t="s">
        <v>10</v>
      </c>
      <c r="H14" s="217"/>
    </row>
    <row r="15" spans="1:8" ht="22.5">
      <c r="A15" s="34" t="s">
        <v>95</v>
      </c>
      <c r="B15" s="118" t="s">
        <v>308</v>
      </c>
      <c r="C15" s="36">
        <v>3123</v>
      </c>
      <c r="D15" s="36">
        <v>6121</v>
      </c>
      <c r="E15" s="37"/>
      <c r="F15" s="15" t="s">
        <v>149</v>
      </c>
      <c r="G15" s="106" t="s">
        <v>390</v>
      </c>
      <c r="H15" s="48">
        <v>30000</v>
      </c>
    </row>
    <row r="16" spans="1:8" ht="22.5">
      <c r="A16" s="34" t="s">
        <v>95</v>
      </c>
      <c r="B16" s="118" t="s">
        <v>308</v>
      </c>
      <c r="C16" s="36">
        <v>3123</v>
      </c>
      <c r="D16" s="36">
        <v>6121</v>
      </c>
      <c r="E16" s="37"/>
      <c r="F16" s="15" t="s">
        <v>152</v>
      </c>
      <c r="G16" s="106" t="s">
        <v>388</v>
      </c>
      <c r="H16" s="48">
        <v>32600</v>
      </c>
    </row>
    <row r="17" spans="1:8" ht="23.25" thickBot="1">
      <c r="A17" s="34" t="s">
        <v>95</v>
      </c>
      <c r="B17" s="118" t="s">
        <v>308</v>
      </c>
      <c r="C17" s="36">
        <v>3122</v>
      </c>
      <c r="D17" s="36">
        <v>6121</v>
      </c>
      <c r="E17" s="37"/>
      <c r="F17" s="15" t="s">
        <v>153</v>
      </c>
      <c r="G17" s="106" t="s">
        <v>154</v>
      </c>
      <c r="H17" s="48">
        <v>30000</v>
      </c>
    </row>
    <row r="18" spans="1:8" ht="13.5" thickBot="1">
      <c r="A18" s="51"/>
      <c r="B18" s="52" t="s">
        <v>36</v>
      </c>
      <c r="C18" s="53"/>
      <c r="D18" s="53"/>
      <c r="E18" s="54"/>
      <c r="F18" s="55"/>
      <c r="G18" s="56"/>
      <c r="H18" s="57">
        <f>SUM(H15:H17)</f>
        <v>92600</v>
      </c>
    </row>
    <row r="19" spans="1:8" ht="13.5" thickBot="1">
      <c r="A19" s="38"/>
      <c r="B19" s="39"/>
      <c r="C19" s="40"/>
      <c r="D19" s="40"/>
      <c r="E19" s="41"/>
      <c r="F19" s="42"/>
      <c r="G19" s="39"/>
      <c r="H19" s="43"/>
    </row>
    <row r="20" spans="1:8" ht="16.5" thickBot="1">
      <c r="A20" s="177"/>
      <c r="B20" s="178" t="s">
        <v>53</v>
      </c>
      <c r="C20" s="180"/>
      <c r="D20" s="180"/>
      <c r="E20" s="180"/>
      <c r="F20" s="180"/>
      <c r="G20" s="180"/>
      <c r="H20" s="179">
        <f>H10+H18</f>
        <v>104400</v>
      </c>
    </row>
    <row r="22" spans="1:8" ht="18.75" thickBot="1">
      <c r="A22" s="214" t="s">
        <v>46</v>
      </c>
      <c r="B22" s="215"/>
      <c r="C22" s="215"/>
      <c r="D22" s="215"/>
      <c r="E22" s="215"/>
      <c r="F22" s="215"/>
      <c r="G22" s="215"/>
      <c r="H22" s="215"/>
    </row>
    <row r="23" spans="1:8" ht="15.75" thickBot="1">
      <c r="A23" s="182"/>
      <c r="B23" s="183" t="s">
        <v>35</v>
      </c>
      <c r="C23" s="184"/>
      <c r="D23" s="184"/>
      <c r="E23" s="185"/>
      <c r="F23" s="186"/>
      <c r="G23" s="187"/>
      <c r="H23" s="189"/>
    </row>
    <row r="24" spans="1:8" ht="12.75">
      <c r="A24" s="211" t="s">
        <v>1</v>
      </c>
      <c r="B24" s="4" t="s">
        <v>2</v>
      </c>
      <c r="C24" s="209" t="s">
        <v>3</v>
      </c>
      <c r="D24" s="209" t="s">
        <v>4</v>
      </c>
      <c r="E24" s="209" t="s">
        <v>5</v>
      </c>
      <c r="F24" s="209" t="s">
        <v>6</v>
      </c>
      <c r="G24" s="5" t="s">
        <v>7</v>
      </c>
      <c r="H24" s="216" t="s">
        <v>40</v>
      </c>
    </row>
    <row r="25" spans="1:8" ht="13.5" thickBot="1">
      <c r="A25" s="212"/>
      <c r="B25" s="6" t="s">
        <v>9</v>
      </c>
      <c r="C25" s="210"/>
      <c r="D25" s="210"/>
      <c r="E25" s="210"/>
      <c r="F25" s="210"/>
      <c r="G25" s="7" t="s">
        <v>10</v>
      </c>
      <c r="H25" s="217"/>
    </row>
    <row r="26" spans="1:8" ht="13.5" thickBot="1">
      <c r="A26" s="34"/>
      <c r="B26" s="46"/>
      <c r="C26" s="36"/>
      <c r="D26" s="36"/>
      <c r="E26" s="37"/>
      <c r="F26" s="15"/>
      <c r="G26" s="35"/>
      <c r="H26" s="50"/>
    </row>
    <row r="27" spans="1:8" ht="13.5" thickBot="1">
      <c r="A27" s="51"/>
      <c r="B27" s="52" t="s">
        <v>36</v>
      </c>
      <c r="C27" s="53"/>
      <c r="D27" s="53"/>
      <c r="E27" s="54"/>
      <c r="F27" s="55"/>
      <c r="G27" s="56"/>
      <c r="H27" s="57">
        <f>SUM(H26:H26)</f>
        <v>0</v>
      </c>
    </row>
    <row r="28" spans="1:8" ht="13.5" thickBot="1">
      <c r="A28" s="38"/>
      <c r="B28" s="39"/>
      <c r="C28" s="40"/>
      <c r="D28" s="40"/>
      <c r="E28" s="41"/>
      <c r="F28" s="42"/>
      <c r="G28" s="39"/>
      <c r="H28" s="43"/>
    </row>
    <row r="29" spans="1:8" ht="16.5" thickBot="1">
      <c r="A29" s="177"/>
      <c r="B29" s="178" t="s">
        <v>54</v>
      </c>
      <c r="C29" s="180"/>
      <c r="D29" s="180"/>
      <c r="E29" s="180"/>
      <c r="F29" s="180"/>
      <c r="G29" s="180"/>
      <c r="H29" s="179">
        <f>H27</f>
        <v>0</v>
      </c>
    </row>
    <row r="30" ht="13.5" thickBot="1"/>
    <row r="31" spans="1:8" ht="16.5" thickBot="1">
      <c r="A31" s="190"/>
      <c r="B31" s="191" t="s">
        <v>55</v>
      </c>
      <c r="C31" s="192"/>
      <c r="D31" s="192"/>
      <c r="E31" s="192"/>
      <c r="F31" s="192"/>
      <c r="G31" s="192"/>
      <c r="H31" s="193">
        <f>H20+H29</f>
        <v>104400</v>
      </c>
    </row>
  </sheetData>
  <sheetProtection/>
  <mergeCells count="21">
    <mergeCell ref="A24:A25"/>
    <mergeCell ref="C24:C25"/>
    <mergeCell ref="D24:D25"/>
    <mergeCell ref="F13:F14"/>
    <mergeCell ref="F24:F25"/>
    <mergeCell ref="D6:D7"/>
    <mergeCell ref="A13:A14"/>
    <mergeCell ref="E24:E25"/>
    <mergeCell ref="A2:H2"/>
    <mergeCell ref="A22:H22"/>
    <mergeCell ref="E6:E7"/>
    <mergeCell ref="A4:H4"/>
    <mergeCell ref="A6:A7"/>
    <mergeCell ref="C6:C7"/>
    <mergeCell ref="E13:E14"/>
    <mergeCell ref="H24:H25"/>
    <mergeCell ref="H13:H14"/>
    <mergeCell ref="C13:C14"/>
    <mergeCell ref="F6:F7"/>
    <mergeCell ref="H6:H7"/>
    <mergeCell ref="D13:D14"/>
  </mergeCells>
  <printOptions horizontalCentered="1"/>
  <pageMargins left="0.7086614173228347" right="0.7086614173228347" top="0.7480314960629921" bottom="0.38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5" max="5" width="9.125" style="0" customWidth="1"/>
    <col min="6" max="6" width="9.125" style="3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19" t="s">
        <v>468</v>
      </c>
      <c r="B2" s="220"/>
      <c r="C2" s="220"/>
      <c r="D2" s="220"/>
      <c r="E2" s="220"/>
      <c r="F2" s="220"/>
      <c r="G2" s="220"/>
      <c r="H2" s="220"/>
      <c r="I2" s="1"/>
      <c r="J2" s="1"/>
    </row>
    <row r="3" spans="1:10" ht="12.75">
      <c r="A3" s="2"/>
      <c r="B3" s="3"/>
      <c r="C3" s="3"/>
      <c r="D3" s="3"/>
      <c r="E3" s="3"/>
      <c r="F3" s="31"/>
      <c r="G3" s="3"/>
      <c r="H3" s="137"/>
      <c r="I3" s="3"/>
      <c r="J3" s="3"/>
    </row>
    <row r="4" spans="1:8" ht="18.75" thickBot="1">
      <c r="A4" s="214" t="s">
        <v>45</v>
      </c>
      <c r="B4" s="215"/>
      <c r="C4" s="215"/>
      <c r="D4" s="215"/>
      <c r="E4" s="215"/>
      <c r="F4" s="215"/>
      <c r="G4" s="215"/>
      <c r="H4" s="215"/>
    </row>
    <row r="5" spans="1:8" ht="15.75" thickBot="1">
      <c r="A5" s="182"/>
      <c r="B5" s="183" t="s">
        <v>43</v>
      </c>
      <c r="C5" s="184"/>
      <c r="D5" s="184"/>
      <c r="E5" s="185"/>
      <c r="F5" s="186"/>
      <c r="G5" s="187"/>
      <c r="H5" s="188"/>
    </row>
    <row r="6" spans="1:8" ht="12.75">
      <c r="A6" s="211" t="s">
        <v>1</v>
      </c>
      <c r="B6" s="4" t="s">
        <v>2</v>
      </c>
      <c r="C6" s="209" t="s">
        <v>3</v>
      </c>
      <c r="D6" s="209" t="s">
        <v>4</v>
      </c>
      <c r="E6" s="209" t="s">
        <v>5</v>
      </c>
      <c r="F6" s="209" t="s">
        <v>6</v>
      </c>
      <c r="G6" s="5" t="s">
        <v>7</v>
      </c>
      <c r="H6" s="216" t="s">
        <v>39</v>
      </c>
    </row>
    <row r="7" spans="1:8" ht="13.5" thickBot="1">
      <c r="A7" s="212"/>
      <c r="B7" s="6" t="s">
        <v>9</v>
      </c>
      <c r="C7" s="210"/>
      <c r="D7" s="210"/>
      <c r="E7" s="210"/>
      <c r="F7" s="210"/>
      <c r="G7" s="7" t="s">
        <v>10</v>
      </c>
      <c r="H7" s="217"/>
    </row>
    <row r="8" spans="1:8" ht="13.5" thickBot="1">
      <c r="A8" s="148" t="s">
        <v>95</v>
      </c>
      <c r="B8" s="91" t="s">
        <v>308</v>
      </c>
      <c r="C8" s="92">
        <v>3533</v>
      </c>
      <c r="D8" s="92">
        <v>6121</v>
      </c>
      <c r="E8" s="92"/>
      <c r="F8" s="88" t="s">
        <v>155</v>
      </c>
      <c r="G8" s="89" t="s">
        <v>156</v>
      </c>
      <c r="H8" s="93">
        <v>106000</v>
      </c>
    </row>
    <row r="9" spans="1:8" ht="13.5" thickBot="1">
      <c r="A9" s="51"/>
      <c r="B9" s="52" t="s">
        <v>34</v>
      </c>
      <c r="C9" s="53"/>
      <c r="D9" s="53"/>
      <c r="E9" s="54"/>
      <c r="F9" s="55"/>
      <c r="G9" s="56"/>
      <c r="H9" s="57">
        <f>SUM(H8:H8)</f>
        <v>106000</v>
      </c>
    </row>
    <row r="10" spans="1:8" ht="13.5" thickBot="1">
      <c r="A10" s="22"/>
      <c r="B10" s="23"/>
      <c r="C10" s="24"/>
      <c r="D10" s="24"/>
      <c r="E10" s="25"/>
      <c r="F10" s="26"/>
      <c r="G10" s="27"/>
      <c r="H10" s="28"/>
    </row>
    <row r="11" spans="1:8" ht="15.75" thickBot="1">
      <c r="A11" s="182"/>
      <c r="B11" s="183" t="s">
        <v>35</v>
      </c>
      <c r="C11" s="184"/>
      <c r="D11" s="184"/>
      <c r="E11" s="185"/>
      <c r="F11" s="186"/>
      <c r="G11" s="187"/>
      <c r="H11" s="189"/>
    </row>
    <row r="12" spans="1:8" ht="12.75">
      <c r="A12" s="211" t="s">
        <v>1</v>
      </c>
      <c r="B12" s="4" t="s">
        <v>2</v>
      </c>
      <c r="C12" s="209" t="s">
        <v>3</v>
      </c>
      <c r="D12" s="209" t="s">
        <v>4</v>
      </c>
      <c r="E12" s="209" t="s">
        <v>5</v>
      </c>
      <c r="F12" s="209" t="s">
        <v>6</v>
      </c>
      <c r="G12" s="5" t="s">
        <v>7</v>
      </c>
      <c r="H12" s="216" t="s">
        <v>39</v>
      </c>
    </row>
    <row r="13" spans="1:8" ht="13.5" thickBot="1">
      <c r="A13" s="212"/>
      <c r="B13" s="6" t="s">
        <v>9</v>
      </c>
      <c r="C13" s="210"/>
      <c r="D13" s="210"/>
      <c r="E13" s="210"/>
      <c r="F13" s="210"/>
      <c r="G13" s="7" t="s">
        <v>10</v>
      </c>
      <c r="H13" s="217"/>
    </row>
    <row r="14" spans="1:8" ht="12.75">
      <c r="A14" s="34" t="s">
        <v>15</v>
      </c>
      <c r="B14" s="118" t="s">
        <v>200</v>
      </c>
      <c r="C14" s="36">
        <v>4357</v>
      </c>
      <c r="D14" s="36">
        <v>6351</v>
      </c>
      <c r="E14" s="131" t="s">
        <v>96</v>
      </c>
      <c r="F14" s="15" t="s">
        <v>319</v>
      </c>
      <c r="G14" s="106" t="s">
        <v>201</v>
      </c>
      <c r="H14" s="48">
        <v>434</v>
      </c>
    </row>
    <row r="15" spans="1:8" ht="12.75">
      <c r="A15" s="34" t="s">
        <v>15</v>
      </c>
      <c r="B15" s="118" t="s">
        <v>199</v>
      </c>
      <c r="C15" s="36">
        <v>4350</v>
      </c>
      <c r="D15" s="36">
        <v>6351</v>
      </c>
      <c r="E15" s="131" t="s">
        <v>96</v>
      </c>
      <c r="F15" s="15" t="s">
        <v>318</v>
      </c>
      <c r="G15" s="106" t="s">
        <v>394</v>
      </c>
      <c r="H15" s="48">
        <v>3000</v>
      </c>
    </row>
    <row r="16" spans="1:8" ht="22.5">
      <c r="A16" s="34" t="s">
        <v>15</v>
      </c>
      <c r="B16" s="118" t="s">
        <v>194</v>
      </c>
      <c r="C16" s="36">
        <v>4350</v>
      </c>
      <c r="D16" s="36">
        <v>6351</v>
      </c>
      <c r="E16" s="131" t="s">
        <v>96</v>
      </c>
      <c r="F16" s="15" t="s">
        <v>315</v>
      </c>
      <c r="G16" s="106" t="s">
        <v>195</v>
      </c>
      <c r="H16" s="48">
        <v>1556</v>
      </c>
    </row>
    <row r="17" spans="1:8" ht="12.75">
      <c r="A17" s="34" t="s">
        <v>15</v>
      </c>
      <c r="B17" s="118" t="s">
        <v>196</v>
      </c>
      <c r="C17" s="36">
        <v>4350</v>
      </c>
      <c r="D17" s="36">
        <v>6351</v>
      </c>
      <c r="E17" s="131" t="s">
        <v>96</v>
      </c>
      <c r="F17" s="15" t="s">
        <v>316</v>
      </c>
      <c r="G17" s="106" t="s">
        <v>197</v>
      </c>
      <c r="H17" s="48">
        <v>6000</v>
      </c>
    </row>
    <row r="18" spans="1:8" ht="12.75">
      <c r="A18" s="34" t="s">
        <v>15</v>
      </c>
      <c r="B18" s="118" t="s">
        <v>196</v>
      </c>
      <c r="C18" s="36">
        <v>4350</v>
      </c>
      <c r="D18" s="36">
        <v>6351</v>
      </c>
      <c r="E18" s="131" t="s">
        <v>96</v>
      </c>
      <c r="F18" s="15" t="s">
        <v>317</v>
      </c>
      <c r="G18" s="106" t="s">
        <v>198</v>
      </c>
      <c r="H18" s="48">
        <v>2000</v>
      </c>
    </row>
    <row r="19" spans="1:8" ht="22.5">
      <c r="A19" s="34" t="s">
        <v>15</v>
      </c>
      <c r="B19" s="118" t="s">
        <v>202</v>
      </c>
      <c r="C19" s="36">
        <v>3519</v>
      </c>
      <c r="D19" s="36">
        <v>6351</v>
      </c>
      <c r="E19" s="131" t="s">
        <v>96</v>
      </c>
      <c r="F19" s="15" t="s">
        <v>320</v>
      </c>
      <c r="G19" s="106" t="s">
        <v>392</v>
      </c>
      <c r="H19" s="48">
        <v>3600</v>
      </c>
    </row>
    <row r="20" spans="1:8" ht="12.75">
      <c r="A20" s="34" t="s">
        <v>15</v>
      </c>
      <c r="B20" s="118" t="s">
        <v>203</v>
      </c>
      <c r="C20" s="36">
        <v>3533</v>
      </c>
      <c r="D20" s="36">
        <v>6351</v>
      </c>
      <c r="E20" s="131" t="s">
        <v>96</v>
      </c>
      <c r="F20" s="15" t="s">
        <v>321</v>
      </c>
      <c r="G20" s="106" t="s">
        <v>204</v>
      </c>
      <c r="H20" s="48">
        <v>30250</v>
      </c>
    </row>
    <row r="21" spans="1:8" ht="22.5">
      <c r="A21" s="34" t="s">
        <v>22</v>
      </c>
      <c r="B21" s="118" t="s">
        <v>313</v>
      </c>
      <c r="C21" s="36">
        <v>3599</v>
      </c>
      <c r="D21" s="36">
        <v>6111</v>
      </c>
      <c r="E21" s="37"/>
      <c r="F21" s="87" t="s">
        <v>74</v>
      </c>
      <c r="G21" s="126" t="s">
        <v>75</v>
      </c>
      <c r="H21" s="48">
        <v>2000</v>
      </c>
    </row>
    <row r="22" spans="1:8" ht="12.75">
      <c r="A22" s="148" t="s">
        <v>95</v>
      </c>
      <c r="B22" s="91" t="s">
        <v>308</v>
      </c>
      <c r="C22" s="92">
        <v>3612</v>
      </c>
      <c r="D22" s="92">
        <v>6121</v>
      </c>
      <c r="E22" s="92"/>
      <c r="F22" s="90" t="s">
        <v>157</v>
      </c>
      <c r="G22" s="128" t="s">
        <v>158</v>
      </c>
      <c r="H22" s="93">
        <v>1000</v>
      </c>
    </row>
    <row r="23" spans="1:8" ht="12.75">
      <c r="A23" s="148" t="s">
        <v>95</v>
      </c>
      <c r="B23" s="91" t="s">
        <v>308</v>
      </c>
      <c r="C23" s="92">
        <v>4350</v>
      </c>
      <c r="D23" s="92">
        <v>6121</v>
      </c>
      <c r="E23" s="92"/>
      <c r="F23" s="90" t="s">
        <v>159</v>
      </c>
      <c r="G23" s="128" t="s">
        <v>160</v>
      </c>
      <c r="H23" s="93">
        <v>10000</v>
      </c>
    </row>
    <row r="24" spans="1:8" ht="12.75">
      <c r="A24" s="148" t="s">
        <v>95</v>
      </c>
      <c r="B24" s="91" t="s">
        <v>308</v>
      </c>
      <c r="C24" s="92">
        <v>4357</v>
      </c>
      <c r="D24" s="92">
        <v>6121</v>
      </c>
      <c r="E24" s="92"/>
      <c r="F24" s="90" t="s">
        <v>161</v>
      </c>
      <c r="G24" s="128" t="s">
        <v>162</v>
      </c>
      <c r="H24" s="93">
        <v>28500</v>
      </c>
    </row>
    <row r="25" spans="1:8" ht="12.75">
      <c r="A25" s="148" t="s">
        <v>95</v>
      </c>
      <c r="B25" s="91" t="s">
        <v>308</v>
      </c>
      <c r="C25" s="92">
        <v>4357</v>
      </c>
      <c r="D25" s="92">
        <v>6121</v>
      </c>
      <c r="E25" s="92"/>
      <c r="F25" s="90" t="s">
        <v>163</v>
      </c>
      <c r="G25" s="128" t="s">
        <v>164</v>
      </c>
      <c r="H25" s="93">
        <v>7000</v>
      </c>
    </row>
    <row r="26" spans="1:8" ht="12.75">
      <c r="A26" s="148" t="s">
        <v>95</v>
      </c>
      <c r="B26" s="91" t="s">
        <v>308</v>
      </c>
      <c r="C26" s="92">
        <v>4357</v>
      </c>
      <c r="D26" s="92">
        <v>6121</v>
      </c>
      <c r="E26" s="92"/>
      <c r="F26" s="90" t="s">
        <v>165</v>
      </c>
      <c r="G26" s="128" t="s">
        <v>166</v>
      </c>
      <c r="H26" s="93">
        <v>16000</v>
      </c>
    </row>
    <row r="27" spans="1:8" ht="12.75">
      <c r="A27" s="102" t="s">
        <v>224</v>
      </c>
      <c r="B27" s="132" t="s">
        <v>314</v>
      </c>
      <c r="C27" s="103">
        <v>3539</v>
      </c>
      <c r="D27" s="103">
        <v>6121</v>
      </c>
      <c r="E27" s="104"/>
      <c r="F27" s="87" t="s">
        <v>322</v>
      </c>
      <c r="G27" s="133" t="s">
        <v>227</v>
      </c>
      <c r="H27" s="105">
        <v>30000</v>
      </c>
    </row>
    <row r="28" spans="1:8" ht="22.5">
      <c r="A28" s="102" t="s">
        <v>224</v>
      </c>
      <c r="B28" s="132" t="s">
        <v>314</v>
      </c>
      <c r="C28" s="36">
        <v>3539</v>
      </c>
      <c r="D28" s="36">
        <v>6121</v>
      </c>
      <c r="E28" s="37"/>
      <c r="F28" s="15" t="s">
        <v>323</v>
      </c>
      <c r="G28" s="134" t="s">
        <v>393</v>
      </c>
      <c r="H28" s="48">
        <v>10000</v>
      </c>
    </row>
    <row r="29" spans="1:8" ht="23.25" thickBot="1">
      <c r="A29" s="102" t="s">
        <v>224</v>
      </c>
      <c r="B29" s="132" t="s">
        <v>314</v>
      </c>
      <c r="C29" s="36">
        <v>3539</v>
      </c>
      <c r="D29" s="36">
        <v>6121</v>
      </c>
      <c r="E29" s="37"/>
      <c r="F29" s="15" t="s">
        <v>324</v>
      </c>
      <c r="G29" s="134" t="s">
        <v>228</v>
      </c>
      <c r="H29" s="48">
        <v>20000</v>
      </c>
    </row>
    <row r="30" spans="1:8" ht="13.5" thickBot="1">
      <c r="A30" s="51"/>
      <c r="B30" s="52" t="s">
        <v>36</v>
      </c>
      <c r="C30" s="53"/>
      <c r="D30" s="53"/>
      <c r="E30" s="54"/>
      <c r="F30" s="55"/>
      <c r="G30" s="56"/>
      <c r="H30" s="57">
        <f>SUM(H14:H29)</f>
        <v>171340</v>
      </c>
    </row>
    <row r="31" spans="1:8" ht="13.5" thickBot="1">
      <c r="A31" s="38"/>
      <c r="B31" s="39"/>
      <c r="C31" s="40"/>
      <c r="D31" s="40"/>
      <c r="E31" s="41"/>
      <c r="F31" s="42"/>
      <c r="G31" s="39"/>
      <c r="H31" s="43"/>
    </row>
    <row r="32" spans="1:8" ht="16.5" thickBot="1">
      <c r="A32" s="177"/>
      <c r="B32" s="178" t="s">
        <v>56</v>
      </c>
      <c r="C32" s="180"/>
      <c r="D32" s="180"/>
      <c r="E32" s="180"/>
      <c r="F32" s="180"/>
      <c r="G32" s="180"/>
      <c r="H32" s="179">
        <f>H9+H30</f>
        <v>277340</v>
      </c>
    </row>
    <row r="33" ht="12.75">
      <c r="F33"/>
    </row>
    <row r="34" spans="1:8" ht="18.75" thickBot="1">
      <c r="A34" s="214" t="s">
        <v>46</v>
      </c>
      <c r="B34" s="215"/>
      <c r="C34" s="215"/>
      <c r="D34" s="215"/>
      <c r="E34" s="215"/>
      <c r="F34" s="215"/>
      <c r="G34" s="215"/>
      <c r="H34" s="215"/>
    </row>
    <row r="35" spans="1:8" ht="15.75" thickBot="1">
      <c r="A35" s="182"/>
      <c r="B35" s="183" t="s">
        <v>35</v>
      </c>
      <c r="C35" s="184"/>
      <c r="D35" s="184"/>
      <c r="E35" s="185"/>
      <c r="F35" s="186"/>
      <c r="G35" s="187"/>
      <c r="H35" s="189"/>
    </row>
    <row r="36" spans="1:8" ht="12.75">
      <c r="A36" s="211" t="s">
        <v>1</v>
      </c>
      <c r="B36" s="4" t="s">
        <v>2</v>
      </c>
      <c r="C36" s="209" t="s">
        <v>3</v>
      </c>
      <c r="D36" s="209" t="s">
        <v>4</v>
      </c>
      <c r="E36" s="209" t="s">
        <v>5</v>
      </c>
      <c r="F36" s="209" t="s">
        <v>6</v>
      </c>
      <c r="G36" s="5" t="s">
        <v>7</v>
      </c>
      <c r="H36" s="216" t="s">
        <v>40</v>
      </c>
    </row>
    <row r="37" spans="1:8" ht="13.5" thickBot="1">
      <c r="A37" s="212"/>
      <c r="B37" s="6" t="s">
        <v>9</v>
      </c>
      <c r="C37" s="210"/>
      <c r="D37" s="210"/>
      <c r="E37" s="210"/>
      <c r="F37" s="210"/>
      <c r="G37" s="7" t="s">
        <v>10</v>
      </c>
      <c r="H37" s="217"/>
    </row>
    <row r="38" spans="1:8" ht="13.5" thickBot="1">
      <c r="A38" s="34"/>
      <c r="B38" s="46"/>
      <c r="C38" s="36"/>
      <c r="D38" s="36"/>
      <c r="E38" s="37"/>
      <c r="F38" s="15"/>
      <c r="G38" s="35"/>
      <c r="H38" s="50"/>
    </row>
    <row r="39" spans="1:8" ht="13.5" thickBot="1">
      <c r="A39" s="51"/>
      <c r="B39" s="52" t="s">
        <v>36</v>
      </c>
      <c r="C39" s="53"/>
      <c r="D39" s="53"/>
      <c r="E39" s="54"/>
      <c r="F39" s="55"/>
      <c r="G39" s="56"/>
      <c r="H39" s="57">
        <f>SUM(H38:H38)</f>
        <v>0</v>
      </c>
    </row>
    <row r="40" spans="1:8" ht="13.5" thickBot="1">
      <c r="A40" s="38"/>
      <c r="B40" s="39"/>
      <c r="C40" s="40"/>
      <c r="D40" s="40"/>
      <c r="E40" s="41"/>
      <c r="F40" s="42"/>
      <c r="G40" s="39"/>
      <c r="H40" s="43"/>
    </row>
    <row r="41" spans="1:8" ht="16.5" thickBot="1">
      <c r="A41" s="177"/>
      <c r="B41" s="178" t="s">
        <v>57</v>
      </c>
      <c r="C41" s="180"/>
      <c r="D41" s="180"/>
      <c r="E41" s="180"/>
      <c r="F41" s="180"/>
      <c r="G41" s="180"/>
      <c r="H41" s="179">
        <f>H39</f>
        <v>0</v>
      </c>
    </row>
    <row r="42" ht="13.5" thickBot="1">
      <c r="F42"/>
    </row>
    <row r="43" spans="1:8" ht="16.5" thickBot="1">
      <c r="A43" s="190"/>
      <c r="B43" s="191" t="s">
        <v>58</v>
      </c>
      <c r="C43" s="192"/>
      <c r="D43" s="192"/>
      <c r="E43" s="192"/>
      <c r="F43" s="192"/>
      <c r="G43" s="192"/>
      <c r="H43" s="193">
        <f>H32+H41</f>
        <v>277340</v>
      </c>
    </row>
  </sheetData>
  <sheetProtection/>
  <mergeCells count="21">
    <mergeCell ref="A36:A37"/>
    <mergeCell ref="C36:C37"/>
    <mergeCell ref="D36:D37"/>
    <mergeCell ref="F12:F13"/>
    <mergeCell ref="F36:F37"/>
    <mergeCell ref="D6:D7"/>
    <mergeCell ref="A12:A13"/>
    <mergeCell ref="E36:E37"/>
    <mergeCell ref="A2:H2"/>
    <mergeCell ref="A34:H34"/>
    <mergeCell ref="E6:E7"/>
    <mergeCell ref="A4:H4"/>
    <mergeCell ref="A6:A7"/>
    <mergeCell ref="C6:C7"/>
    <mergeCell ref="E12:E13"/>
    <mergeCell ref="H36:H37"/>
    <mergeCell ref="H12:H13"/>
    <mergeCell ref="C12:C13"/>
    <mergeCell ref="F6:F7"/>
    <mergeCell ref="H6:H7"/>
    <mergeCell ref="D12:D13"/>
  </mergeCells>
  <printOptions horizontalCentered="1"/>
  <pageMargins left="0.7086614173228347" right="0.7086614173228347" top="0.7480314960629921" bottom="0.62" header="0.31496062992125984" footer="0.31496062992125984"/>
  <pageSetup fitToHeight="0" fitToWidth="1" horizontalDpi="600" verticalDpi="600" orientation="landscape" paperSize="9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4" max="4" width="9.125" style="0" customWidth="1"/>
    <col min="6" max="6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13" t="s">
        <v>469</v>
      </c>
      <c r="B2" s="218"/>
      <c r="C2" s="218"/>
      <c r="D2" s="218"/>
      <c r="E2" s="218"/>
      <c r="F2" s="218"/>
      <c r="G2" s="218"/>
      <c r="H2" s="218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137"/>
      <c r="I3" s="3"/>
      <c r="J3" s="3"/>
    </row>
    <row r="4" spans="1:8" ht="18.75" thickBot="1">
      <c r="A4" s="214" t="s">
        <v>45</v>
      </c>
      <c r="B4" s="215"/>
      <c r="C4" s="215"/>
      <c r="D4" s="215"/>
      <c r="E4" s="215"/>
      <c r="F4" s="215"/>
      <c r="G4" s="215"/>
      <c r="H4" s="215"/>
    </row>
    <row r="5" spans="1:8" ht="15.75" thickBot="1">
      <c r="A5" s="182"/>
      <c r="B5" s="183" t="s">
        <v>43</v>
      </c>
      <c r="C5" s="184"/>
      <c r="D5" s="184"/>
      <c r="E5" s="185"/>
      <c r="F5" s="186"/>
      <c r="G5" s="187"/>
      <c r="H5" s="188"/>
    </row>
    <row r="6" spans="1:8" ht="12.75">
      <c r="A6" s="211" t="s">
        <v>1</v>
      </c>
      <c r="B6" s="4" t="s">
        <v>2</v>
      </c>
      <c r="C6" s="209" t="s">
        <v>3</v>
      </c>
      <c r="D6" s="209" t="s">
        <v>4</v>
      </c>
      <c r="E6" s="209" t="s">
        <v>5</v>
      </c>
      <c r="F6" s="209" t="s">
        <v>6</v>
      </c>
      <c r="G6" s="5" t="s">
        <v>7</v>
      </c>
      <c r="H6" s="216" t="s">
        <v>39</v>
      </c>
    </row>
    <row r="7" spans="1:8" ht="13.5" thickBot="1">
      <c r="A7" s="212"/>
      <c r="B7" s="6" t="s">
        <v>9</v>
      </c>
      <c r="C7" s="210"/>
      <c r="D7" s="210"/>
      <c r="E7" s="210"/>
      <c r="F7" s="210"/>
      <c r="G7" s="7" t="s">
        <v>10</v>
      </c>
      <c r="H7" s="217"/>
    </row>
    <row r="8" spans="1:8" ht="12.75">
      <c r="A8" s="34" t="s">
        <v>213</v>
      </c>
      <c r="B8" s="108" t="s">
        <v>307</v>
      </c>
      <c r="C8" s="36">
        <v>3322</v>
      </c>
      <c r="D8" s="36">
        <v>6121</v>
      </c>
      <c r="E8" s="37"/>
      <c r="F8" s="15" t="s">
        <v>328</v>
      </c>
      <c r="G8" s="35" t="s">
        <v>222</v>
      </c>
      <c r="H8" s="48">
        <v>150000</v>
      </c>
    </row>
    <row r="9" spans="1:8" ht="13.5" thickBot="1">
      <c r="A9" s="102" t="s">
        <v>224</v>
      </c>
      <c r="B9" s="132" t="s">
        <v>314</v>
      </c>
      <c r="C9" s="103">
        <v>3319</v>
      </c>
      <c r="D9" s="103">
        <v>6121</v>
      </c>
      <c r="E9" s="104"/>
      <c r="F9" s="87" t="s">
        <v>325</v>
      </c>
      <c r="G9" s="129" t="s">
        <v>398</v>
      </c>
      <c r="H9" s="105">
        <v>88000</v>
      </c>
    </row>
    <row r="10" spans="1:8" ht="13.5" thickBot="1">
      <c r="A10" s="51"/>
      <c r="B10" s="52" t="s">
        <v>34</v>
      </c>
      <c r="C10" s="53"/>
      <c r="D10" s="53"/>
      <c r="E10" s="54"/>
      <c r="F10" s="55"/>
      <c r="G10" s="56"/>
      <c r="H10" s="57">
        <f>SUM(H8:H9)</f>
        <v>238000</v>
      </c>
    </row>
    <row r="11" spans="1:8" ht="13.5" thickBot="1">
      <c r="A11" s="22"/>
      <c r="B11" s="23"/>
      <c r="C11" s="24"/>
      <c r="D11" s="24"/>
      <c r="E11" s="25"/>
      <c r="F11" s="26"/>
      <c r="G11" s="27"/>
      <c r="H11" s="28"/>
    </row>
    <row r="12" spans="1:8" ht="15.75" thickBot="1">
      <c r="A12" s="182"/>
      <c r="B12" s="183" t="s">
        <v>35</v>
      </c>
      <c r="C12" s="184"/>
      <c r="D12" s="184"/>
      <c r="E12" s="185"/>
      <c r="F12" s="186"/>
      <c r="G12" s="187"/>
      <c r="H12" s="189"/>
    </row>
    <row r="13" spans="1:8" ht="12.75">
      <c r="A13" s="211" t="s">
        <v>1</v>
      </c>
      <c r="B13" s="4" t="s">
        <v>2</v>
      </c>
      <c r="C13" s="209" t="s">
        <v>3</v>
      </c>
      <c r="D13" s="209" t="s">
        <v>4</v>
      </c>
      <c r="E13" s="209" t="s">
        <v>5</v>
      </c>
      <c r="F13" s="209" t="s">
        <v>6</v>
      </c>
      <c r="G13" s="5" t="s">
        <v>7</v>
      </c>
      <c r="H13" s="216" t="s">
        <v>39</v>
      </c>
    </row>
    <row r="14" spans="1:8" ht="13.5" thickBot="1">
      <c r="A14" s="212"/>
      <c r="B14" s="6" t="s">
        <v>9</v>
      </c>
      <c r="C14" s="210"/>
      <c r="D14" s="210"/>
      <c r="E14" s="210"/>
      <c r="F14" s="210"/>
      <c r="G14" s="7" t="s">
        <v>10</v>
      </c>
      <c r="H14" s="217"/>
    </row>
    <row r="15" spans="1:8" ht="22.5">
      <c r="A15" s="34" t="s">
        <v>170</v>
      </c>
      <c r="B15" s="118" t="s">
        <v>395</v>
      </c>
      <c r="C15" s="36">
        <v>3315</v>
      </c>
      <c r="D15" s="36">
        <v>6351</v>
      </c>
      <c r="E15" s="131" t="s">
        <v>96</v>
      </c>
      <c r="F15" s="15" t="s">
        <v>171</v>
      </c>
      <c r="G15" s="135" t="s">
        <v>172</v>
      </c>
      <c r="H15" s="48">
        <v>500</v>
      </c>
    </row>
    <row r="16" spans="1:8" ht="22.5">
      <c r="A16" s="34" t="s">
        <v>170</v>
      </c>
      <c r="B16" s="118" t="s">
        <v>395</v>
      </c>
      <c r="C16" s="36">
        <v>3315</v>
      </c>
      <c r="D16" s="36">
        <v>6351</v>
      </c>
      <c r="E16" s="131" t="s">
        <v>96</v>
      </c>
      <c r="F16" s="15" t="s">
        <v>173</v>
      </c>
      <c r="G16" s="106" t="s">
        <v>174</v>
      </c>
      <c r="H16" s="48">
        <v>1800</v>
      </c>
    </row>
    <row r="17" spans="1:8" ht="22.5">
      <c r="A17" s="34" t="s">
        <v>170</v>
      </c>
      <c r="B17" s="118" t="s">
        <v>395</v>
      </c>
      <c r="C17" s="36">
        <v>3315</v>
      </c>
      <c r="D17" s="36">
        <v>6351</v>
      </c>
      <c r="E17" s="131" t="s">
        <v>96</v>
      </c>
      <c r="F17" s="15" t="s">
        <v>175</v>
      </c>
      <c r="G17" s="136" t="s">
        <v>176</v>
      </c>
      <c r="H17" s="48">
        <v>1500</v>
      </c>
    </row>
    <row r="18" spans="1:8" ht="22.5">
      <c r="A18" s="34" t="s">
        <v>170</v>
      </c>
      <c r="B18" s="118" t="s">
        <v>395</v>
      </c>
      <c r="C18" s="36">
        <v>3315</v>
      </c>
      <c r="D18" s="36">
        <v>6351</v>
      </c>
      <c r="E18" s="131" t="s">
        <v>96</v>
      </c>
      <c r="F18" s="15" t="s">
        <v>177</v>
      </c>
      <c r="G18" s="106" t="s">
        <v>178</v>
      </c>
      <c r="H18" s="48">
        <v>700</v>
      </c>
    </row>
    <row r="19" spans="1:8" ht="22.5">
      <c r="A19" s="34" t="s">
        <v>170</v>
      </c>
      <c r="B19" s="118" t="s">
        <v>395</v>
      </c>
      <c r="C19" s="36">
        <v>3315</v>
      </c>
      <c r="D19" s="36">
        <v>6351</v>
      </c>
      <c r="E19" s="131" t="s">
        <v>96</v>
      </c>
      <c r="F19" s="15" t="s">
        <v>179</v>
      </c>
      <c r="G19" s="136" t="s">
        <v>180</v>
      </c>
      <c r="H19" s="48">
        <v>500</v>
      </c>
    </row>
    <row r="20" spans="1:8" ht="22.5">
      <c r="A20" s="34" t="s">
        <v>170</v>
      </c>
      <c r="B20" s="118" t="s">
        <v>395</v>
      </c>
      <c r="C20" s="36">
        <v>3315</v>
      </c>
      <c r="D20" s="36">
        <v>6351</v>
      </c>
      <c r="E20" s="131" t="s">
        <v>96</v>
      </c>
      <c r="F20" s="15" t="s">
        <v>181</v>
      </c>
      <c r="G20" s="106" t="s">
        <v>182</v>
      </c>
      <c r="H20" s="48">
        <v>700</v>
      </c>
    </row>
    <row r="21" spans="1:8" ht="22.5">
      <c r="A21" s="34" t="s">
        <v>170</v>
      </c>
      <c r="B21" s="118" t="s">
        <v>395</v>
      </c>
      <c r="C21" s="36">
        <v>3315</v>
      </c>
      <c r="D21" s="36">
        <v>6351</v>
      </c>
      <c r="E21" s="131" t="s">
        <v>96</v>
      </c>
      <c r="F21" s="15" t="s">
        <v>183</v>
      </c>
      <c r="G21" s="106" t="s">
        <v>184</v>
      </c>
      <c r="H21" s="48">
        <v>1500</v>
      </c>
    </row>
    <row r="22" spans="1:8" ht="22.5">
      <c r="A22" s="34" t="s">
        <v>170</v>
      </c>
      <c r="B22" s="143" t="s">
        <v>396</v>
      </c>
      <c r="C22" s="36">
        <v>3319</v>
      </c>
      <c r="D22" s="36">
        <v>6351</v>
      </c>
      <c r="E22" s="131" t="s">
        <v>96</v>
      </c>
      <c r="F22" s="15" t="s">
        <v>185</v>
      </c>
      <c r="G22" s="106" t="s">
        <v>186</v>
      </c>
      <c r="H22" s="48">
        <v>400</v>
      </c>
    </row>
    <row r="23" spans="1:8" ht="12.75">
      <c r="A23" s="34" t="s">
        <v>170</v>
      </c>
      <c r="B23" s="118" t="s">
        <v>189</v>
      </c>
      <c r="C23" s="36">
        <v>3314</v>
      </c>
      <c r="D23" s="36">
        <v>6351</v>
      </c>
      <c r="E23" s="131" t="s">
        <v>96</v>
      </c>
      <c r="F23" s="15" t="s">
        <v>190</v>
      </c>
      <c r="G23" s="106" t="s">
        <v>191</v>
      </c>
      <c r="H23" s="48">
        <v>3340</v>
      </c>
    </row>
    <row r="24" spans="1:8" ht="22.5">
      <c r="A24" s="34" t="s">
        <v>170</v>
      </c>
      <c r="B24" s="118" t="s">
        <v>189</v>
      </c>
      <c r="C24" s="36">
        <v>3314</v>
      </c>
      <c r="D24" s="36">
        <v>6351</v>
      </c>
      <c r="E24" s="131" t="s">
        <v>96</v>
      </c>
      <c r="F24" s="15" t="s">
        <v>192</v>
      </c>
      <c r="G24" s="106" t="s">
        <v>193</v>
      </c>
      <c r="H24" s="48">
        <v>551.5</v>
      </c>
    </row>
    <row r="25" spans="1:8" ht="22.5">
      <c r="A25" s="34" t="s">
        <v>170</v>
      </c>
      <c r="B25" s="118" t="s">
        <v>397</v>
      </c>
      <c r="C25" s="36">
        <v>3315</v>
      </c>
      <c r="D25" s="36">
        <v>6351</v>
      </c>
      <c r="E25" s="131" t="s">
        <v>96</v>
      </c>
      <c r="F25" s="15" t="s">
        <v>187</v>
      </c>
      <c r="G25" s="106" t="s">
        <v>188</v>
      </c>
      <c r="H25" s="48">
        <v>3000</v>
      </c>
    </row>
    <row r="26" spans="1:8" ht="12.75">
      <c r="A26" s="102" t="s">
        <v>224</v>
      </c>
      <c r="B26" s="132" t="s">
        <v>314</v>
      </c>
      <c r="C26" s="36">
        <v>3319</v>
      </c>
      <c r="D26" s="36">
        <v>6121</v>
      </c>
      <c r="E26" s="37"/>
      <c r="F26" s="15" t="s">
        <v>326</v>
      </c>
      <c r="G26" s="130" t="s">
        <v>229</v>
      </c>
      <c r="H26" s="48">
        <v>10000</v>
      </c>
    </row>
    <row r="27" spans="1:8" ht="13.5" thickBot="1">
      <c r="A27" s="102" t="s">
        <v>224</v>
      </c>
      <c r="B27" s="132" t="s">
        <v>314</v>
      </c>
      <c r="C27" s="11">
        <v>3311</v>
      </c>
      <c r="D27" s="11">
        <v>6121</v>
      </c>
      <c r="E27" s="8"/>
      <c r="F27" s="9" t="s">
        <v>327</v>
      </c>
      <c r="G27" s="127" t="s">
        <v>230</v>
      </c>
      <c r="H27" s="49">
        <v>20000</v>
      </c>
    </row>
    <row r="28" spans="1:8" ht="13.5" thickBot="1">
      <c r="A28" s="51"/>
      <c r="B28" s="52" t="s">
        <v>36</v>
      </c>
      <c r="C28" s="53"/>
      <c r="D28" s="53"/>
      <c r="E28" s="54"/>
      <c r="F28" s="55"/>
      <c r="G28" s="56"/>
      <c r="H28" s="57">
        <f>SUM(H15:H27)</f>
        <v>44491.5</v>
      </c>
    </row>
    <row r="29" spans="1:8" ht="13.5" thickBot="1">
      <c r="A29" s="38"/>
      <c r="B29" s="39"/>
      <c r="C29" s="40"/>
      <c r="D29" s="40"/>
      <c r="E29" s="41"/>
      <c r="F29" s="42"/>
      <c r="G29" s="39"/>
      <c r="H29" s="43"/>
    </row>
    <row r="30" spans="1:8" ht="16.5" thickBot="1">
      <c r="A30" s="177"/>
      <c r="B30" s="178" t="s">
        <v>59</v>
      </c>
      <c r="C30" s="180"/>
      <c r="D30" s="180"/>
      <c r="E30" s="180"/>
      <c r="F30" s="180"/>
      <c r="G30" s="180"/>
      <c r="H30" s="179">
        <f>H10+H28</f>
        <v>282491.5</v>
      </c>
    </row>
    <row r="32" spans="1:8" ht="18.75" thickBot="1">
      <c r="A32" s="214" t="s">
        <v>46</v>
      </c>
      <c r="B32" s="215"/>
      <c r="C32" s="215"/>
      <c r="D32" s="215"/>
      <c r="E32" s="215"/>
      <c r="F32" s="215"/>
      <c r="G32" s="215"/>
      <c r="H32" s="215"/>
    </row>
    <row r="33" spans="1:8" ht="15.75" thickBot="1">
      <c r="A33" s="182"/>
      <c r="B33" s="183" t="s">
        <v>35</v>
      </c>
      <c r="C33" s="184"/>
      <c r="D33" s="184"/>
      <c r="E33" s="185"/>
      <c r="F33" s="186"/>
      <c r="G33" s="187"/>
      <c r="H33" s="189"/>
    </row>
    <row r="34" spans="1:8" ht="12.75">
      <c r="A34" s="211" t="s">
        <v>1</v>
      </c>
      <c r="B34" s="4" t="s">
        <v>2</v>
      </c>
      <c r="C34" s="209" t="s">
        <v>3</v>
      </c>
      <c r="D34" s="209" t="s">
        <v>4</v>
      </c>
      <c r="E34" s="209" t="s">
        <v>5</v>
      </c>
      <c r="F34" s="209" t="s">
        <v>6</v>
      </c>
      <c r="G34" s="5" t="s">
        <v>7</v>
      </c>
      <c r="H34" s="216" t="s">
        <v>40</v>
      </c>
    </row>
    <row r="35" spans="1:8" ht="13.5" thickBot="1">
      <c r="A35" s="212"/>
      <c r="B35" s="6" t="s">
        <v>9</v>
      </c>
      <c r="C35" s="210"/>
      <c r="D35" s="210"/>
      <c r="E35" s="210"/>
      <c r="F35" s="210"/>
      <c r="G35" s="7" t="s">
        <v>10</v>
      </c>
      <c r="H35" s="217"/>
    </row>
    <row r="36" spans="1:8" ht="12.75" hidden="1">
      <c r="A36" s="34" t="s">
        <v>213</v>
      </c>
      <c r="B36" s="140" t="s">
        <v>307</v>
      </c>
      <c r="C36" s="36">
        <v>3322</v>
      </c>
      <c r="D36" s="36">
        <v>5165</v>
      </c>
      <c r="E36" s="37"/>
      <c r="F36" s="15" t="s">
        <v>379</v>
      </c>
      <c r="G36" s="106" t="s">
        <v>381</v>
      </c>
      <c r="H36" s="48">
        <v>0</v>
      </c>
    </row>
    <row r="37" spans="1:8" ht="22.5" hidden="1">
      <c r="A37" s="34" t="s">
        <v>213</v>
      </c>
      <c r="B37" s="140" t="s">
        <v>307</v>
      </c>
      <c r="C37" s="36">
        <v>3322</v>
      </c>
      <c r="D37" s="36">
        <v>5169</v>
      </c>
      <c r="E37" s="37"/>
      <c r="F37" s="15" t="s">
        <v>379</v>
      </c>
      <c r="G37" s="106" t="s">
        <v>382</v>
      </c>
      <c r="H37" s="48">
        <v>0</v>
      </c>
    </row>
    <row r="38" spans="1:8" ht="22.5" hidden="1">
      <c r="A38" s="34" t="s">
        <v>213</v>
      </c>
      <c r="B38" s="140" t="s">
        <v>307</v>
      </c>
      <c r="C38" s="36">
        <v>3322</v>
      </c>
      <c r="D38" s="36">
        <v>5171</v>
      </c>
      <c r="E38" s="37"/>
      <c r="F38" s="15" t="s">
        <v>379</v>
      </c>
      <c r="G38" s="106" t="s">
        <v>383</v>
      </c>
      <c r="H38" s="48">
        <v>0</v>
      </c>
    </row>
    <row r="39" spans="1:8" ht="22.5" hidden="1">
      <c r="A39" s="34" t="s">
        <v>213</v>
      </c>
      <c r="B39" s="140" t="s">
        <v>307</v>
      </c>
      <c r="C39" s="36">
        <v>3329</v>
      </c>
      <c r="D39" s="36">
        <v>5169</v>
      </c>
      <c r="E39" s="37"/>
      <c r="F39" s="15" t="s">
        <v>379</v>
      </c>
      <c r="G39" s="106" t="s">
        <v>412</v>
      </c>
      <c r="H39" s="48">
        <v>0</v>
      </c>
    </row>
    <row r="40" spans="1:8" ht="23.25" thickBot="1">
      <c r="A40" s="34" t="s">
        <v>224</v>
      </c>
      <c r="B40" s="140" t="s">
        <v>314</v>
      </c>
      <c r="C40" s="36">
        <v>3399</v>
      </c>
      <c r="D40" s="36">
        <v>5171</v>
      </c>
      <c r="E40" s="37"/>
      <c r="F40" s="15" t="s">
        <v>380</v>
      </c>
      <c r="G40" s="106" t="s">
        <v>384</v>
      </c>
      <c r="H40" s="48">
        <v>20000</v>
      </c>
    </row>
    <row r="41" spans="1:8" ht="13.5" thickBot="1">
      <c r="A41" s="51"/>
      <c r="B41" s="52" t="s">
        <v>36</v>
      </c>
      <c r="C41" s="53"/>
      <c r="D41" s="53"/>
      <c r="E41" s="54"/>
      <c r="F41" s="55"/>
      <c r="G41" s="56"/>
      <c r="H41" s="57">
        <f>SUM(H36:H40)</f>
        <v>20000</v>
      </c>
    </row>
    <row r="42" spans="1:8" ht="13.5" thickBot="1">
      <c r="A42" s="38"/>
      <c r="B42" s="39"/>
      <c r="C42" s="40"/>
      <c r="D42" s="40"/>
      <c r="E42" s="41"/>
      <c r="F42" s="42"/>
      <c r="G42" s="39"/>
      <c r="H42" s="43"/>
    </row>
    <row r="43" spans="1:8" ht="16.5" thickBot="1">
      <c r="A43" s="177"/>
      <c r="B43" s="178" t="s">
        <v>60</v>
      </c>
      <c r="C43" s="180"/>
      <c r="D43" s="180"/>
      <c r="E43" s="180"/>
      <c r="F43" s="180"/>
      <c r="G43" s="180"/>
      <c r="H43" s="179">
        <f>H41</f>
        <v>20000</v>
      </c>
    </row>
    <row r="44" ht="13.5" thickBot="1"/>
    <row r="45" spans="1:8" ht="16.5" thickBot="1">
      <c r="A45" s="190"/>
      <c r="B45" s="191" t="s">
        <v>61</v>
      </c>
      <c r="C45" s="192"/>
      <c r="D45" s="192"/>
      <c r="E45" s="192"/>
      <c r="F45" s="192"/>
      <c r="G45" s="192"/>
      <c r="H45" s="193">
        <f>H30+H43</f>
        <v>302491.5</v>
      </c>
    </row>
  </sheetData>
  <sheetProtection/>
  <mergeCells count="21">
    <mergeCell ref="A34:A35"/>
    <mergeCell ref="C34:C35"/>
    <mergeCell ref="D34:D35"/>
    <mergeCell ref="F13:F14"/>
    <mergeCell ref="F34:F35"/>
    <mergeCell ref="D6:D7"/>
    <mergeCell ref="A13:A14"/>
    <mergeCell ref="E34:E35"/>
    <mergeCell ref="A2:H2"/>
    <mergeCell ref="A32:H32"/>
    <mergeCell ref="E6:E7"/>
    <mergeCell ref="A4:H4"/>
    <mergeCell ref="A6:A7"/>
    <mergeCell ref="C6:C7"/>
    <mergeCell ref="E13:E14"/>
    <mergeCell ref="H34:H35"/>
    <mergeCell ref="H13:H14"/>
    <mergeCell ref="C13:C14"/>
    <mergeCell ref="F6:F7"/>
    <mergeCell ref="H6:H7"/>
    <mergeCell ref="D13:D14"/>
  </mergeCells>
  <printOptions horizontalCentered="1"/>
  <pageMargins left="0.7086614173228347" right="0.7086614173228347" top="0.7480314960629921" bottom="0.43" header="0.31496062992125984" footer="0.31496062992125984"/>
  <pageSetup fitToHeight="0" fitToWidth="1" horizontalDpi="600" verticalDpi="600" orientation="landscape" paperSize="9" r:id="rId1"/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13" t="s">
        <v>470</v>
      </c>
      <c r="B2" s="218"/>
      <c r="C2" s="218"/>
      <c r="D2" s="218"/>
      <c r="E2" s="218"/>
      <c r="F2" s="218"/>
      <c r="G2" s="218"/>
      <c r="H2" s="218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137"/>
      <c r="I3" s="3"/>
      <c r="J3" s="3"/>
    </row>
    <row r="4" spans="1:8" ht="18.75" thickBot="1">
      <c r="A4" s="214" t="s">
        <v>45</v>
      </c>
      <c r="B4" s="215"/>
      <c r="C4" s="215"/>
      <c r="D4" s="215"/>
      <c r="E4" s="215"/>
      <c r="F4" s="215"/>
      <c r="G4" s="215"/>
      <c r="H4" s="215"/>
    </row>
    <row r="5" spans="1:8" ht="15.75" thickBot="1">
      <c r="A5" s="182"/>
      <c r="B5" s="183" t="s">
        <v>43</v>
      </c>
      <c r="C5" s="184"/>
      <c r="D5" s="184"/>
      <c r="E5" s="185"/>
      <c r="F5" s="186"/>
      <c r="G5" s="187"/>
      <c r="H5" s="188"/>
    </row>
    <row r="6" spans="1:8" ht="12.75">
      <c r="A6" s="211" t="s">
        <v>1</v>
      </c>
      <c r="B6" s="4" t="s">
        <v>2</v>
      </c>
      <c r="C6" s="209" t="s">
        <v>3</v>
      </c>
      <c r="D6" s="209" t="s">
        <v>4</v>
      </c>
      <c r="E6" s="209" t="s">
        <v>5</v>
      </c>
      <c r="F6" s="209" t="s">
        <v>6</v>
      </c>
      <c r="G6" s="5" t="s">
        <v>7</v>
      </c>
      <c r="H6" s="216" t="s">
        <v>39</v>
      </c>
    </row>
    <row r="7" spans="1:8" ht="13.5" thickBot="1">
      <c r="A7" s="212"/>
      <c r="B7" s="6" t="s">
        <v>9</v>
      </c>
      <c r="C7" s="210"/>
      <c r="D7" s="210"/>
      <c r="E7" s="210"/>
      <c r="F7" s="210"/>
      <c r="G7" s="7" t="s">
        <v>10</v>
      </c>
      <c r="H7" s="217"/>
    </row>
    <row r="8" spans="1:8" ht="13.5" thickBot="1">
      <c r="A8" s="20"/>
      <c r="B8" s="17"/>
      <c r="C8" s="18"/>
      <c r="D8" s="18"/>
      <c r="E8" s="14"/>
      <c r="F8" s="19"/>
      <c r="G8" s="17"/>
      <c r="H8" s="21"/>
    </row>
    <row r="9" spans="1:8" ht="13.5" thickBot="1">
      <c r="A9" s="51"/>
      <c r="B9" s="52" t="s">
        <v>34</v>
      </c>
      <c r="C9" s="53"/>
      <c r="D9" s="53"/>
      <c r="E9" s="54"/>
      <c r="F9" s="55"/>
      <c r="G9" s="56"/>
      <c r="H9" s="57">
        <f>H8</f>
        <v>0</v>
      </c>
    </row>
    <row r="10" spans="1:8" ht="13.5" thickBot="1">
      <c r="A10" s="22"/>
      <c r="B10" s="23"/>
      <c r="C10" s="24"/>
      <c r="D10" s="24"/>
      <c r="E10" s="25"/>
      <c r="F10" s="26"/>
      <c r="G10" s="27"/>
      <c r="H10" s="28"/>
    </row>
    <row r="11" spans="1:8" ht="15.75" thickBot="1">
      <c r="A11" s="182"/>
      <c r="B11" s="183" t="s">
        <v>35</v>
      </c>
      <c r="C11" s="184"/>
      <c r="D11" s="184"/>
      <c r="E11" s="185"/>
      <c r="F11" s="186"/>
      <c r="G11" s="187"/>
      <c r="H11" s="189"/>
    </row>
    <row r="12" spans="1:8" ht="12.75">
      <c r="A12" s="211" t="s">
        <v>1</v>
      </c>
      <c r="B12" s="4" t="s">
        <v>2</v>
      </c>
      <c r="C12" s="209" t="s">
        <v>3</v>
      </c>
      <c r="D12" s="209" t="s">
        <v>4</v>
      </c>
      <c r="E12" s="209" t="s">
        <v>5</v>
      </c>
      <c r="F12" s="209" t="s">
        <v>6</v>
      </c>
      <c r="G12" s="5" t="s">
        <v>7</v>
      </c>
      <c r="H12" s="216" t="s">
        <v>39</v>
      </c>
    </row>
    <row r="13" spans="1:8" ht="13.5" thickBot="1">
      <c r="A13" s="212"/>
      <c r="B13" s="6" t="s">
        <v>9</v>
      </c>
      <c r="C13" s="210"/>
      <c r="D13" s="210"/>
      <c r="E13" s="210"/>
      <c r="F13" s="210"/>
      <c r="G13" s="7" t="s">
        <v>10</v>
      </c>
      <c r="H13" s="217"/>
    </row>
    <row r="14" spans="1:8" ht="12.75">
      <c r="A14" s="34" t="s">
        <v>329</v>
      </c>
      <c r="B14" s="46" t="s">
        <v>306</v>
      </c>
      <c r="C14" s="36">
        <v>5521</v>
      </c>
      <c r="D14" s="36">
        <v>6122</v>
      </c>
      <c r="E14" s="37"/>
      <c r="F14" s="15" t="s">
        <v>332</v>
      </c>
      <c r="G14" s="106" t="s">
        <v>169</v>
      </c>
      <c r="H14" s="48">
        <v>40687.3</v>
      </c>
    </row>
    <row r="15" spans="1:8" ht="12.75">
      <c r="A15" s="34" t="s">
        <v>329</v>
      </c>
      <c r="B15" s="46" t="s">
        <v>306</v>
      </c>
      <c r="C15" s="36">
        <v>5521</v>
      </c>
      <c r="D15" s="36">
        <v>6122</v>
      </c>
      <c r="E15" s="37"/>
      <c r="F15" s="15" t="s">
        <v>331</v>
      </c>
      <c r="G15" s="106" t="s">
        <v>168</v>
      </c>
      <c r="H15" s="48">
        <v>4914</v>
      </c>
    </row>
    <row r="16" spans="1:8" ht="12.75">
      <c r="A16" s="34" t="s">
        <v>329</v>
      </c>
      <c r="B16" s="46" t="s">
        <v>306</v>
      </c>
      <c r="C16" s="36">
        <v>5521</v>
      </c>
      <c r="D16" s="36">
        <v>6111</v>
      </c>
      <c r="E16" s="37"/>
      <c r="F16" s="15" t="s">
        <v>330</v>
      </c>
      <c r="G16" s="106" t="s">
        <v>167</v>
      </c>
      <c r="H16" s="48">
        <v>205.1</v>
      </c>
    </row>
    <row r="17" spans="1:8" ht="12.75">
      <c r="A17" s="81" t="s">
        <v>329</v>
      </c>
      <c r="B17" s="154" t="s">
        <v>306</v>
      </c>
      <c r="C17" s="82">
        <v>5521</v>
      </c>
      <c r="D17" s="82">
        <v>6122</v>
      </c>
      <c r="E17" s="83"/>
      <c r="F17" s="84" t="s">
        <v>330</v>
      </c>
      <c r="G17" s="155" t="s">
        <v>167</v>
      </c>
      <c r="H17" s="125">
        <v>11853</v>
      </c>
    </row>
    <row r="18" spans="1:8" ht="12.75">
      <c r="A18" s="34" t="s">
        <v>329</v>
      </c>
      <c r="B18" s="46" t="s">
        <v>306</v>
      </c>
      <c r="C18" s="36">
        <v>5521</v>
      </c>
      <c r="D18" s="36">
        <v>6125</v>
      </c>
      <c r="E18" s="37"/>
      <c r="F18" s="15" t="s">
        <v>330</v>
      </c>
      <c r="G18" s="106" t="s">
        <v>167</v>
      </c>
      <c r="H18" s="48">
        <v>108.1</v>
      </c>
    </row>
    <row r="19" spans="1:8" ht="22.5">
      <c r="A19" s="34" t="s">
        <v>329</v>
      </c>
      <c r="B19" s="46" t="s">
        <v>306</v>
      </c>
      <c r="C19" s="36">
        <v>5521</v>
      </c>
      <c r="D19" s="36">
        <v>6122</v>
      </c>
      <c r="E19" s="37"/>
      <c r="F19" s="15" t="s">
        <v>333</v>
      </c>
      <c r="G19" s="106" t="s">
        <v>399</v>
      </c>
      <c r="H19" s="48">
        <v>87458.7</v>
      </c>
    </row>
    <row r="20" spans="1:8" ht="22.5">
      <c r="A20" s="34" t="s">
        <v>416</v>
      </c>
      <c r="B20" s="118" t="s">
        <v>419</v>
      </c>
      <c r="C20" s="36">
        <v>5212</v>
      </c>
      <c r="D20" s="36">
        <v>6119</v>
      </c>
      <c r="E20" s="37"/>
      <c r="F20" s="15" t="s">
        <v>420</v>
      </c>
      <c r="G20" s="106" t="s">
        <v>417</v>
      </c>
      <c r="H20" s="48">
        <v>4430</v>
      </c>
    </row>
    <row r="21" spans="1:8" ht="13.5" thickBot="1">
      <c r="A21" s="34" t="s">
        <v>416</v>
      </c>
      <c r="B21" s="118" t="s">
        <v>419</v>
      </c>
      <c r="C21" s="36">
        <v>5272</v>
      </c>
      <c r="D21" s="36">
        <v>6111</v>
      </c>
      <c r="E21" s="37"/>
      <c r="F21" s="15" t="s">
        <v>421</v>
      </c>
      <c r="G21" s="106" t="s">
        <v>418</v>
      </c>
      <c r="H21" s="48">
        <v>6050</v>
      </c>
    </row>
    <row r="22" spans="1:8" ht="13.5" thickBot="1">
      <c r="A22" s="51"/>
      <c r="B22" s="52" t="s">
        <v>36</v>
      </c>
      <c r="C22" s="53"/>
      <c r="D22" s="53"/>
      <c r="E22" s="54"/>
      <c r="F22" s="55"/>
      <c r="G22" s="56"/>
      <c r="H22" s="57">
        <f>SUM(H14:H21)</f>
        <v>155706.2</v>
      </c>
    </row>
    <row r="23" spans="1:8" ht="13.5" thickBot="1">
      <c r="A23" s="38"/>
      <c r="B23" s="39"/>
      <c r="C23" s="40"/>
      <c r="D23" s="40"/>
      <c r="E23" s="41"/>
      <c r="F23" s="42"/>
      <c r="G23" s="39"/>
      <c r="H23" s="43"/>
    </row>
    <row r="24" spans="1:8" ht="16.5" thickBot="1">
      <c r="A24" s="177"/>
      <c r="B24" s="178" t="s">
        <v>62</v>
      </c>
      <c r="C24" s="180"/>
      <c r="D24" s="180"/>
      <c r="E24" s="180"/>
      <c r="F24" s="180"/>
      <c r="G24" s="180"/>
      <c r="H24" s="179">
        <f>H9+H22</f>
        <v>155706.2</v>
      </c>
    </row>
    <row r="26" spans="1:8" ht="18.75" thickBot="1">
      <c r="A26" s="214" t="s">
        <v>46</v>
      </c>
      <c r="B26" s="215"/>
      <c r="C26" s="215"/>
      <c r="D26" s="215"/>
      <c r="E26" s="215"/>
      <c r="F26" s="215"/>
      <c r="G26" s="215"/>
      <c r="H26" s="215"/>
    </row>
    <row r="27" spans="1:8" ht="15.75" thickBot="1">
      <c r="A27" s="182"/>
      <c r="B27" s="183" t="s">
        <v>35</v>
      </c>
      <c r="C27" s="184"/>
      <c r="D27" s="184"/>
      <c r="E27" s="185"/>
      <c r="F27" s="186"/>
      <c r="G27" s="187"/>
      <c r="H27" s="189"/>
    </row>
    <row r="28" spans="1:8" ht="12.75">
      <c r="A28" s="211" t="s">
        <v>1</v>
      </c>
      <c r="B28" s="4" t="s">
        <v>2</v>
      </c>
      <c r="C28" s="209" t="s">
        <v>3</v>
      </c>
      <c r="D28" s="209" t="s">
        <v>4</v>
      </c>
      <c r="E28" s="209" t="s">
        <v>5</v>
      </c>
      <c r="F28" s="209" t="s">
        <v>6</v>
      </c>
      <c r="G28" s="5" t="s">
        <v>7</v>
      </c>
      <c r="H28" s="216" t="s">
        <v>40</v>
      </c>
    </row>
    <row r="29" spans="1:8" ht="13.5" thickBot="1">
      <c r="A29" s="212"/>
      <c r="B29" s="6" t="s">
        <v>9</v>
      </c>
      <c r="C29" s="210"/>
      <c r="D29" s="210"/>
      <c r="E29" s="210"/>
      <c r="F29" s="210"/>
      <c r="G29" s="7" t="s">
        <v>10</v>
      </c>
      <c r="H29" s="217"/>
    </row>
    <row r="30" spans="1:8" ht="13.5" thickBot="1">
      <c r="A30" s="34"/>
      <c r="B30" s="46"/>
      <c r="C30" s="36"/>
      <c r="D30" s="36"/>
      <c r="E30" s="37"/>
      <c r="F30" s="15"/>
      <c r="G30" s="35"/>
      <c r="H30" s="50"/>
    </row>
    <row r="31" spans="1:8" ht="13.5" thickBot="1">
      <c r="A31" s="51"/>
      <c r="B31" s="52" t="s">
        <v>36</v>
      </c>
      <c r="C31" s="53"/>
      <c r="D31" s="53"/>
      <c r="E31" s="54"/>
      <c r="F31" s="55"/>
      <c r="G31" s="56"/>
      <c r="H31" s="57">
        <f>SUM(H30:H30)</f>
        <v>0</v>
      </c>
    </row>
    <row r="32" spans="1:8" ht="13.5" thickBot="1">
      <c r="A32" s="38"/>
      <c r="B32" s="39"/>
      <c r="C32" s="40"/>
      <c r="D32" s="40"/>
      <c r="E32" s="41"/>
      <c r="F32" s="42"/>
      <c r="G32" s="39"/>
      <c r="H32" s="43"/>
    </row>
    <row r="33" spans="1:8" ht="16.5" thickBot="1">
      <c r="A33" s="177"/>
      <c r="B33" s="178" t="s">
        <v>63</v>
      </c>
      <c r="C33" s="180"/>
      <c r="D33" s="180"/>
      <c r="E33" s="180"/>
      <c r="F33" s="180"/>
      <c r="G33" s="180"/>
      <c r="H33" s="179">
        <f>H31</f>
        <v>0</v>
      </c>
    </row>
    <row r="34" ht="13.5" thickBot="1"/>
    <row r="35" spans="1:8" ht="16.5" thickBot="1">
      <c r="A35" s="190"/>
      <c r="B35" s="191" t="s">
        <v>64</v>
      </c>
      <c r="C35" s="192"/>
      <c r="D35" s="192"/>
      <c r="E35" s="192"/>
      <c r="F35" s="192"/>
      <c r="G35" s="192"/>
      <c r="H35" s="193">
        <f>H24+H33</f>
        <v>155706.2</v>
      </c>
    </row>
  </sheetData>
  <sheetProtection/>
  <mergeCells count="21">
    <mergeCell ref="A28:A29"/>
    <mergeCell ref="C28:C29"/>
    <mergeCell ref="D28:D29"/>
    <mergeCell ref="F12:F13"/>
    <mergeCell ref="F28:F29"/>
    <mergeCell ref="D6:D7"/>
    <mergeCell ref="A12:A13"/>
    <mergeCell ref="E28:E29"/>
    <mergeCell ref="A2:H2"/>
    <mergeCell ref="A26:H26"/>
    <mergeCell ref="E6:E7"/>
    <mergeCell ref="A4:H4"/>
    <mergeCell ref="A6:A7"/>
    <mergeCell ref="C6:C7"/>
    <mergeCell ref="E12:E13"/>
    <mergeCell ref="H28:H29"/>
    <mergeCell ref="H12:H13"/>
    <mergeCell ref="C12:C13"/>
    <mergeCell ref="F6:F7"/>
    <mergeCell ref="H6:H7"/>
    <mergeCell ref="D12:D13"/>
  </mergeCells>
  <printOptions horizontalCentered="1"/>
  <pageMargins left="0.7086614173228347" right="0.7086614173228347" top="0.7480314960629921" bottom="0.4" header="0.31496062992125984" footer="0.31496062992125984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875" style="0" customWidth="1"/>
    <col min="4" max="4" width="9.125" style="0" customWidth="1"/>
    <col min="7" max="7" width="28.625" style="0" customWidth="1"/>
    <col min="8" max="8" width="24.75390625" style="0" bestFit="1" customWidth="1"/>
    <col min="9" max="10" width="12.875" style="0" customWidth="1"/>
  </cols>
  <sheetData>
    <row r="2" spans="1:10" ht="18">
      <c r="A2" s="213" t="s">
        <v>471</v>
      </c>
      <c r="B2" s="218"/>
      <c r="C2" s="218"/>
      <c r="D2" s="218"/>
      <c r="E2" s="218"/>
      <c r="F2" s="218"/>
      <c r="G2" s="218"/>
      <c r="H2" s="218"/>
      <c r="I2" s="1"/>
      <c r="J2" s="1"/>
    </row>
    <row r="3" spans="1:10" ht="12.75">
      <c r="A3" s="2"/>
      <c r="B3" s="3"/>
      <c r="C3" s="3"/>
      <c r="D3" s="3"/>
      <c r="E3" s="3"/>
      <c r="F3" s="3"/>
      <c r="G3" s="3"/>
      <c r="H3" s="137"/>
      <c r="I3" s="3"/>
      <c r="J3" s="3"/>
    </row>
    <row r="4" spans="1:8" ht="18.75" thickBot="1">
      <c r="A4" s="214" t="s">
        <v>45</v>
      </c>
      <c r="B4" s="215"/>
      <c r="C4" s="215"/>
      <c r="D4" s="215"/>
      <c r="E4" s="215"/>
      <c r="F4" s="215"/>
      <c r="G4" s="215"/>
      <c r="H4" s="215"/>
    </row>
    <row r="5" spans="1:8" ht="15.75" thickBot="1">
      <c r="A5" s="182"/>
      <c r="B5" s="183" t="s">
        <v>43</v>
      </c>
      <c r="C5" s="184"/>
      <c r="D5" s="184"/>
      <c r="E5" s="185"/>
      <c r="F5" s="186"/>
      <c r="G5" s="187"/>
      <c r="H5" s="188"/>
    </row>
    <row r="6" spans="1:8" ht="12.75">
      <c r="A6" s="211" t="s">
        <v>1</v>
      </c>
      <c r="B6" s="4" t="s">
        <v>2</v>
      </c>
      <c r="C6" s="209" t="s">
        <v>3</v>
      </c>
      <c r="D6" s="209" t="s">
        <v>4</v>
      </c>
      <c r="E6" s="209" t="s">
        <v>5</v>
      </c>
      <c r="F6" s="209" t="s">
        <v>6</v>
      </c>
      <c r="G6" s="5" t="s">
        <v>7</v>
      </c>
      <c r="H6" s="216" t="s">
        <v>39</v>
      </c>
    </row>
    <row r="7" spans="1:8" ht="13.5" thickBot="1">
      <c r="A7" s="212"/>
      <c r="B7" s="6" t="s">
        <v>9</v>
      </c>
      <c r="C7" s="210"/>
      <c r="D7" s="210"/>
      <c r="E7" s="210"/>
      <c r="F7" s="210"/>
      <c r="G7" s="7" t="s">
        <v>10</v>
      </c>
      <c r="H7" s="217"/>
    </row>
    <row r="8" spans="1:8" ht="13.5" thickBot="1">
      <c r="A8" s="20"/>
      <c r="B8" s="17"/>
      <c r="C8" s="18"/>
      <c r="D8" s="18"/>
      <c r="E8" s="14"/>
      <c r="F8" s="19"/>
      <c r="G8" s="17"/>
      <c r="H8" s="21"/>
    </row>
    <row r="9" spans="1:8" ht="13.5" thickBot="1">
      <c r="A9" s="51"/>
      <c r="B9" s="52" t="s">
        <v>34</v>
      </c>
      <c r="C9" s="53"/>
      <c r="D9" s="53"/>
      <c r="E9" s="54"/>
      <c r="F9" s="55"/>
      <c r="G9" s="56"/>
      <c r="H9" s="57">
        <f>H8</f>
        <v>0</v>
      </c>
    </row>
    <row r="10" spans="1:8" ht="13.5" thickBot="1">
      <c r="A10" s="22"/>
      <c r="B10" s="23"/>
      <c r="C10" s="24"/>
      <c r="D10" s="24"/>
      <c r="E10" s="25"/>
      <c r="F10" s="26"/>
      <c r="G10" s="27"/>
      <c r="H10" s="28"/>
    </row>
    <row r="11" spans="1:8" ht="15.75" thickBot="1">
      <c r="A11" s="182"/>
      <c r="B11" s="183" t="s">
        <v>35</v>
      </c>
      <c r="C11" s="184"/>
      <c r="D11" s="184"/>
      <c r="E11" s="185"/>
      <c r="F11" s="186"/>
      <c r="G11" s="187"/>
      <c r="H11" s="189"/>
    </row>
    <row r="12" spans="1:8" ht="12.75">
      <c r="A12" s="211" t="s">
        <v>1</v>
      </c>
      <c r="B12" s="4" t="s">
        <v>2</v>
      </c>
      <c r="C12" s="209" t="s">
        <v>3</v>
      </c>
      <c r="D12" s="209" t="s">
        <v>4</v>
      </c>
      <c r="E12" s="209" t="s">
        <v>5</v>
      </c>
      <c r="F12" s="209" t="s">
        <v>6</v>
      </c>
      <c r="G12" s="5" t="s">
        <v>7</v>
      </c>
      <c r="H12" s="216" t="s">
        <v>39</v>
      </c>
    </row>
    <row r="13" spans="1:8" ht="13.5" thickBot="1">
      <c r="A13" s="212"/>
      <c r="B13" s="6" t="s">
        <v>9</v>
      </c>
      <c r="C13" s="210"/>
      <c r="D13" s="210"/>
      <c r="E13" s="210"/>
      <c r="F13" s="210"/>
      <c r="G13" s="7" t="s">
        <v>10</v>
      </c>
      <c r="H13" s="217"/>
    </row>
    <row r="14" spans="1:8" ht="12.75">
      <c r="A14" s="109" t="s">
        <v>224</v>
      </c>
      <c r="B14" s="112" t="s">
        <v>314</v>
      </c>
      <c r="C14" s="119">
        <v>3639</v>
      </c>
      <c r="D14" s="119">
        <v>6121</v>
      </c>
      <c r="E14" s="112"/>
      <c r="F14" s="110" t="s">
        <v>343</v>
      </c>
      <c r="G14" s="111" t="s">
        <v>401</v>
      </c>
      <c r="H14" s="115">
        <v>1000</v>
      </c>
    </row>
    <row r="15" spans="1:8" ht="12.75">
      <c r="A15" s="34" t="s">
        <v>224</v>
      </c>
      <c r="B15" s="113" t="s">
        <v>314</v>
      </c>
      <c r="C15" s="120">
        <v>3639</v>
      </c>
      <c r="D15" s="120">
        <v>6121</v>
      </c>
      <c r="E15" s="113"/>
      <c r="F15" s="15" t="s">
        <v>337</v>
      </c>
      <c r="G15" s="35" t="s">
        <v>234</v>
      </c>
      <c r="H15" s="116">
        <v>43000</v>
      </c>
    </row>
    <row r="16" spans="1:8" ht="12.75">
      <c r="A16" s="34" t="s">
        <v>224</v>
      </c>
      <c r="B16" s="113" t="s">
        <v>314</v>
      </c>
      <c r="C16" s="120">
        <v>3639</v>
      </c>
      <c r="D16" s="120">
        <v>6121</v>
      </c>
      <c r="E16" s="113"/>
      <c r="F16" s="15" t="s">
        <v>338</v>
      </c>
      <c r="G16" s="35" t="s">
        <v>456</v>
      </c>
      <c r="H16" s="116">
        <v>5000</v>
      </c>
    </row>
    <row r="17" spans="1:8" ht="12.75">
      <c r="A17" s="34" t="s">
        <v>224</v>
      </c>
      <c r="B17" s="113" t="s">
        <v>314</v>
      </c>
      <c r="C17" s="120">
        <v>3639</v>
      </c>
      <c r="D17" s="120">
        <v>6121</v>
      </c>
      <c r="E17" s="113"/>
      <c r="F17" s="15" t="s">
        <v>339</v>
      </c>
      <c r="G17" s="35" t="s">
        <v>235</v>
      </c>
      <c r="H17" s="116">
        <v>2000</v>
      </c>
    </row>
    <row r="18" spans="1:8" ht="12.75">
      <c r="A18" s="34" t="s">
        <v>224</v>
      </c>
      <c r="B18" s="113" t="s">
        <v>314</v>
      </c>
      <c r="C18" s="120">
        <v>3612</v>
      </c>
      <c r="D18" s="120">
        <v>6121</v>
      </c>
      <c r="E18" s="113"/>
      <c r="F18" s="15" t="s">
        <v>334</v>
      </c>
      <c r="G18" s="35" t="s">
        <v>231</v>
      </c>
      <c r="H18" s="116">
        <v>10000</v>
      </c>
    </row>
    <row r="19" spans="1:8" ht="12.75">
      <c r="A19" s="34" t="s">
        <v>224</v>
      </c>
      <c r="B19" s="113" t="s">
        <v>314</v>
      </c>
      <c r="C19" s="120">
        <v>3639</v>
      </c>
      <c r="D19" s="120">
        <v>6121</v>
      </c>
      <c r="E19" s="113"/>
      <c r="F19" s="15" t="s">
        <v>344</v>
      </c>
      <c r="G19" s="35" t="s">
        <v>238</v>
      </c>
      <c r="H19" s="116">
        <v>14000</v>
      </c>
    </row>
    <row r="20" spans="1:8" ht="22.5">
      <c r="A20" s="34" t="s">
        <v>224</v>
      </c>
      <c r="B20" s="114" t="s">
        <v>314</v>
      </c>
      <c r="C20" s="120">
        <v>3412</v>
      </c>
      <c r="D20" s="120">
        <v>6121</v>
      </c>
      <c r="E20" s="114"/>
      <c r="F20" s="15" t="s">
        <v>340</v>
      </c>
      <c r="G20" s="106" t="s">
        <v>400</v>
      </c>
      <c r="H20" s="117">
        <v>30000</v>
      </c>
    </row>
    <row r="21" spans="1:8" ht="12.75">
      <c r="A21" s="34" t="s">
        <v>224</v>
      </c>
      <c r="B21" s="113" t="s">
        <v>314</v>
      </c>
      <c r="C21" s="120">
        <v>3612</v>
      </c>
      <c r="D21" s="120">
        <v>6121</v>
      </c>
      <c r="E21" s="113"/>
      <c r="F21" s="15" t="s">
        <v>335</v>
      </c>
      <c r="G21" s="35" t="s">
        <v>232</v>
      </c>
      <c r="H21" s="116">
        <v>29500</v>
      </c>
    </row>
    <row r="22" spans="1:8" ht="12.75">
      <c r="A22" s="34" t="s">
        <v>224</v>
      </c>
      <c r="B22" s="113" t="s">
        <v>314</v>
      </c>
      <c r="C22" s="120">
        <v>3631</v>
      </c>
      <c r="D22" s="120">
        <v>6121</v>
      </c>
      <c r="E22" s="113"/>
      <c r="F22" s="15" t="s">
        <v>341</v>
      </c>
      <c r="G22" s="35" t="s">
        <v>236</v>
      </c>
      <c r="H22" s="107">
        <v>40000</v>
      </c>
    </row>
    <row r="23" spans="1:8" ht="12.75">
      <c r="A23" s="34" t="s">
        <v>224</v>
      </c>
      <c r="B23" s="113" t="s">
        <v>314</v>
      </c>
      <c r="C23" s="120">
        <v>3612</v>
      </c>
      <c r="D23" s="120">
        <v>6121</v>
      </c>
      <c r="E23" s="113"/>
      <c r="F23" s="15" t="s">
        <v>336</v>
      </c>
      <c r="G23" s="35" t="s">
        <v>233</v>
      </c>
      <c r="H23" s="116">
        <v>9000</v>
      </c>
    </row>
    <row r="24" spans="1:8" ht="13.5" thickBot="1">
      <c r="A24" s="34" t="s">
        <v>224</v>
      </c>
      <c r="B24" s="113" t="s">
        <v>314</v>
      </c>
      <c r="C24" s="120">
        <v>3639</v>
      </c>
      <c r="D24" s="120">
        <v>6121</v>
      </c>
      <c r="E24" s="113"/>
      <c r="F24" s="15" t="s">
        <v>342</v>
      </c>
      <c r="G24" s="35" t="s">
        <v>237</v>
      </c>
      <c r="H24" s="116">
        <v>60000</v>
      </c>
    </row>
    <row r="25" spans="1:8" ht="13.5" thickBot="1">
      <c r="A25" s="51"/>
      <c r="B25" s="52" t="s">
        <v>36</v>
      </c>
      <c r="C25" s="53"/>
      <c r="D25" s="53"/>
      <c r="E25" s="54"/>
      <c r="F25" s="55"/>
      <c r="G25" s="56"/>
      <c r="H25" s="57">
        <f>SUM(H14:H24)</f>
        <v>243500</v>
      </c>
    </row>
    <row r="26" spans="1:8" ht="13.5" thickBot="1">
      <c r="A26" s="38"/>
      <c r="B26" s="39"/>
      <c r="C26" s="40"/>
      <c r="D26" s="40"/>
      <c r="E26" s="41"/>
      <c r="F26" s="42"/>
      <c r="G26" s="39"/>
      <c r="H26" s="43"/>
    </row>
    <row r="27" spans="1:8" ht="16.5" thickBot="1">
      <c r="A27" s="177"/>
      <c r="B27" s="178" t="s">
        <v>65</v>
      </c>
      <c r="C27" s="180"/>
      <c r="D27" s="180"/>
      <c r="E27" s="180"/>
      <c r="F27" s="180"/>
      <c r="G27" s="180"/>
      <c r="H27" s="179">
        <f>H9+H25</f>
        <v>243500</v>
      </c>
    </row>
    <row r="29" spans="1:8" ht="18.75" thickBot="1">
      <c r="A29" s="214" t="s">
        <v>46</v>
      </c>
      <c r="B29" s="215"/>
      <c r="C29" s="215"/>
      <c r="D29" s="215"/>
      <c r="E29" s="215"/>
      <c r="F29" s="215"/>
      <c r="G29" s="215"/>
      <c r="H29" s="215"/>
    </row>
    <row r="30" spans="1:8" ht="15.75" thickBot="1">
      <c r="A30" s="182"/>
      <c r="B30" s="183" t="s">
        <v>35</v>
      </c>
      <c r="C30" s="184"/>
      <c r="D30" s="184"/>
      <c r="E30" s="185"/>
      <c r="F30" s="186"/>
      <c r="G30" s="187"/>
      <c r="H30" s="189"/>
    </row>
    <row r="31" spans="1:8" ht="12.75">
      <c r="A31" s="211" t="s">
        <v>1</v>
      </c>
      <c r="B31" s="4" t="s">
        <v>2</v>
      </c>
      <c r="C31" s="209" t="s">
        <v>3</v>
      </c>
      <c r="D31" s="209" t="s">
        <v>4</v>
      </c>
      <c r="E31" s="209" t="s">
        <v>5</v>
      </c>
      <c r="F31" s="209" t="s">
        <v>6</v>
      </c>
      <c r="G31" s="5" t="s">
        <v>7</v>
      </c>
      <c r="H31" s="216" t="s">
        <v>40</v>
      </c>
    </row>
    <row r="32" spans="1:8" ht="13.5" thickBot="1">
      <c r="A32" s="212"/>
      <c r="B32" s="6" t="s">
        <v>9</v>
      </c>
      <c r="C32" s="210"/>
      <c r="D32" s="210"/>
      <c r="E32" s="210"/>
      <c r="F32" s="210"/>
      <c r="G32" s="7" t="s">
        <v>10</v>
      </c>
      <c r="H32" s="217"/>
    </row>
    <row r="33" spans="1:8" ht="13.5" thickBot="1">
      <c r="A33" s="34" t="s">
        <v>224</v>
      </c>
      <c r="B33" s="108" t="s">
        <v>314</v>
      </c>
      <c r="C33" s="36">
        <v>3639</v>
      </c>
      <c r="D33" s="36">
        <v>5171</v>
      </c>
      <c r="E33" s="37"/>
      <c r="F33" s="15" t="s">
        <v>239</v>
      </c>
      <c r="G33" s="35" t="s">
        <v>240</v>
      </c>
      <c r="H33" s="48">
        <v>30000</v>
      </c>
    </row>
    <row r="34" spans="1:8" ht="13.5" thickBot="1">
      <c r="A34" s="51"/>
      <c r="B34" s="52" t="s">
        <v>36</v>
      </c>
      <c r="C34" s="53"/>
      <c r="D34" s="53"/>
      <c r="E34" s="54"/>
      <c r="F34" s="55"/>
      <c r="G34" s="56"/>
      <c r="H34" s="57">
        <f>SUM(H33:H33)</f>
        <v>30000</v>
      </c>
    </row>
    <row r="35" spans="1:8" ht="13.5" thickBot="1">
      <c r="A35" s="38"/>
      <c r="B35" s="39"/>
      <c r="C35" s="40"/>
      <c r="D35" s="40"/>
      <c r="E35" s="41"/>
      <c r="F35" s="42"/>
      <c r="G35" s="39"/>
      <c r="H35" s="43"/>
    </row>
    <row r="36" spans="1:8" ht="16.5" thickBot="1">
      <c r="A36" s="177"/>
      <c r="B36" s="178" t="s">
        <v>66</v>
      </c>
      <c r="C36" s="180"/>
      <c r="D36" s="180"/>
      <c r="E36" s="180"/>
      <c r="F36" s="180"/>
      <c r="G36" s="180"/>
      <c r="H36" s="179">
        <f>H34</f>
        <v>30000</v>
      </c>
    </row>
    <row r="37" ht="13.5" thickBot="1"/>
    <row r="38" spans="1:8" ht="16.5" thickBot="1">
      <c r="A38" s="190"/>
      <c r="B38" s="191" t="s">
        <v>67</v>
      </c>
      <c r="C38" s="192"/>
      <c r="D38" s="192"/>
      <c r="E38" s="192"/>
      <c r="F38" s="192"/>
      <c r="G38" s="192"/>
      <c r="H38" s="193">
        <f>H27+H36</f>
        <v>273500</v>
      </c>
    </row>
  </sheetData>
  <sheetProtection/>
  <mergeCells count="21">
    <mergeCell ref="A31:A32"/>
    <mergeCell ref="C31:C32"/>
    <mergeCell ref="D31:D32"/>
    <mergeCell ref="F12:F13"/>
    <mergeCell ref="F31:F32"/>
    <mergeCell ref="D6:D7"/>
    <mergeCell ref="A12:A13"/>
    <mergeCell ref="E31:E32"/>
    <mergeCell ref="A2:H2"/>
    <mergeCell ref="A29:H29"/>
    <mergeCell ref="E6:E7"/>
    <mergeCell ref="A4:H4"/>
    <mergeCell ref="A6:A7"/>
    <mergeCell ref="C6:C7"/>
    <mergeCell ref="E12:E13"/>
    <mergeCell ref="H31:H32"/>
    <mergeCell ref="H12:H13"/>
    <mergeCell ref="C12:C13"/>
    <mergeCell ref="F6:F7"/>
    <mergeCell ref="H6:H7"/>
    <mergeCell ref="D12:D13"/>
  </mergeCells>
  <printOptions horizontalCentered="1"/>
  <pageMargins left="0.7086614173228347" right="0.7086614173228347" top="0.7480314960629921" bottom="0.3937007874015748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Bernášek</dc:creator>
  <cp:keywords/>
  <dc:description/>
  <cp:lastModifiedBy>Paneš Patrik (MHMP)</cp:lastModifiedBy>
  <cp:lastPrinted>2016-11-04T10:10:26Z</cp:lastPrinted>
  <dcterms:created xsi:type="dcterms:W3CDTF">2008-09-03T12:00:18Z</dcterms:created>
  <dcterms:modified xsi:type="dcterms:W3CDTF">2016-11-25T14:31:07Z</dcterms:modified>
  <cp:category/>
  <cp:version/>
  <cp:contentType/>
  <cp:contentStatus/>
</cp:coreProperties>
</file>