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/>
  <calcPr fullCalcOnLoad="1"/>
</workbook>
</file>

<file path=xl/sharedStrings.xml><?xml version="1.0" encoding="utf-8"?>
<sst xmlns="http://schemas.openxmlformats.org/spreadsheetml/2006/main" count="357" uniqueCount="86">
  <si>
    <t>04 - Školství, mládež a sport</t>
  </si>
  <si>
    <t>Název organizace</t>
  </si>
  <si>
    <t>Položka</t>
  </si>
  <si>
    <t>Text</t>
  </si>
  <si>
    <t>Rozpočet schválený na r.2016</t>
  </si>
  <si>
    <t>Rozdíl 2017-2016</t>
  </si>
  <si>
    <t>Index 2017/2016</t>
  </si>
  <si>
    <t>UZ</t>
  </si>
  <si>
    <t>Správce: 0005 - Ing. Mgr. Irena Ropková</t>
  </si>
  <si>
    <t>MHMP - ROZ</t>
  </si>
  <si>
    <t>8115</t>
  </si>
  <si>
    <t>Změna stavu krátkodobých prostředků na bank.účtech</t>
  </si>
  <si>
    <t>000000991 - Náhrada dotace ze SR</t>
  </si>
  <si>
    <t>Celkem správce: 0005 - Ing. Mgr. Irena Ropková</t>
  </si>
  <si>
    <t xml:space="preserve">FINANCOVÁNÍ CELKEM </t>
  </si>
  <si>
    <t/>
  </si>
  <si>
    <t>PODLE ROZPOČTOVÝCH KAPITOL A SPRÁVCŮ dle UZ (v tis. Kč)</t>
  </si>
  <si>
    <t>za VLASTNÍ HLAVNÍ MĚSTO PRAHU</t>
  </si>
  <si>
    <t>10 - Pokladní správa</t>
  </si>
  <si>
    <t>Správce: 013 - prof. Ing. Eva Kislingerová, CSc.</t>
  </si>
  <si>
    <t>000000010 - Financování z úspory hospodaření minulých let</t>
  </si>
  <si>
    <t>000000004 - Rezerva na dluhovou službu</t>
  </si>
  <si>
    <t>000000000 - Zdroje HMP</t>
  </si>
  <si>
    <t>8224</t>
  </si>
  <si>
    <t>Uhrazené splátky dlouhod.přijatých půjčených prost</t>
  </si>
  <si>
    <t>000000613 - Úvěr EIB-Metro II.</t>
  </si>
  <si>
    <t>000000612 - Úvěr EIB "A" - METRO</t>
  </si>
  <si>
    <t>000000512 - Úvěr EIB - povodně</t>
  </si>
  <si>
    <t>Celkem správce: 013 - prof. Ing. Eva Kislingerová, CSc.</t>
  </si>
  <si>
    <t>08 - Hospodářství</t>
  </si>
  <si>
    <t>MHMP - SVM</t>
  </si>
  <si>
    <t>000000012 - Fond rozvoje soc.bydlení na území HMP</t>
  </si>
  <si>
    <t>Správce: 0003 - Ing. Radek Lacko</t>
  </si>
  <si>
    <t>Celkem správce: 0003 - Ing. Radek Lacko</t>
  </si>
  <si>
    <t>FINANCOVÁNÍ</t>
  </si>
  <si>
    <t>MHMP - OSI</t>
  </si>
  <si>
    <t>05 - Zdravotnictví a sociální oblast</t>
  </si>
  <si>
    <t>MHMP - SCZ</t>
  </si>
  <si>
    <t>MĚSTSKÁ POLIKLINIKA PRAHA</t>
  </si>
  <si>
    <t>ZDRAV.ZÁCHR.SLUŽBA HMP</t>
  </si>
  <si>
    <t>Správce: 0011 - Daniel Hodek</t>
  </si>
  <si>
    <t>DOMOV  PRO OS. SE ZDRAV.POSTIŽENÍM SULICKÁ</t>
  </si>
  <si>
    <t>DS DOBŘICHOVICE</t>
  </si>
  <si>
    <t>DpS HÁJE</t>
  </si>
  <si>
    <t>DpS NOVÁ SLUNEČNICE</t>
  </si>
  <si>
    <t>Celkem správce: 0011 - Daniel Hodek</t>
  </si>
  <si>
    <t>06 - Kultura a cestovní ruch</t>
  </si>
  <si>
    <t>GALERIE HL.M.PRAHY</t>
  </si>
  <si>
    <t>HVĚZDÁRNA A PLANETÁRIUM HL.M.PRAHY</t>
  </si>
  <si>
    <t>MHMP - OTV</t>
  </si>
  <si>
    <t>MUZEUM HL.M. PRAHY</t>
  </si>
  <si>
    <t>MĚSTSKÁ KNIHOVNA V PRAZE</t>
  </si>
  <si>
    <t>Celkem správce: 0007 - Jan Wolf</t>
  </si>
  <si>
    <t>Správce: 0008 - Ing. Karel Grabein Procházka</t>
  </si>
  <si>
    <t>Celkem správce: 0008 - Ing. Karel Grabein Procházka</t>
  </si>
  <si>
    <t>Správce: 0014 - Petr Dolínek</t>
  </si>
  <si>
    <t>Celkem správce: 0014 - Petr Dolínek</t>
  </si>
  <si>
    <t>01 - Rozvoj obce</t>
  </si>
  <si>
    <t>Správce: 0004 - Mgr. Petra Kolínská</t>
  </si>
  <si>
    <t>IPR PRAHA</t>
  </si>
  <si>
    <t>Celkem správce: 0004 - Mgr. Petra Kolínská</t>
  </si>
  <si>
    <t>Správce: 0006 - RNDr. Jana Plamínková</t>
  </si>
  <si>
    <t>Celkem správce: 0006 - RNDr. Jana Plamínková</t>
  </si>
  <si>
    <t>03 - Doprava</t>
  </si>
  <si>
    <t>RFD -  SPRÁVA KOMUNIKACÍ</t>
  </si>
  <si>
    <t>Správce: 0002 - Adriana Krnáčová</t>
  </si>
  <si>
    <t>MHMP - INF</t>
  </si>
  <si>
    <t>Celkem správce: 0002 - Adriana Krnáčová</t>
  </si>
  <si>
    <t>MHMP - FON</t>
  </si>
  <si>
    <t>Správce: 0012 - ředitelka MHMP</t>
  </si>
  <si>
    <t>MHMP - AMP</t>
  </si>
  <si>
    <t>MHMP - SLU</t>
  </si>
  <si>
    <t>Celkem správce: 0012 - ředitelka MHMP</t>
  </si>
  <si>
    <t>MHMP - RED</t>
  </si>
  <si>
    <t>Celkem správce: 0001 - Bc. Libor Hadrava</t>
  </si>
  <si>
    <t>Správce: 0001 - Bc. Libor Hadrava</t>
  </si>
  <si>
    <t>Správce: 0007 - Jan Wolf</t>
  </si>
  <si>
    <t>MHMP - OCP</t>
  </si>
  <si>
    <t>02 - Městská infrastruktura</t>
  </si>
  <si>
    <t>07 - Bezpečnost</t>
  </si>
  <si>
    <t>09 - Vnitřní správa</t>
  </si>
  <si>
    <t>ROPID</t>
  </si>
  <si>
    <t>MHMP-RFD SK</t>
  </si>
  <si>
    <t>Tabulka č. 3e</t>
  </si>
  <si>
    <t>ROZPOČET FINANCOVÁNÍ</t>
  </si>
  <si>
    <t>Rozpočet na rok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</si>
</sst>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8" fillId="33" borderId="21" xfId="0" applyNumberFormat="1" applyFont="1" applyFill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33" borderId="20" xfId="0" applyNumberFormat="1" applyFont="1" applyFill="1" applyBorder="1" applyAlignment="1">
      <alignment horizontal="right" wrapText="1"/>
    </xf>
    <xf numFmtId="4" fontId="8" fillId="34" borderId="11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" fontId="8" fillId="34" borderId="0" xfId="0" applyNumberFormat="1" applyFont="1" applyFill="1" applyBorder="1" applyAlignment="1">
      <alignment wrapText="1"/>
    </xf>
    <xf numFmtId="4" fontId="8" fillId="34" borderId="24" xfId="0" applyNumberFormat="1" applyFont="1" applyFill="1" applyBorder="1" applyAlignment="1">
      <alignment wrapText="1"/>
    </xf>
    <xf numFmtId="49" fontId="8" fillId="0" borderId="25" xfId="0" applyNumberFormat="1" applyFont="1" applyBorder="1" applyAlignment="1">
      <alignment horizontal="left"/>
    </xf>
    <xf numFmtId="164" fontId="8" fillId="0" borderId="2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/>
    </xf>
    <xf numFmtId="4" fontId="8" fillId="0" borderId="26" xfId="0" applyNumberFormat="1" applyFont="1" applyBorder="1" applyAlignment="1">
      <alignment horizontal="right" wrapText="1"/>
    </xf>
    <xf numFmtId="4" fontId="8" fillId="0" borderId="27" xfId="0" applyNumberFormat="1" applyFont="1" applyBorder="1" applyAlignment="1">
      <alignment horizontal="right" wrapText="1"/>
    </xf>
    <xf numFmtId="1" fontId="8" fillId="0" borderId="14" xfId="0" applyNumberFormat="1" applyFont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8" fillId="0" borderId="18" xfId="46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22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1" ht="15.75">
      <c r="A1" s="61" t="s">
        <v>83</v>
      </c>
    </row>
    <row r="3" spans="2:6" ht="12.75">
      <c r="B3" s="44" t="s">
        <v>84</v>
      </c>
      <c r="C3" s="44"/>
      <c r="D3" s="44"/>
      <c r="E3" s="45"/>
      <c r="F3" s="45"/>
    </row>
    <row r="4" spans="2:6" ht="12.75">
      <c r="B4" s="44" t="s">
        <v>16</v>
      </c>
      <c r="C4" s="44"/>
      <c r="D4" s="44"/>
      <c r="E4" s="45"/>
      <c r="F4" s="45"/>
    </row>
    <row r="5" spans="2:6" ht="12.75">
      <c r="B5" s="44" t="s">
        <v>17</v>
      </c>
      <c r="C5" s="44"/>
      <c r="D5" s="44"/>
      <c r="E5" s="45"/>
      <c r="F5" s="45"/>
    </row>
    <row r="7" spans="2:6" ht="18">
      <c r="B7" s="4" t="s">
        <v>57</v>
      </c>
      <c r="C7" s="22"/>
      <c r="D7" s="5"/>
      <c r="E7" s="30"/>
      <c r="F7" s="30"/>
    </row>
    <row r="8" spans="3:6" ht="13.5" thickBot="1">
      <c r="C8" s="23"/>
      <c r="E8" s="31"/>
      <c r="F8" s="31"/>
    </row>
    <row r="9" spans="2:6" ht="13.5" thickBot="1">
      <c r="B9" s="6"/>
      <c r="C9" s="24"/>
      <c r="D9" s="7" t="s">
        <v>34</v>
      </c>
      <c r="E9" s="32"/>
      <c r="F9" s="33"/>
    </row>
    <row r="10" spans="2:6" ht="33.75">
      <c r="B10" s="12" t="s">
        <v>1</v>
      </c>
      <c r="C10" s="25" t="s">
        <v>2</v>
      </c>
      <c r="D10" s="13" t="s">
        <v>3</v>
      </c>
      <c r="E10" s="14" t="s">
        <v>4</v>
      </c>
      <c r="F10" s="15" t="s">
        <v>85</v>
      </c>
    </row>
    <row r="11" spans="2:6" ht="13.5" thickBot="1">
      <c r="B11" s="8"/>
      <c r="C11" s="26"/>
      <c r="D11" s="9" t="s">
        <v>7</v>
      </c>
      <c r="E11" s="10"/>
      <c r="F11" s="53"/>
    </row>
    <row r="12" spans="2:6" ht="13.5" thickBot="1">
      <c r="B12" s="17" t="s">
        <v>58</v>
      </c>
      <c r="C12" s="27"/>
      <c r="D12" s="16"/>
      <c r="E12" s="37"/>
      <c r="F12" s="38"/>
    </row>
    <row r="13" spans="2:6" ht="12.75">
      <c r="B13" s="18" t="s">
        <v>59</v>
      </c>
      <c r="C13" s="28" t="s">
        <v>10</v>
      </c>
      <c r="D13" s="19" t="s">
        <v>11</v>
      </c>
      <c r="E13" s="39">
        <v>0</v>
      </c>
      <c r="F13" s="40">
        <v>11600</v>
      </c>
    </row>
    <row r="14" spans="2:6" ht="13.5" thickBot="1">
      <c r="B14" s="20"/>
      <c r="C14" s="29"/>
      <c r="D14" s="21" t="s">
        <v>20</v>
      </c>
      <c r="E14" s="41"/>
      <c r="F14" s="42">
        <v>11600</v>
      </c>
    </row>
    <row r="15" spans="2:6" ht="13.5" thickBot="1">
      <c r="B15" s="17" t="s">
        <v>60</v>
      </c>
      <c r="C15" s="27"/>
      <c r="D15" s="16"/>
      <c r="E15" s="37"/>
      <c r="F15" s="38">
        <v>11600</v>
      </c>
    </row>
    <row r="16" spans="2:6" ht="13.5" thickBot="1">
      <c r="B16" s="17" t="s">
        <v>61</v>
      </c>
      <c r="C16" s="27"/>
      <c r="D16" s="16"/>
      <c r="E16" s="37"/>
      <c r="F16" s="38"/>
    </row>
    <row r="17" spans="2:6" ht="12.75">
      <c r="B17" s="18" t="s">
        <v>35</v>
      </c>
      <c r="C17" s="28" t="s">
        <v>10</v>
      </c>
      <c r="D17" s="19" t="s">
        <v>11</v>
      </c>
      <c r="E17" s="39">
        <v>0</v>
      </c>
      <c r="F17" s="40">
        <v>96500</v>
      </c>
    </row>
    <row r="18" spans="2:6" ht="12.75">
      <c r="B18" s="20"/>
      <c r="C18" s="29"/>
      <c r="D18" s="21" t="s">
        <v>20</v>
      </c>
      <c r="E18" s="41"/>
      <c r="F18" s="42">
        <v>96500</v>
      </c>
    </row>
    <row r="19" spans="2:6" ht="12.75">
      <c r="B19" s="18" t="s">
        <v>49</v>
      </c>
      <c r="C19" s="28" t="s">
        <v>10</v>
      </c>
      <c r="D19" s="19" t="s">
        <v>11</v>
      </c>
      <c r="E19" s="39">
        <v>0</v>
      </c>
      <c r="F19" s="40">
        <v>30000</v>
      </c>
    </row>
    <row r="20" spans="2:6" ht="13.5" thickBot="1">
      <c r="B20" s="20"/>
      <c r="C20" s="29"/>
      <c r="D20" s="21" t="s">
        <v>20</v>
      </c>
      <c r="E20" s="41"/>
      <c r="F20" s="42">
        <v>30000</v>
      </c>
    </row>
    <row r="21" spans="2:6" ht="13.5" thickBot="1">
      <c r="B21" s="17" t="s">
        <v>62</v>
      </c>
      <c r="C21" s="27"/>
      <c r="D21" s="16"/>
      <c r="E21" s="37"/>
      <c r="F21" s="38">
        <v>126500</v>
      </c>
    </row>
    <row r="22" spans="2:6" ht="13.5" thickBot="1">
      <c r="B22" s="6"/>
      <c r="C22" s="24"/>
      <c r="D22" s="7" t="s">
        <v>14</v>
      </c>
      <c r="E22" s="34">
        <v>0</v>
      </c>
      <c r="F22" s="35">
        <f>SUM(F12:F21)/3</f>
        <v>138100</v>
      </c>
    </row>
    <row r="24" spans="2:6" ht="12.75">
      <c r="B24" s="44" t="s">
        <v>84</v>
      </c>
      <c r="C24" s="44"/>
      <c r="D24" s="44"/>
      <c r="E24" s="45"/>
      <c r="F24" s="45"/>
    </row>
    <row r="25" spans="2:6" ht="12.75">
      <c r="B25" s="44" t="s">
        <v>16</v>
      </c>
      <c r="C25" s="44"/>
      <c r="D25" s="44"/>
      <c r="E25" s="45"/>
      <c r="F25" s="45"/>
    </row>
    <row r="26" spans="2:6" ht="12.75">
      <c r="B26" s="44" t="s">
        <v>17</v>
      </c>
      <c r="C26" s="44"/>
      <c r="D26" s="44"/>
      <c r="E26" s="45"/>
      <c r="F26" s="45"/>
    </row>
    <row r="28" ht="18">
      <c r="B28" s="4" t="s">
        <v>78</v>
      </c>
    </row>
    <row r="29" ht="13.5" thickBot="1"/>
    <row r="30" spans="2:6" ht="13.5" thickBot="1">
      <c r="B30" s="6"/>
      <c r="C30" s="24"/>
      <c r="D30" s="7" t="s">
        <v>34</v>
      </c>
      <c r="E30" s="32"/>
      <c r="F30" s="33"/>
    </row>
    <row r="31" spans="2:6" ht="33.75">
      <c r="B31" s="12" t="s">
        <v>1</v>
      </c>
      <c r="C31" s="25" t="s">
        <v>2</v>
      </c>
      <c r="D31" s="13" t="s">
        <v>3</v>
      </c>
      <c r="E31" s="14" t="s">
        <v>4</v>
      </c>
      <c r="F31" s="15" t="s">
        <v>85</v>
      </c>
    </row>
    <row r="32" spans="2:6" ht="13.5" thickBot="1">
      <c r="B32" s="8"/>
      <c r="C32" s="26"/>
      <c r="D32" s="9" t="s">
        <v>7</v>
      </c>
      <c r="E32" s="10"/>
      <c r="F32" s="11"/>
    </row>
    <row r="33" spans="2:6" ht="13.5" thickBot="1">
      <c r="B33" s="17" t="s">
        <v>61</v>
      </c>
      <c r="C33" s="27"/>
      <c r="D33" s="16"/>
      <c r="E33" s="37"/>
      <c r="F33" s="38"/>
    </row>
    <row r="34" spans="2:6" ht="12.75">
      <c r="B34" s="18" t="s">
        <v>77</v>
      </c>
      <c r="C34" s="28" t="s">
        <v>10</v>
      </c>
      <c r="D34" s="19" t="s">
        <v>11</v>
      </c>
      <c r="E34" s="39">
        <v>0</v>
      </c>
      <c r="F34" s="40">
        <v>40150</v>
      </c>
    </row>
    <row r="35" spans="2:6" ht="12.75">
      <c r="B35" s="20"/>
      <c r="C35" s="29"/>
      <c r="D35" s="21" t="s">
        <v>20</v>
      </c>
      <c r="E35" s="41"/>
      <c r="F35" s="42">
        <v>40150</v>
      </c>
    </row>
    <row r="36" spans="2:6" ht="12.75">
      <c r="B36" s="18" t="s">
        <v>35</v>
      </c>
      <c r="C36" s="28" t="s">
        <v>10</v>
      </c>
      <c r="D36" s="19" t="s">
        <v>11</v>
      </c>
      <c r="E36" s="39">
        <v>0</v>
      </c>
      <c r="F36" s="40">
        <v>59600</v>
      </c>
    </row>
    <row r="37" spans="2:6" ht="12.75">
      <c r="B37" s="20"/>
      <c r="C37" s="29"/>
      <c r="D37" s="21" t="s">
        <v>20</v>
      </c>
      <c r="E37" s="41"/>
      <c r="F37" s="42">
        <v>59600</v>
      </c>
    </row>
    <row r="38" spans="2:6" ht="12.75">
      <c r="B38" s="18" t="s">
        <v>49</v>
      </c>
      <c r="C38" s="28" t="s">
        <v>10</v>
      </c>
      <c r="D38" s="19" t="s">
        <v>11</v>
      </c>
      <c r="E38" s="39">
        <v>0</v>
      </c>
      <c r="F38" s="40">
        <v>209800</v>
      </c>
    </row>
    <row r="39" spans="2:6" ht="13.5" thickBot="1">
      <c r="B39" s="20"/>
      <c r="C39" s="29"/>
      <c r="D39" s="21" t="s">
        <v>20</v>
      </c>
      <c r="E39" s="41"/>
      <c r="F39" s="42">
        <v>209800</v>
      </c>
    </row>
    <row r="40" spans="2:6" ht="13.5" thickBot="1">
      <c r="B40" s="17" t="s">
        <v>62</v>
      </c>
      <c r="C40" s="27"/>
      <c r="D40" s="16"/>
      <c r="E40" s="37"/>
      <c r="F40" s="38">
        <v>309550</v>
      </c>
    </row>
    <row r="41" spans="2:6" ht="13.5" thickBot="1">
      <c r="B41" s="6"/>
      <c r="C41" s="24"/>
      <c r="D41" s="7" t="s">
        <v>14</v>
      </c>
      <c r="E41" s="34">
        <v>0</v>
      </c>
      <c r="F41" s="35">
        <f>SUM(F33:F40)/3</f>
        <v>309550</v>
      </c>
    </row>
    <row r="43" spans="2:6" ht="12.75">
      <c r="B43" s="44" t="s">
        <v>84</v>
      </c>
      <c r="C43" s="44"/>
      <c r="D43" s="44"/>
      <c r="E43" s="45"/>
      <c r="F43" s="45"/>
    </row>
    <row r="44" spans="2:6" ht="12.75">
      <c r="B44" s="44" t="s">
        <v>16</v>
      </c>
      <c r="C44" s="44"/>
      <c r="D44" s="44"/>
      <c r="E44" s="45"/>
      <c r="F44" s="45"/>
    </row>
    <row r="45" spans="2:6" ht="12.75">
      <c r="B45" s="44" t="s">
        <v>17</v>
      </c>
      <c r="C45" s="44"/>
      <c r="D45" s="44"/>
      <c r="E45" s="45"/>
      <c r="F45" s="45"/>
    </row>
    <row r="47" spans="2:6" ht="18">
      <c r="B47" s="4" t="s">
        <v>63</v>
      </c>
      <c r="C47" s="22"/>
      <c r="D47" s="5"/>
      <c r="E47" s="30"/>
      <c r="F47" s="30"/>
    </row>
    <row r="48" spans="3:6" ht="13.5" thickBot="1">
      <c r="C48" s="23"/>
      <c r="E48" s="31"/>
      <c r="F48" s="31"/>
    </row>
    <row r="49" spans="2:6" ht="13.5" thickBot="1">
      <c r="B49" s="6"/>
      <c r="C49" s="24"/>
      <c r="D49" s="7" t="s">
        <v>34</v>
      </c>
      <c r="E49" s="32"/>
      <c r="F49" s="33"/>
    </row>
    <row r="50" spans="2:6" ht="33.75">
      <c r="B50" s="12" t="s">
        <v>1</v>
      </c>
      <c r="C50" s="25" t="s">
        <v>2</v>
      </c>
      <c r="D50" s="13" t="s">
        <v>3</v>
      </c>
      <c r="E50" s="14" t="s">
        <v>4</v>
      </c>
      <c r="F50" s="15" t="s">
        <v>85</v>
      </c>
    </row>
    <row r="51" spans="2:6" ht="13.5" thickBot="1">
      <c r="B51" s="8"/>
      <c r="C51" s="26"/>
      <c r="D51" s="9" t="s">
        <v>7</v>
      </c>
      <c r="E51" s="10"/>
      <c r="F51" s="11"/>
    </row>
    <row r="52" spans="2:6" ht="13.5" thickBot="1">
      <c r="B52" s="17" t="s">
        <v>55</v>
      </c>
      <c r="C52" s="27"/>
      <c r="D52" s="16"/>
      <c r="E52" s="37"/>
      <c r="F52" s="38"/>
    </row>
    <row r="53" spans="2:6" ht="12.75">
      <c r="B53" s="18" t="s">
        <v>35</v>
      </c>
      <c r="C53" s="28" t="s">
        <v>10</v>
      </c>
      <c r="D53" s="19" t="s">
        <v>11</v>
      </c>
      <c r="E53" s="39">
        <v>0</v>
      </c>
      <c r="F53" s="40">
        <v>428663</v>
      </c>
    </row>
    <row r="54" spans="2:6" ht="12.75">
      <c r="B54" s="20"/>
      <c r="C54" s="29"/>
      <c r="D54" s="21" t="s">
        <v>20</v>
      </c>
      <c r="E54" s="41"/>
      <c r="F54" s="42">
        <v>428663</v>
      </c>
    </row>
    <row r="55" spans="2:6" ht="12.75">
      <c r="B55" s="60" t="s">
        <v>82</v>
      </c>
      <c r="C55" s="28" t="s">
        <v>10</v>
      </c>
      <c r="D55" s="19" t="s">
        <v>11</v>
      </c>
      <c r="E55" s="41"/>
      <c r="F55" s="40">
        <v>107030.5</v>
      </c>
    </row>
    <row r="56" spans="2:6" ht="12.75">
      <c r="B56" s="20"/>
      <c r="C56" s="29"/>
      <c r="D56" s="21" t="s">
        <v>20</v>
      </c>
      <c r="E56" s="41"/>
      <c r="F56" s="42">
        <v>107030.5</v>
      </c>
    </row>
    <row r="57" spans="2:6" ht="12.75">
      <c r="B57" s="18" t="s">
        <v>64</v>
      </c>
      <c r="C57" s="28" t="s">
        <v>10</v>
      </c>
      <c r="D57" s="19" t="s">
        <v>11</v>
      </c>
      <c r="E57" s="39">
        <v>0</v>
      </c>
      <c r="F57" s="40">
        <f>368671.7-F55</f>
        <v>261641.2</v>
      </c>
    </row>
    <row r="58" spans="2:6" ht="12.75">
      <c r="B58" s="20"/>
      <c r="C58" s="29"/>
      <c r="D58" s="21" t="s">
        <v>20</v>
      </c>
      <c r="E58" s="41"/>
      <c r="F58" s="42">
        <f>368671.7-F56</f>
        <v>261641.2</v>
      </c>
    </row>
    <row r="59" spans="2:6" ht="12.75">
      <c r="B59" s="18" t="s">
        <v>81</v>
      </c>
      <c r="C59" s="28" t="s">
        <v>10</v>
      </c>
      <c r="D59" s="19" t="s">
        <v>11</v>
      </c>
      <c r="E59" s="39">
        <v>0</v>
      </c>
      <c r="F59" s="40">
        <v>3500</v>
      </c>
    </row>
    <row r="60" spans="2:6" ht="13.5" thickBot="1">
      <c r="B60" s="20"/>
      <c r="C60" s="29"/>
      <c r="D60" s="21" t="s">
        <v>20</v>
      </c>
      <c r="E60" s="41"/>
      <c r="F60" s="42">
        <v>3500</v>
      </c>
    </row>
    <row r="61" spans="2:6" ht="13.5" thickBot="1">
      <c r="B61" s="17" t="s">
        <v>56</v>
      </c>
      <c r="C61" s="27"/>
      <c r="D61" s="16"/>
      <c r="E61" s="37"/>
      <c r="F61" s="38">
        <v>800834.7</v>
      </c>
    </row>
    <row r="62" spans="2:6" ht="13.5" thickBot="1">
      <c r="B62" s="6"/>
      <c r="C62" s="24"/>
      <c r="D62" s="7" t="s">
        <v>14</v>
      </c>
      <c r="E62" s="34">
        <v>0</v>
      </c>
      <c r="F62" s="35">
        <f>SUM(F52:F61)/3</f>
        <v>800834.6999999998</v>
      </c>
    </row>
    <row r="64" spans="2:8" ht="12.75">
      <c r="B64" s="44" t="s">
        <v>84</v>
      </c>
      <c r="C64" s="44"/>
      <c r="D64" s="44"/>
      <c r="E64" s="45"/>
      <c r="F64" s="45"/>
      <c r="G64" s="45"/>
      <c r="H64" s="45"/>
    </row>
    <row r="65" spans="2:8" ht="12.75">
      <c r="B65" s="44" t="s">
        <v>16</v>
      </c>
      <c r="C65" s="44"/>
      <c r="D65" s="44"/>
      <c r="E65" s="45"/>
      <c r="F65" s="45"/>
      <c r="G65" s="45"/>
      <c r="H65" s="45"/>
    </row>
    <row r="66" spans="2:8" ht="12.75">
      <c r="B66" s="44" t="s">
        <v>17</v>
      </c>
      <c r="C66" s="44"/>
      <c r="D66" s="44"/>
      <c r="E66" s="45"/>
      <c r="F66" s="45"/>
      <c r="G66" s="45"/>
      <c r="H66" s="45"/>
    </row>
    <row r="68" spans="1:8" ht="18">
      <c r="A68" s="3" t="s">
        <v>15</v>
      </c>
      <c r="B68" s="4" t="s">
        <v>0</v>
      </c>
      <c r="C68" s="22"/>
      <c r="D68" s="5"/>
      <c r="E68" s="30"/>
      <c r="F68" s="30"/>
      <c r="G68" s="30"/>
      <c r="H68" s="43"/>
    </row>
    <row r="69" spans="1:8" ht="13.5" thickBot="1">
      <c r="A69" s="2" t="s">
        <v>15</v>
      </c>
      <c r="C69" s="23"/>
      <c r="E69" s="31"/>
      <c r="F69" s="31"/>
      <c r="G69" s="31"/>
      <c r="H69" s="31"/>
    </row>
    <row r="70" spans="1:8" ht="13.5" thickBot="1">
      <c r="A70" s="2" t="s">
        <v>15</v>
      </c>
      <c r="B70" s="6"/>
      <c r="C70" s="24"/>
      <c r="D70" s="7" t="s">
        <v>34</v>
      </c>
      <c r="E70" s="32"/>
      <c r="F70" s="33"/>
      <c r="G70" s="32"/>
      <c r="H70" s="33"/>
    </row>
    <row r="71" spans="1:8" ht="34.5" customHeight="1">
      <c r="A71" s="2" t="s">
        <v>15</v>
      </c>
      <c r="B71" s="12" t="s">
        <v>1</v>
      </c>
      <c r="C71" s="25" t="s">
        <v>2</v>
      </c>
      <c r="D71" s="13" t="s">
        <v>3</v>
      </c>
      <c r="E71" s="14" t="s">
        <v>4</v>
      </c>
      <c r="F71" s="15" t="s">
        <v>85</v>
      </c>
      <c r="G71" s="14" t="s">
        <v>5</v>
      </c>
      <c r="H71" s="15" t="s">
        <v>6</v>
      </c>
    </row>
    <row r="72" spans="1:8" ht="13.5" customHeight="1" thickBot="1">
      <c r="A72" s="2" t="s">
        <v>15</v>
      </c>
      <c r="B72" s="8"/>
      <c r="C72" s="26"/>
      <c r="D72" s="9" t="s">
        <v>7</v>
      </c>
      <c r="E72" s="10"/>
      <c r="F72" s="11"/>
      <c r="G72" s="10"/>
      <c r="H72" s="11"/>
    </row>
    <row r="73" spans="1:8" ht="13.5" thickBot="1">
      <c r="A73" s="2" t="s">
        <v>15</v>
      </c>
      <c r="B73" s="17" t="s">
        <v>8</v>
      </c>
      <c r="C73" s="27"/>
      <c r="D73" s="16"/>
      <c r="E73" s="37"/>
      <c r="F73" s="38"/>
      <c r="G73" s="37"/>
      <c r="H73" s="38"/>
    </row>
    <row r="74" spans="2:8" ht="12.75">
      <c r="B74" s="18" t="s">
        <v>35</v>
      </c>
      <c r="C74" s="28" t="s">
        <v>10</v>
      </c>
      <c r="D74" s="19" t="s">
        <v>11</v>
      </c>
      <c r="E74" s="39">
        <v>0</v>
      </c>
      <c r="F74" s="40">
        <v>104400</v>
      </c>
      <c r="G74" s="46"/>
      <c r="H74" s="47"/>
    </row>
    <row r="75" spans="2:8" ht="12.75">
      <c r="B75" s="20"/>
      <c r="C75" s="29"/>
      <c r="D75" s="21" t="s">
        <v>20</v>
      </c>
      <c r="E75" s="41"/>
      <c r="F75" s="42">
        <v>104400</v>
      </c>
      <c r="G75" s="46"/>
      <c r="H75" s="47"/>
    </row>
    <row r="76" spans="1:8" ht="12.75">
      <c r="A76" s="2" t="s">
        <v>15</v>
      </c>
      <c r="B76" s="18" t="s">
        <v>9</v>
      </c>
      <c r="C76" s="28" t="s">
        <v>10</v>
      </c>
      <c r="D76" s="19" t="s">
        <v>11</v>
      </c>
      <c r="E76" s="39">
        <v>0</v>
      </c>
      <c r="F76" s="40">
        <v>9511237</v>
      </c>
      <c r="G76" s="39">
        <f>F76-E76</f>
        <v>9511237</v>
      </c>
      <c r="H76" s="40" t="str">
        <f>IF(E76=0,"***",F76/E76)</f>
        <v>***</v>
      </c>
    </row>
    <row r="77" spans="1:8" ht="13.5" thickBot="1">
      <c r="A77" s="2" t="s">
        <v>15</v>
      </c>
      <c r="B77" s="20"/>
      <c r="C77" s="29"/>
      <c r="D77" s="21" t="s">
        <v>12</v>
      </c>
      <c r="E77" s="41"/>
      <c r="F77" s="42">
        <v>9511237</v>
      </c>
      <c r="G77" s="41"/>
      <c r="H77" s="42"/>
    </row>
    <row r="78" spans="1:8" ht="13.5" thickBot="1">
      <c r="A78" s="2" t="s">
        <v>15</v>
      </c>
      <c r="B78" s="17" t="s">
        <v>13</v>
      </c>
      <c r="C78" s="27"/>
      <c r="D78" s="16"/>
      <c r="E78" s="37"/>
      <c r="F78" s="38">
        <v>9615637</v>
      </c>
      <c r="G78" s="37"/>
      <c r="H78" s="38"/>
    </row>
    <row r="79" spans="1:8" ht="13.5" thickBot="1">
      <c r="A79" s="2" t="s">
        <v>15</v>
      </c>
      <c r="B79" s="6"/>
      <c r="C79" s="24"/>
      <c r="D79" s="7" t="s">
        <v>14</v>
      </c>
      <c r="E79" s="34">
        <v>0</v>
      </c>
      <c r="F79" s="35">
        <f>SUM(F73:F78)/3</f>
        <v>9615637</v>
      </c>
      <c r="G79" s="34">
        <f>F79-E79</f>
        <v>9615637</v>
      </c>
      <c r="H79" s="36" t="str">
        <f>IF(E79=0,"***",F79/E79)</f>
        <v>***</v>
      </c>
    </row>
    <row r="80" spans="1:8" ht="12.75">
      <c r="A80" s="2" t="s">
        <v>15</v>
      </c>
      <c r="C80" s="23"/>
      <c r="E80" s="31"/>
      <c r="F80" s="31"/>
      <c r="G80" s="31"/>
      <c r="H80" s="31"/>
    </row>
    <row r="81" spans="2:8" ht="12.75">
      <c r="B81" s="44" t="s">
        <v>84</v>
      </c>
      <c r="C81" s="44"/>
      <c r="D81" s="44"/>
      <c r="E81" s="45"/>
      <c r="F81" s="45"/>
      <c r="G81" s="31"/>
      <c r="H81" s="31"/>
    </row>
    <row r="82" spans="2:8" ht="12.75">
      <c r="B82" s="44" t="s">
        <v>16</v>
      </c>
      <c r="C82" s="44"/>
      <c r="D82" s="44"/>
      <c r="E82" s="45"/>
      <c r="F82" s="45"/>
      <c r="G82" s="31"/>
      <c r="H82" s="31"/>
    </row>
    <row r="83" spans="2:8" ht="12.75">
      <c r="B83" s="44" t="s">
        <v>17</v>
      </c>
      <c r="C83" s="44"/>
      <c r="D83" s="44"/>
      <c r="E83" s="45"/>
      <c r="F83" s="45"/>
      <c r="G83" s="31"/>
      <c r="H83" s="31"/>
    </row>
    <row r="84" spans="3:8" ht="12.75">
      <c r="C84" s="23"/>
      <c r="E84" s="31"/>
      <c r="F84" s="31"/>
      <c r="G84" s="31"/>
      <c r="H84" s="31"/>
    </row>
    <row r="85" spans="2:8" ht="18">
      <c r="B85" s="4" t="s">
        <v>36</v>
      </c>
      <c r="C85" s="22"/>
      <c r="D85" s="5"/>
      <c r="E85" s="30"/>
      <c r="F85" s="30"/>
      <c r="G85" s="31"/>
      <c r="H85" s="31"/>
    </row>
    <row r="86" spans="3:8" ht="13.5" thickBot="1">
      <c r="C86" s="23"/>
      <c r="E86" s="31"/>
      <c r="F86" s="31"/>
      <c r="G86" s="31"/>
      <c r="H86" s="31"/>
    </row>
    <row r="87" spans="2:8" ht="13.5" thickBot="1">
      <c r="B87" s="6"/>
      <c r="C87" s="24"/>
      <c r="D87" s="7" t="s">
        <v>34</v>
      </c>
      <c r="E87" s="32"/>
      <c r="F87" s="33"/>
      <c r="G87" s="31"/>
      <c r="H87" s="31"/>
    </row>
    <row r="88" spans="2:8" ht="33.75">
      <c r="B88" s="12" t="s">
        <v>1</v>
      </c>
      <c r="C88" s="25" t="s">
        <v>2</v>
      </c>
      <c r="D88" s="13" t="s">
        <v>3</v>
      </c>
      <c r="E88" s="14" t="s">
        <v>4</v>
      </c>
      <c r="F88" s="15" t="s">
        <v>85</v>
      </c>
      <c r="G88" s="31"/>
      <c r="H88" s="31"/>
    </row>
    <row r="89" spans="2:8" ht="13.5" thickBot="1">
      <c r="B89" s="8"/>
      <c r="C89" s="26"/>
      <c r="D89" s="9" t="s">
        <v>7</v>
      </c>
      <c r="E89" s="10"/>
      <c r="F89" s="11"/>
      <c r="G89" s="31"/>
      <c r="H89" s="31"/>
    </row>
    <row r="90" spans="2:8" ht="13.5" thickBot="1">
      <c r="B90" s="17" t="s">
        <v>32</v>
      </c>
      <c r="C90" s="27"/>
      <c r="D90" s="16"/>
      <c r="E90" s="37"/>
      <c r="F90" s="38"/>
      <c r="G90" s="31"/>
      <c r="H90" s="31"/>
    </row>
    <row r="91" spans="2:8" ht="12.75">
      <c r="B91" s="18" t="s">
        <v>35</v>
      </c>
      <c r="C91" s="28" t="s">
        <v>10</v>
      </c>
      <c r="D91" s="19" t="s">
        <v>11</v>
      </c>
      <c r="E91" s="39">
        <v>0</v>
      </c>
      <c r="F91" s="40">
        <v>106000</v>
      </c>
      <c r="G91" s="31"/>
      <c r="H91" s="31"/>
    </row>
    <row r="92" spans="2:8" ht="12.75">
      <c r="B92" s="20"/>
      <c r="C92" s="29"/>
      <c r="D92" s="21" t="s">
        <v>20</v>
      </c>
      <c r="E92" s="41"/>
      <c r="F92" s="42">
        <v>106000</v>
      </c>
      <c r="G92" s="31"/>
      <c r="H92" s="31"/>
    </row>
    <row r="93" spans="2:8" ht="12.75">
      <c r="B93" s="18" t="s">
        <v>37</v>
      </c>
      <c r="C93" s="28" t="s">
        <v>10</v>
      </c>
      <c r="D93" s="19" t="s">
        <v>11</v>
      </c>
      <c r="E93" s="39">
        <v>0</v>
      </c>
      <c r="F93" s="40">
        <v>2000</v>
      </c>
      <c r="G93" s="31"/>
      <c r="H93" s="31"/>
    </row>
    <row r="94" spans="2:8" ht="12.75">
      <c r="B94" s="20"/>
      <c r="C94" s="29"/>
      <c r="D94" s="21" t="s">
        <v>20</v>
      </c>
      <c r="E94" s="41"/>
      <c r="F94" s="42">
        <v>2000</v>
      </c>
      <c r="G94" s="31"/>
      <c r="H94" s="31"/>
    </row>
    <row r="95" spans="2:8" ht="12.75">
      <c r="B95" s="18" t="s">
        <v>30</v>
      </c>
      <c r="C95" s="28" t="s">
        <v>10</v>
      </c>
      <c r="D95" s="19" t="s">
        <v>11</v>
      </c>
      <c r="E95" s="39">
        <v>0</v>
      </c>
      <c r="F95" s="40">
        <v>60000</v>
      </c>
      <c r="G95" s="31"/>
      <c r="H95" s="31"/>
    </row>
    <row r="96" spans="2:8" ht="12.75">
      <c r="B96" s="20"/>
      <c r="C96" s="29"/>
      <c r="D96" s="21" t="s">
        <v>20</v>
      </c>
      <c r="E96" s="41"/>
      <c r="F96" s="42">
        <v>60000</v>
      </c>
      <c r="G96" s="31"/>
      <c r="H96" s="31"/>
    </row>
    <row r="97" spans="2:8" ht="12.75">
      <c r="B97" s="18" t="s">
        <v>38</v>
      </c>
      <c r="C97" s="28" t="s">
        <v>10</v>
      </c>
      <c r="D97" s="19" t="s">
        <v>11</v>
      </c>
      <c r="E97" s="39">
        <v>0</v>
      </c>
      <c r="F97" s="40">
        <v>3600</v>
      </c>
      <c r="G97" s="31"/>
      <c r="H97" s="31"/>
    </row>
    <row r="98" spans="2:8" ht="12.75">
      <c r="B98" s="20"/>
      <c r="C98" s="29"/>
      <c r="D98" s="21" t="s">
        <v>20</v>
      </c>
      <c r="E98" s="41"/>
      <c r="F98" s="42">
        <v>3600</v>
      </c>
      <c r="G98" s="31"/>
      <c r="H98" s="31"/>
    </row>
    <row r="99" spans="2:8" ht="12.75">
      <c r="B99" s="18" t="s">
        <v>39</v>
      </c>
      <c r="C99" s="28" t="s">
        <v>10</v>
      </c>
      <c r="D99" s="19" t="s">
        <v>11</v>
      </c>
      <c r="E99" s="39">
        <v>0</v>
      </c>
      <c r="F99" s="40">
        <v>30250</v>
      </c>
      <c r="G99" s="31"/>
      <c r="H99" s="31"/>
    </row>
    <row r="100" spans="2:8" ht="13.5" thickBot="1">
      <c r="B100" s="20"/>
      <c r="C100" s="29"/>
      <c r="D100" s="21" t="s">
        <v>20</v>
      </c>
      <c r="E100" s="41"/>
      <c r="F100" s="42">
        <v>30250</v>
      </c>
      <c r="G100" s="31"/>
      <c r="H100" s="31"/>
    </row>
    <row r="101" spans="2:8" ht="13.5" thickBot="1">
      <c r="B101" s="17" t="s">
        <v>33</v>
      </c>
      <c r="C101" s="27"/>
      <c r="D101" s="16"/>
      <c r="E101" s="37"/>
      <c r="F101" s="38">
        <v>201850</v>
      </c>
      <c r="G101" s="31"/>
      <c r="H101" s="31"/>
    </row>
    <row r="102" spans="2:8" ht="13.5" thickBot="1">
      <c r="B102" s="17" t="s">
        <v>40</v>
      </c>
      <c r="C102" s="27"/>
      <c r="D102" s="16"/>
      <c r="E102" s="37"/>
      <c r="F102" s="38"/>
      <c r="G102" s="31"/>
      <c r="H102" s="31"/>
    </row>
    <row r="103" spans="2:8" ht="12.75">
      <c r="B103" s="18" t="s">
        <v>41</v>
      </c>
      <c r="C103" s="28" t="s">
        <v>10</v>
      </c>
      <c r="D103" s="19" t="s">
        <v>11</v>
      </c>
      <c r="E103" s="39">
        <v>0</v>
      </c>
      <c r="F103" s="40">
        <v>434</v>
      </c>
      <c r="G103" s="31"/>
      <c r="H103" s="31"/>
    </row>
    <row r="104" spans="2:8" ht="12.75">
      <c r="B104" s="20"/>
      <c r="C104" s="29"/>
      <c r="D104" s="21" t="s">
        <v>20</v>
      </c>
      <c r="E104" s="41"/>
      <c r="F104" s="42">
        <v>434</v>
      </c>
      <c r="G104" s="31"/>
      <c r="H104" s="31"/>
    </row>
    <row r="105" spans="2:8" ht="12.75">
      <c r="B105" s="18" t="s">
        <v>42</v>
      </c>
      <c r="C105" s="28" t="s">
        <v>10</v>
      </c>
      <c r="D105" s="19" t="s">
        <v>11</v>
      </c>
      <c r="E105" s="39">
        <v>0</v>
      </c>
      <c r="F105" s="40">
        <v>3000</v>
      </c>
      <c r="G105" s="31"/>
      <c r="H105" s="31"/>
    </row>
    <row r="106" spans="2:8" ht="12.75">
      <c r="B106" s="20"/>
      <c r="C106" s="29"/>
      <c r="D106" s="21" t="s">
        <v>20</v>
      </c>
      <c r="E106" s="41"/>
      <c r="F106" s="42">
        <v>3000</v>
      </c>
      <c r="G106" s="31"/>
      <c r="H106" s="31"/>
    </row>
    <row r="107" spans="2:8" ht="12.75">
      <c r="B107" s="18" t="s">
        <v>43</v>
      </c>
      <c r="C107" s="28" t="s">
        <v>10</v>
      </c>
      <c r="D107" s="19" t="s">
        <v>11</v>
      </c>
      <c r="E107" s="39">
        <v>0</v>
      </c>
      <c r="F107" s="40">
        <v>1556</v>
      </c>
      <c r="G107" s="31"/>
      <c r="H107" s="31"/>
    </row>
    <row r="108" spans="2:8" ht="12.75">
      <c r="B108" s="20"/>
      <c r="C108" s="29"/>
      <c r="D108" s="21" t="s">
        <v>20</v>
      </c>
      <c r="E108" s="41"/>
      <c r="F108" s="42">
        <v>1556</v>
      </c>
      <c r="G108" s="31"/>
      <c r="H108" s="31"/>
    </row>
    <row r="109" spans="2:8" ht="12.75">
      <c r="B109" s="18" t="s">
        <v>44</v>
      </c>
      <c r="C109" s="28" t="s">
        <v>10</v>
      </c>
      <c r="D109" s="19" t="s">
        <v>11</v>
      </c>
      <c r="E109" s="39">
        <v>0</v>
      </c>
      <c r="F109" s="40">
        <v>8000</v>
      </c>
      <c r="G109" s="31"/>
      <c r="H109" s="31"/>
    </row>
    <row r="110" spans="2:8" ht="12.75">
      <c r="B110" s="20"/>
      <c r="C110" s="29"/>
      <c r="D110" s="21" t="s">
        <v>20</v>
      </c>
      <c r="E110" s="41"/>
      <c r="F110" s="42">
        <v>8000</v>
      </c>
      <c r="G110" s="31"/>
      <c r="H110" s="31"/>
    </row>
    <row r="111" spans="2:8" ht="12.75">
      <c r="B111" s="18" t="s">
        <v>35</v>
      </c>
      <c r="C111" s="28" t="s">
        <v>10</v>
      </c>
      <c r="D111" s="19" t="s">
        <v>11</v>
      </c>
      <c r="E111" s="39">
        <v>0</v>
      </c>
      <c r="F111" s="40">
        <v>62500</v>
      </c>
      <c r="G111" s="31"/>
      <c r="H111" s="31"/>
    </row>
    <row r="112" spans="2:8" ht="13.5" thickBot="1">
      <c r="B112" s="20"/>
      <c r="C112" s="29"/>
      <c r="D112" s="21" t="s">
        <v>20</v>
      </c>
      <c r="E112" s="41"/>
      <c r="F112" s="42">
        <v>62500</v>
      </c>
      <c r="G112" s="31"/>
      <c r="H112" s="31"/>
    </row>
    <row r="113" spans="2:8" ht="13.5" thickBot="1">
      <c r="B113" s="17" t="s">
        <v>45</v>
      </c>
      <c r="C113" s="27"/>
      <c r="D113" s="16"/>
      <c r="E113" s="37"/>
      <c r="F113" s="38">
        <v>75490</v>
      </c>
      <c r="G113" s="31"/>
      <c r="H113" s="31"/>
    </row>
    <row r="114" spans="2:8" ht="13.5" thickBot="1">
      <c r="B114" s="6"/>
      <c r="C114" s="24"/>
      <c r="D114" s="7" t="s">
        <v>14</v>
      </c>
      <c r="E114" s="34">
        <v>0</v>
      </c>
      <c r="F114" s="35">
        <f>SUM(F90:F113)/3</f>
        <v>277340</v>
      </c>
      <c r="G114" s="31"/>
      <c r="H114" s="31"/>
    </row>
    <row r="115" spans="3:8" ht="12.75">
      <c r="C115" s="23"/>
      <c r="E115" s="31"/>
      <c r="F115" s="31"/>
      <c r="G115" s="31"/>
      <c r="H115" s="31"/>
    </row>
    <row r="116" spans="2:8" ht="12.75">
      <c r="B116" s="44" t="s">
        <v>84</v>
      </c>
      <c r="C116" s="44"/>
      <c r="D116" s="44"/>
      <c r="E116" s="45"/>
      <c r="F116" s="45"/>
      <c r="G116" s="31"/>
      <c r="H116" s="31"/>
    </row>
    <row r="117" spans="2:8" ht="12.75">
      <c r="B117" s="44" t="s">
        <v>16</v>
      </c>
      <c r="C117" s="44"/>
      <c r="D117" s="44"/>
      <c r="E117" s="45"/>
      <c r="F117" s="45"/>
      <c r="G117" s="31"/>
      <c r="H117" s="31"/>
    </row>
    <row r="118" spans="2:8" ht="12.75">
      <c r="B118" s="44" t="s">
        <v>17</v>
      </c>
      <c r="C118" s="44"/>
      <c r="D118" s="44"/>
      <c r="E118" s="45"/>
      <c r="F118" s="45"/>
      <c r="G118" s="31"/>
      <c r="H118" s="31"/>
    </row>
    <row r="119" spans="3:8" ht="12.75">
      <c r="C119" s="23"/>
      <c r="E119" s="31"/>
      <c r="F119" s="31"/>
      <c r="G119" s="31"/>
      <c r="H119" s="31"/>
    </row>
    <row r="120" spans="2:8" ht="18">
      <c r="B120" s="4" t="s">
        <v>46</v>
      </c>
      <c r="C120" s="22"/>
      <c r="D120" s="5"/>
      <c r="E120" s="30"/>
      <c r="F120" s="30"/>
      <c r="G120" s="31"/>
      <c r="H120" s="31"/>
    </row>
    <row r="121" spans="3:8" ht="13.5" thickBot="1">
      <c r="C121" s="23"/>
      <c r="E121" s="31"/>
      <c r="F121" s="31"/>
      <c r="G121" s="31"/>
      <c r="H121" s="31"/>
    </row>
    <row r="122" spans="2:8" ht="13.5" thickBot="1">
      <c r="B122" s="6"/>
      <c r="C122" s="24"/>
      <c r="D122" s="7" t="s">
        <v>34</v>
      </c>
      <c r="E122" s="32"/>
      <c r="F122" s="33"/>
      <c r="G122" s="31"/>
      <c r="H122" s="31"/>
    </row>
    <row r="123" spans="2:8" ht="33.75">
      <c r="B123" s="12" t="s">
        <v>1</v>
      </c>
      <c r="C123" s="25" t="s">
        <v>2</v>
      </c>
      <c r="D123" s="13" t="s">
        <v>3</v>
      </c>
      <c r="E123" s="14" t="s">
        <v>4</v>
      </c>
      <c r="F123" s="15" t="s">
        <v>85</v>
      </c>
      <c r="G123" s="31"/>
      <c r="H123" s="31"/>
    </row>
    <row r="124" spans="2:8" ht="13.5" thickBot="1">
      <c r="B124" s="8"/>
      <c r="C124" s="26"/>
      <c r="D124" s="9" t="s">
        <v>7</v>
      </c>
      <c r="E124" s="10"/>
      <c r="F124" s="11"/>
      <c r="G124" s="31"/>
      <c r="H124" s="31"/>
    </row>
    <row r="125" spans="2:8" ht="13.5" thickBot="1">
      <c r="B125" s="17" t="s">
        <v>76</v>
      </c>
      <c r="C125" s="27"/>
      <c r="D125" s="16"/>
      <c r="E125" s="37"/>
      <c r="F125" s="38"/>
      <c r="G125" s="31"/>
      <c r="H125" s="31"/>
    </row>
    <row r="126" spans="2:8" ht="12.75">
      <c r="B126" s="48" t="s">
        <v>47</v>
      </c>
      <c r="C126" s="49" t="s">
        <v>10</v>
      </c>
      <c r="D126" s="50" t="s">
        <v>11</v>
      </c>
      <c r="E126" s="51">
        <v>0</v>
      </c>
      <c r="F126" s="52">
        <v>7200</v>
      </c>
      <c r="G126" s="31"/>
      <c r="H126" s="31"/>
    </row>
    <row r="127" spans="2:8" ht="12.75">
      <c r="B127" s="20"/>
      <c r="C127" s="29"/>
      <c r="D127" s="21" t="s">
        <v>20</v>
      </c>
      <c r="E127" s="41"/>
      <c r="F127" s="42">
        <v>7200</v>
      </c>
      <c r="G127" s="31"/>
      <c r="H127" s="31"/>
    </row>
    <row r="128" spans="2:8" ht="12.75">
      <c r="B128" s="18" t="s">
        <v>48</v>
      </c>
      <c r="C128" s="28" t="s">
        <v>10</v>
      </c>
      <c r="D128" s="19" t="s">
        <v>11</v>
      </c>
      <c r="E128" s="39">
        <v>0</v>
      </c>
      <c r="F128" s="40">
        <v>400</v>
      </c>
      <c r="G128" s="31"/>
      <c r="H128" s="31"/>
    </row>
    <row r="129" spans="2:8" ht="12.75">
      <c r="B129" s="20"/>
      <c r="C129" s="29"/>
      <c r="D129" s="21" t="s">
        <v>20</v>
      </c>
      <c r="E129" s="41"/>
      <c r="F129" s="42">
        <v>400</v>
      </c>
      <c r="G129" s="31"/>
      <c r="H129" s="31"/>
    </row>
    <row r="130" spans="2:8" ht="12.75">
      <c r="B130" s="18" t="s">
        <v>49</v>
      </c>
      <c r="C130" s="28" t="s">
        <v>10</v>
      </c>
      <c r="D130" s="19" t="s">
        <v>11</v>
      </c>
      <c r="E130" s="39">
        <v>0</v>
      </c>
      <c r="F130" s="40">
        <v>150000</v>
      </c>
      <c r="G130" s="31"/>
      <c r="H130" s="31"/>
    </row>
    <row r="131" spans="2:8" ht="12.75">
      <c r="B131" s="20"/>
      <c r="C131" s="29"/>
      <c r="D131" s="21" t="s">
        <v>20</v>
      </c>
      <c r="E131" s="41"/>
      <c r="F131" s="42">
        <v>150000</v>
      </c>
      <c r="G131" s="31"/>
      <c r="H131" s="31"/>
    </row>
    <row r="132" spans="2:8" ht="12.75">
      <c r="B132" s="18" t="s">
        <v>30</v>
      </c>
      <c r="C132" s="28" t="s">
        <v>10</v>
      </c>
      <c r="D132" s="19" t="s">
        <v>11</v>
      </c>
      <c r="E132" s="39">
        <v>0</v>
      </c>
      <c r="F132" s="40">
        <v>138000</v>
      </c>
      <c r="G132" s="31"/>
      <c r="H132" s="31"/>
    </row>
    <row r="133" spans="2:8" ht="12.75">
      <c r="B133" s="20"/>
      <c r="C133" s="29"/>
      <c r="D133" s="21" t="s">
        <v>20</v>
      </c>
      <c r="E133" s="41"/>
      <c r="F133" s="42">
        <v>138000</v>
      </c>
      <c r="G133" s="31"/>
      <c r="H133" s="31"/>
    </row>
    <row r="134" spans="2:8" ht="12.75">
      <c r="B134" s="18" t="s">
        <v>50</v>
      </c>
      <c r="C134" s="28" t="s">
        <v>10</v>
      </c>
      <c r="D134" s="19" t="s">
        <v>11</v>
      </c>
      <c r="E134" s="39">
        <v>0</v>
      </c>
      <c r="F134" s="40">
        <v>3000</v>
      </c>
      <c r="G134" s="31"/>
      <c r="H134" s="31"/>
    </row>
    <row r="135" spans="2:8" ht="12.75">
      <c r="B135" s="20"/>
      <c r="C135" s="29"/>
      <c r="D135" s="21" t="s">
        <v>20</v>
      </c>
      <c r="E135" s="41"/>
      <c r="F135" s="42">
        <v>3000</v>
      </c>
      <c r="G135" s="31"/>
      <c r="H135" s="31"/>
    </row>
    <row r="136" spans="2:8" ht="12.75">
      <c r="B136" s="18" t="s">
        <v>51</v>
      </c>
      <c r="C136" s="28" t="s">
        <v>10</v>
      </c>
      <c r="D136" s="19" t="s">
        <v>11</v>
      </c>
      <c r="E136" s="39">
        <v>0</v>
      </c>
      <c r="F136" s="40">
        <v>3891.5</v>
      </c>
      <c r="G136" s="31"/>
      <c r="H136" s="31"/>
    </row>
    <row r="137" spans="2:8" ht="13.5" thickBot="1">
      <c r="B137" s="20"/>
      <c r="C137" s="29"/>
      <c r="D137" s="21" t="s">
        <v>20</v>
      </c>
      <c r="E137" s="41"/>
      <c r="F137" s="42">
        <v>3891.5</v>
      </c>
      <c r="G137" s="31"/>
      <c r="H137" s="31"/>
    </row>
    <row r="138" spans="2:8" ht="13.5" thickBot="1">
      <c r="B138" s="17" t="s">
        <v>52</v>
      </c>
      <c r="C138" s="27"/>
      <c r="D138" s="16"/>
      <c r="E138" s="37"/>
      <c r="F138" s="38">
        <v>302491.5</v>
      </c>
      <c r="G138" s="31"/>
      <c r="H138" s="31"/>
    </row>
    <row r="139" spans="2:8" ht="13.5" thickBot="1">
      <c r="B139" s="6"/>
      <c r="C139" s="24"/>
      <c r="D139" s="7" t="s">
        <v>14</v>
      </c>
      <c r="E139" s="34">
        <v>0</v>
      </c>
      <c r="F139" s="35">
        <f>SUM(F126:F138)/3</f>
        <v>302491.5</v>
      </c>
      <c r="G139" s="31"/>
      <c r="H139" s="31"/>
    </row>
    <row r="140" spans="3:8" ht="12.75">
      <c r="C140" s="23"/>
      <c r="E140" s="31"/>
      <c r="F140" s="31"/>
      <c r="G140" s="31"/>
      <c r="H140" s="31"/>
    </row>
    <row r="141" spans="2:8" ht="12.75">
      <c r="B141" s="44" t="s">
        <v>84</v>
      </c>
      <c r="C141" s="44"/>
      <c r="D141" s="44"/>
      <c r="E141" s="45"/>
      <c r="F141" s="45"/>
      <c r="G141" s="31"/>
      <c r="H141" s="31"/>
    </row>
    <row r="142" spans="2:8" ht="12.75">
      <c r="B142" s="44" t="s">
        <v>16</v>
      </c>
      <c r="C142" s="44"/>
      <c r="D142" s="44"/>
      <c r="E142" s="45"/>
      <c r="F142" s="45"/>
      <c r="G142" s="31"/>
      <c r="H142" s="31"/>
    </row>
    <row r="143" spans="2:8" ht="12.75">
      <c r="B143" s="44" t="s">
        <v>17</v>
      </c>
      <c r="C143" s="44"/>
      <c r="D143" s="44"/>
      <c r="E143" s="45"/>
      <c r="F143" s="45"/>
      <c r="G143" s="31"/>
      <c r="H143" s="31"/>
    </row>
    <row r="144" spans="3:8" ht="12.75">
      <c r="C144" s="23"/>
      <c r="E144" s="31"/>
      <c r="F144" s="31"/>
      <c r="G144" s="31"/>
      <c r="H144" s="31"/>
    </row>
    <row r="145" spans="2:8" ht="18">
      <c r="B145" s="4" t="s">
        <v>79</v>
      </c>
      <c r="C145" s="23"/>
      <c r="E145" s="31"/>
      <c r="F145" s="31"/>
      <c r="G145" s="31"/>
      <c r="H145" s="31"/>
    </row>
    <row r="146" spans="3:8" ht="13.5" thickBot="1">
      <c r="C146" s="23"/>
      <c r="E146" s="31"/>
      <c r="F146" s="31"/>
      <c r="G146" s="31"/>
      <c r="H146" s="31"/>
    </row>
    <row r="147" spans="2:8" ht="13.5" thickBot="1">
      <c r="B147" s="6"/>
      <c r="C147" s="24"/>
      <c r="D147" s="7" t="s">
        <v>34</v>
      </c>
      <c r="E147" s="32"/>
      <c r="F147" s="33"/>
      <c r="G147" s="31"/>
      <c r="H147" s="31"/>
    </row>
    <row r="148" spans="2:8" ht="33.75">
      <c r="B148" s="12" t="s">
        <v>1</v>
      </c>
      <c r="C148" s="25" t="s">
        <v>2</v>
      </c>
      <c r="D148" s="13" t="s">
        <v>3</v>
      </c>
      <c r="E148" s="14" t="s">
        <v>4</v>
      </c>
      <c r="F148" s="15" t="s">
        <v>85</v>
      </c>
      <c r="G148" s="31"/>
      <c r="H148" s="31"/>
    </row>
    <row r="149" spans="2:8" ht="13.5" thickBot="1">
      <c r="B149" s="8"/>
      <c r="C149" s="26"/>
      <c r="D149" s="9" t="s">
        <v>7</v>
      </c>
      <c r="E149" s="10"/>
      <c r="F149" s="11"/>
      <c r="G149" s="31"/>
      <c r="H149" s="31"/>
    </row>
    <row r="150" spans="2:8" ht="13.5" thickBot="1">
      <c r="B150" s="17" t="s">
        <v>75</v>
      </c>
      <c r="C150" s="27"/>
      <c r="D150" s="16"/>
      <c r="E150" s="37"/>
      <c r="F150" s="38"/>
      <c r="G150" s="31"/>
      <c r="H150" s="31"/>
    </row>
    <row r="151" spans="2:8" ht="12.75">
      <c r="B151" s="48" t="s">
        <v>66</v>
      </c>
      <c r="C151" s="49" t="s">
        <v>10</v>
      </c>
      <c r="D151" s="50" t="s">
        <v>11</v>
      </c>
      <c r="E151" s="51">
        <v>0</v>
      </c>
      <c r="F151" s="52">
        <v>145226.2</v>
      </c>
      <c r="G151" s="31"/>
      <c r="H151" s="31"/>
    </row>
    <row r="152" spans="2:8" ht="12.75">
      <c r="B152" s="20"/>
      <c r="C152" s="29"/>
      <c r="D152" s="21" t="s">
        <v>20</v>
      </c>
      <c r="E152" s="41"/>
      <c r="F152" s="42">
        <v>145226.2</v>
      </c>
      <c r="G152" s="31"/>
      <c r="H152" s="31"/>
    </row>
    <row r="153" spans="2:8" ht="12.75">
      <c r="B153" s="18" t="s">
        <v>73</v>
      </c>
      <c r="C153" s="28" t="s">
        <v>10</v>
      </c>
      <c r="D153" s="19" t="s">
        <v>11</v>
      </c>
      <c r="E153" s="39">
        <v>0</v>
      </c>
      <c r="F153" s="40">
        <v>10480</v>
      </c>
      <c r="G153" s="31"/>
      <c r="H153" s="31"/>
    </row>
    <row r="154" spans="2:8" ht="13.5" thickBot="1">
      <c r="B154" s="20"/>
      <c r="C154" s="29"/>
      <c r="D154" s="21" t="s">
        <v>20</v>
      </c>
      <c r="E154" s="41"/>
      <c r="F154" s="42">
        <v>10480</v>
      </c>
      <c r="G154" s="31"/>
      <c r="H154" s="31"/>
    </row>
    <row r="155" spans="2:8" ht="13.5" thickBot="1">
      <c r="B155" s="17" t="s">
        <v>74</v>
      </c>
      <c r="C155" s="27"/>
      <c r="D155" s="16"/>
      <c r="E155" s="37"/>
      <c r="F155" s="38">
        <v>155706.2</v>
      </c>
      <c r="G155" s="31"/>
      <c r="H155" s="31"/>
    </row>
    <row r="156" spans="2:8" ht="13.5" thickBot="1">
      <c r="B156" s="6"/>
      <c r="C156" s="24"/>
      <c r="D156" s="7" t="s">
        <v>14</v>
      </c>
      <c r="E156" s="34">
        <v>0</v>
      </c>
      <c r="F156" s="35">
        <f>SUM(F151:F155)/3</f>
        <v>155706.2</v>
      </c>
      <c r="G156" s="31"/>
      <c r="H156" s="31"/>
    </row>
    <row r="157" spans="3:8" ht="12.75">
      <c r="C157" s="23"/>
      <c r="E157" s="31"/>
      <c r="F157" s="31"/>
      <c r="G157" s="31"/>
      <c r="H157" s="31"/>
    </row>
    <row r="158" spans="2:8" ht="12.75">
      <c r="B158" s="44" t="s">
        <v>84</v>
      </c>
      <c r="C158" s="44"/>
      <c r="D158" s="44"/>
      <c r="E158" s="45"/>
      <c r="F158" s="45"/>
      <c r="G158" s="31"/>
      <c r="H158" s="31"/>
    </row>
    <row r="159" spans="2:8" ht="12.75">
      <c r="B159" s="44" t="s">
        <v>16</v>
      </c>
      <c r="C159" s="44"/>
      <c r="D159" s="44"/>
      <c r="E159" s="45"/>
      <c r="F159" s="45"/>
      <c r="G159" s="31"/>
      <c r="H159" s="31"/>
    </row>
    <row r="160" spans="2:8" ht="12.75">
      <c r="B160" s="44" t="s">
        <v>17</v>
      </c>
      <c r="C160" s="44"/>
      <c r="D160" s="44"/>
      <c r="E160" s="45"/>
      <c r="F160" s="45"/>
      <c r="G160" s="31"/>
      <c r="H160" s="31"/>
    </row>
    <row r="161" spans="7:8" ht="12.75">
      <c r="G161" s="31"/>
      <c r="H161" s="31"/>
    </row>
    <row r="162" spans="1:8" ht="18">
      <c r="A162" s="3" t="s">
        <v>15</v>
      </c>
      <c r="B162" s="4" t="s">
        <v>29</v>
      </c>
      <c r="C162" s="22"/>
      <c r="D162" s="5"/>
      <c r="E162" s="30"/>
      <c r="F162" s="30"/>
      <c r="G162" s="31"/>
      <c r="H162" s="31"/>
    </row>
    <row r="163" spans="1:8" ht="13.5" thickBot="1">
      <c r="A163" s="2" t="s">
        <v>15</v>
      </c>
      <c r="C163" s="23"/>
      <c r="E163" s="31"/>
      <c r="F163" s="31"/>
      <c r="G163" s="31"/>
      <c r="H163" s="31"/>
    </row>
    <row r="164" spans="1:8" ht="13.5" thickBot="1">
      <c r="A164" s="2" t="s">
        <v>15</v>
      </c>
      <c r="B164" s="6"/>
      <c r="C164" s="24"/>
      <c r="D164" s="7" t="s">
        <v>34</v>
      </c>
      <c r="E164" s="32"/>
      <c r="F164" s="33"/>
      <c r="G164" s="31"/>
      <c r="H164" s="31"/>
    </row>
    <row r="165" spans="1:8" ht="33.75">
      <c r="A165" s="2" t="s">
        <v>15</v>
      </c>
      <c r="B165" s="12" t="s">
        <v>1</v>
      </c>
      <c r="C165" s="25" t="s">
        <v>2</v>
      </c>
      <c r="D165" s="13" t="s">
        <v>3</v>
      </c>
      <c r="E165" s="14" t="s">
        <v>4</v>
      </c>
      <c r="F165" s="15" t="s">
        <v>85</v>
      </c>
      <c r="G165" s="31"/>
      <c r="H165" s="31"/>
    </row>
    <row r="166" spans="1:8" ht="13.5" thickBot="1">
      <c r="A166" s="2" t="s">
        <v>15</v>
      </c>
      <c r="B166" s="8"/>
      <c r="C166" s="26"/>
      <c r="D166" s="9" t="s">
        <v>7</v>
      </c>
      <c r="E166" s="10"/>
      <c r="F166" s="11"/>
      <c r="G166" s="31"/>
      <c r="H166" s="31"/>
    </row>
    <row r="167" spans="1:8" ht="13.5" thickBot="1">
      <c r="A167" s="2" t="s">
        <v>15</v>
      </c>
      <c r="B167" s="17" t="s">
        <v>32</v>
      </c>
      <c r="C167" s="27"/>
      <c r="D167" s="16"/>
      <c r="E167" s="37"/>
      <c r="F167" s="38"/>
      <c r="G167" s="31"/>
      <c r="H167" s="31"/>
    </row>
    <row r="168" spans="1:8" ht="12.75">
      <c r="A168" s="2" t="s">
        <v>15</v>
      </c>
      <c r="B168" s="18" t="s">
        <v>30</v>
      </c>
      <c r="C168" s="28" t="s">
        <v>10</v>
      </c>
      <c r="D168" s="19" t="s">
        <v>11</v>
      </c>
      <c r="E168" s="39">
        <v>0</v>
      </c>
      <c r="F168" s="40">
        <v>185208</v>
      </c>
      <c r="G168" s="31"/>
      <c r="H168" s="31"/>
    </row>
    <row r="169" spans="1:8" ht="12.75">
      <c r="A169" s="2" t="s">
        <v>15</v>
      </c>
      <c r="B169" s="20"/>
      <c r="C169" s="29"/>
      <c r="D169" s="21" t="s">
        <v>31</v>
      </c>
      <c r="E169" s="41"/>
      <c r="F169" s="42">
        <v>136708</v>
      </c>
      <c r="G169" s="31"/>
      <c r="H169" s="31"/>
    </row>
    <row r="170" spans="1:8" ht="13.5" thickBot="1">
      <c r="A170" s="2" t="s">
        <v>15</v>
      </c>
      <c r="B170" s="20"/>
      <c r="C170" s="29"/>
      <c r="D170" s="21" t="s">
        <v>20</v>
      </c>
      <c r="E170" s="41"/>
      <c r="F170" s="42">
        <v>48500</v>
      </c>
      <c r="G170" s="31"/>
      <c r="H170" s="31"/>
    </row>
    <row r="171" spans="1:8" ht="13.5" thickBot="1">
      <c r="A171" s="2" t="s">
        <v>15</v>
      </c>
      <c r="B171" s="17" t="s">
        <v>33</v>
      </c>
      <c r="C171" s="27"/>
      <c r="D171" s="16"/>
      <c r="E171" s="37"/>
      <c r="F171" s="38">
        <v>185208</v>
      </c>
      <c r="G171" s="31"/>
      <c r="H171" s="31"/>
    </row>
    <row r="172" spans="2:8" ht="13.5" thickBot="1">
      <c r="B172" s="17" t="s">
        <v>53</v>
      </c>
      <c r="C172" s="27"/>
      <c r="D172" s="16"/>
      <c r="E172" s="37"/>
      <c r="F172" s="38"/>
      <c r="G172" s="31"/>
      <c r="H172" s="31"/>
    </row>
    <row r="173" spans="2:8" ht="12.75">
      <c r="B173" s="18" t="s">
        <v>30</v>
      </c>
      <c r="C173" s="28" t="s">
        <v>10</v>
      </c>
      <c r="D173" s="19" t="s">
        <v>11</v>
      </c>
      <c r="E173" s="39">
        <v>0</v>
      </c>
      <c r="F173" s="40">
        <v>210000</v>
      </c>
      <c r="G173" s="31"/>
      <c r="H173" s="31"/>
    </row>
    <row r="174" spans="2:8" ht="13.5" thickBot="1">
      <c r="B174" s="20"/>
      <c r="C174" s="29"/>
      <c r="D174" s="21" t="s">
        <v>20</v>
      </c>
      <c r="E174" s="41"/>
      <c r="F174" s="42">
        <v>210000</v>
      </c>
      <c r="G174" s="31"/>
      <c r="H174" s="31"/>
    </row>
    <row r="175" spans="2:8" ht="13.5" thickBot="1">
      <c r="B175" s="17" t="s">
        <v>54</v>
      </c>
      <c r="C175" s="27"/>
      <c r="D175" s="16"/>
      <c r="E175" s="37"/>
      <c r="F175" s="38">
        <v>210000</v>
      </c>
      <c r="G175" s="31"/>
      <c r="H175" s="31"/>
    </row>
    <row r="176" spans="2:8" ht="13.5" thickBot="1">
      <c r="B176" s="17" t="s">
        <v>55</v>
      </c>
      <c r="C176" s="27"/>
      <c r="D176" s="16"/>
      <c r="E176" s="37"/>
      <c r="F176" s="38"/>
      <c r="G176" s="31"/>
      <c r="H176" s="31"/>
    </row>
    <row r="177" spans="2:8" ht="12.75">
      <c r="B177" s="18" t="s">
        <v>30</v>
      </c>
      <c r="C177" s="28" t="s">
        <v>10</v>
      </c>
      <c r="D177" s="19" t="s">
        <v>11</v>
      </c>
      <c r="E177" s="39">
        <v>0</v>
      </c>
      <c r="F177" s="40">
        <v>15000</v>
      </c>
      <c r="G177" s="31"/>
      <c r="H177" s="31"/>
    </row>
    <row r="178" spans="2:8" ht="13.5" thickBot="1">
      <c r="B178" s="20"/>
      <c r="C178" s="29"/>
      <c r="D178" s="21" t="s">
        <v>20</v>
      </c>
      <c r="E178" s="41"/>
      <c r="F178" s="42">
        <v>15000</v>
      </c>
      <c r="G178" s="31"/>
      <c r="H178" s="31"/>
    </row>
    <row r="179" spans="2:8" ht="13.5" thickBot="1">
      <c r="B179" s="17" t="s">
        <v>56</v>
      </c>
      <c r="C179" s="27"/>
      <c r="D179" s="16"/>
      <c r="E179" s="37"/>
      <c r="F179" s="38">
        <v>15000</v>
      </c>
      <c r="G179" s="31"/>
      <c r="H179" s="31"/>
    </row>
    <row r="180" spans="2:8" ht="13.5" thickBot="1">
      <c r="B180" s="6"/>
      <c r="C180" s="24"/>
      <c r="D180" s="7" t="s">
        <v>14</v>
      </c>
      <c r="E180" s="34">
        <v>0</v>
      </c>
      <c r="F180" s="35">
        <f>SUM(F167:F179)/3</f>
        <v>410208</v>
      </c>
      <c r="G180" s="31"/>
      <c r="H180" s="31"/>
    </row>
    <row r="181" spans="3:8" ht="12.75">
      <c r="C181" s="23"/>
      <c r="E181" s="31"/>
      <c r="F181" s="31"/>
      <c r="G181" s="31"/>
      <c r="H181" s="31"/>
    </row>
    <row r="182" spans="2:8" ht="12.75">
      <c r="B182" s="44" t="s">
        <v>84</v>
      </c>
      <c r="C182" s="44"/>
      <c r="D182" s="44"/>
      <c r="E182" s="45"/>
      <c r="F182" s="45"/>
      <c r="G182" s="31"/>
      <c r="H182" s="31"/>
    </row>
    <row r="183" spans="2:8" ht="12.75">
      <c r="B183" s="44" t="s">
        <v>16</v>
      </c>
      <c r="C183" s="44"/>
      <c r="D183" s="44"/>
      <c r="E183" s="45"/>
      <c r="F183" s="45"/>
      <c r="G183" s="31"/>
      <c r="H183" s="31"/>
    </row>
    <row r="184" spans="2:8" ht="12.75">
      <c r="B184" s="44" t="s">
        <v>17</v>
      </c>
      <c r="C184" s="44"/>
      <c r="D184" s="44"/>
      <c r="E184" s="45"/>
      <c r="F184" s="45"/>
      <c r="G184" s="31"/>
      <c r="H184" s="31"/>
    </row>
    <row r="185" spans="3:8" ht="12.75">
      <c r="C185" s="23"/>
      <c r="E185" s="31"/>
      <c r="F185" s="31"/>
      <c r="G185" s="31"/>
      <c r="H185" s="31"/>
    </row>
    <row r="186" spans="2:8" ht="18">
      <c r="B186" s="4" t="s">
        <v>80</v>
      </c>
      <c r="C186" s="23"/>
      <c r="E186" s="31"/>
      <c r="F186" s="31"/>
      <c r="G186" s="31"/>
      <c r="H186" s="31"/>
    </row>
    <row r="187" spans="3:8" ht="13.5" thickBot="1">
      <c r="C187" s="23"/>
      <c r="E187" s="31"/>
      <c r="F187" s="31"/>
      <c r="G187" s="31"/>
      <c r="H187" s="31"/>
    </row>
    <row r="188" spans="2:8" ht="13.5" thickBot="1">
      <c r="B188" s="6"/>
      <c r="C188" s="24"/>
      <c r="D188" s="7" t="s">
        <v>34</v>
      </c>
      <c r="E188" s="32"/>
      <c r="F188" s="33"/>
      <c r="G188" s="31"/>
      <c r="H188" s="31"/>
    </row>
    <row r="189" spans="2:8" ht="33.75">
      <c r="B189" s="12" t="s">
        <v>1</v>
      </c>
      <c r="C189" s="25" t="s">
        <v>2</v>
      </c>
      <c r="D189" s="13" t="s">
        <v>3</v>
      </c>
      <c r="E189" s="14" t="s">
        <v>4</v>
      </c>
      <c r="F189" s="15" t="s">
        <v>85</v>
      </c>
      <c r="G189" s="31"/>
      <c r="H189" s="31"/>
    </row>
    <row r="190" spans="2:8" ht="13.5" thickBot="1">
      <c r="B190" s="8"/>
      <c r="C190" s="26"/>
      <c r="D190" s="9" t="s">
        <v>7</v>
      </c>
      <c r="E190" s="10"/>
      <c r="F190" s="11"/>
      <c r="G190" s="31"/>
      <c r="H190" s="31"/>
    </row>
    <row r="191" spans="2:8" ht="13.5" thickBot="1">
      <c r="B191" s="17" t="s">
        <v>65</v>
      </c>
      <c r="C191" s="27"/>
      <c r="D191" s="16"/>
      <c r="E191" s="37"/>
      <c r="F191" s="38"/>
      <c r="G191" s="31"/>
      <c r="H191" s="31"/>
    </row>
    <row r="192" spans="2:8" ht="12.75">
      <c r="B192" s="18" t="s">
        <v>66</v>
      </c>
      <c r="C192" s="28" t="s">
        <v>10</v>
      </c>
      <c r="D192" s="19" t="s">
        <v>11</v>
      </c>
      <c r="E192" s="39">
        <v>0</v>
      </c>
      <c r="F192" s="40">
        <v>366516.9</v>
      </c>
      <c r="G192" s="31"/>
      <c r="H192" s="31"/>
    </row>
    <row r="193" spans="2:8" ht="13.5" thickBot="1">
      <c r="B193" s="20"/>
      <c r="C193" s="29"/>
      <c r="D193" s="21" t="s">
        <v>20</v>
      </c>
      <c r="E193" s="41"/>
      <c r="F193" s="42">
        <v>366516.9</v>
      </c>
      <c r="G193" s="31"/>
      <c r="H193" s="31"/>
    </row>
    <row r="194" spans="2:8" ht="13.5" thickBot="1">
      <c r="B194" s="17" t="s">
        <v>67</v>
      </c>
      <c r="C194" s="27"/>
      <c r="D194" s="16"/>
      <c r="E194" s="37"/>
      <c r="F194" s="38">
        <v>366516.9</v>
      </c>
      <c r="G194" s="31"/>
      <c r="H194" s="31"/>
    </row>
    <row r="195" spans="2:8" ht="13.5" thickBot="1">
      <c r="B195" s="17" t="s">
        <v>8</v>
      </c>
      <c r="C195" s="27"/>
      <c r="D195" s="16"/>
      <c r="E195" s="37"/>
      <c r="F195" s="38"/>
      <c r="G195" s="31"/>
      <c r="H195" s="31"/>
    </row>
    <row r="196" spans="2:8" ht="12.75">
      <c r="B196" s="18" t="s">
        <v>68</v>
      </c>
      <c r="C196" s="28" t="s">
        <v>10</v>
      </c>
      <c r="D196" s="19" t="s">
        <v>11</v>
      </c>
      <c r="E196" s="39">
        <v>0</v>
      </c>
      <c r="F196" s="40">
        <v>8607.8</v>
      </c>
      <c r="G196" s="31"/>
      <c r="H196" s="31"/>
    </row>
    <row r="197" spans="2:8" ht="13.5" thickBot="1">
      <c r="B197" s="20"/>
      <c r="C197" s="29"/>
      <c r="D197" s="21" t="s">
        <v>20</v>
      </c>
      <c r="E197" s="41"/>
      <c r="F197" s="42">
        <v>8607.8</v>
      </c>
      <c r="G197" s="31"/>
      <c r="H197" s="31"/>
    </row>
    <row r="198" spans="2:8" ht="13.5" thickBot="1">
      <c r="B198" s="17" t="s">
        <v>13</v>
      </c>
      <c r="C198" s="27"/>
      <c r="D198" s="16"/>
      <c r="E198" s="37"/>
      <c r="F198" s="38">
        <v>8607.8</v>
      </c>
      <c r="G198" s="31"/>
      <c r="H198" s="31"/>
    </row>
    <row r="199" spans="2:8" ht="13.5" thickBot="1">
      <c r="B199" s="17" t="s">
        <v>69</v>
      </c>
      <c r="C199" s="27"/>
      <c r="D199" s="16"/>
      <c r="E199" s="37"/>
      <c r="F199" s="38"/>
      <c r="G199" s="31"/>
      <c r="H199" s="31"/>
    </row>
    <row r="200" spans="2:8" ht="12.75">
      <c r="B200" s="18" t="s">
        <v>70</v>
      </c>
      <c r="C200" s="28" t="s">
        <v>10</v>
      </c>
      <c r="D200" s="19" t="s">
        <v>11</v>
      </c>
      <c r="E200" s="39">
        <v>0</v>
      </c>
      <c r="F200" s="40">
        <v>4670</v>
      </c>
      <c r="G200" s="31"/>
      <c r="H200" s="31"/>
    </row>
    <row r="201" spans="2:8" ht="12.75">
      <c r="B201" s="20"/>
      <c r="C201" s="29"/>
      <c r="D201" s="21" t="s">
        <v>20</v>
      </c>
      <c r="E201" s="41"/>
      <c r="F201" s="42">
        <v>4670</v>
      </c>
      <c r="G201" s="31"/>
      <c r="H201" s="31"/>
    </row>
    <row r="202" spans="2:8" ht="12.75">
      <c r="B202" s="18" t="s">
        <v>49</v>
      </c>
      <c r="C202" s="28" t="s">
        <v>10</v>
      </c>
      <c r="D202" s="19" t="s">
        <v>11</v>
      </c>
      <c r="E202" s="39">
        <v>0</v>
      </c>
      <c r="F202" s="40">
        <v>150000</v>
      </c>
      <c r="G202" s="31"/>
      <c r="H202" s="31"/>
    </row>
    <row r="203" spans="2:8" ht="12.75">
      <c r="B203" s="20"/>
      <c r="C203" s="29"/>
      <c r="D203" s="21" t="s">
        <v>20</v>
      </c>
      <c r="E203" s="41"/>
      <c r="F203" s="42">
        <v>150000</v>
      </c>
      <c r="G203" s="31"/>
      <c r="H203" s="31"/>
    </row>
    <row r="204" spans="2:8" ht="12.75">
      <c r="B204" s="18" t="s">
        <v>71</v>
      </c>
      <c r="C204" s="28" t="s">
        <v>10</v>
      </c>
      <c r="D204" s="19" t="s">
        <v>11</v>
      </c>
      <c r="E204" s="39">
        <v>0</v>
      </c>
      <c r="F204" s="40">
        <v>93900</v>
      </c>
      <c r="G204" s="31"/>
      <c r="H204" s="31"/>
    </row>
    <row r="205" spans="2:8" ht="13.5" thickBot="1">
      <c r="B205" s="20"/>
      <c r="C205" s="29"/>
      <c r="D205" s="21" t="s">
        <v>20</v>
      </c>
      <c r="E205" s="41"/>
      <c r="F205" s="42">
        <v>93900</v>
      </c>
      <c r="G205" s="31"/>
      <c r="H205" s="31"/>
    </row>
    <row r="206" spans="2:6" ht="13.5" thickBot="1">
      <c r="B206" s="17" t="s">
        <v>72</v>
      </c>
      <c r="C206" s="27"/>
      <c r="D206" s="16"/>
      <c r="E206" s="37"/>
      <c r="F206" s="38">
        <v>248570</v>
      </c>
    </row>
    <row r="207" spans="2:6" ht="13.5" thickBot="1">
      <c r="B207" s="6"/>
      <c r="C207" s="24"/>
      <c r="D207" s="7" t="s">
        <v>14</v>
      </c>
      <c r="E207" s="34">
        <v>0</v>
      </c>
      <c r="F207" s="35">
        <f>SUM(F191:F206)/3</f>
        <v>623694.7000000001</v>
      </c>
    </row>
    <row r="208" spans="1:8" s="59" customFormat="1" ht="12.75">
      <c r="A208" s="54"/>
      <c r="B208" s="55"/>
      <c r="C208" s="56"/>
      <c r="D208" s="55"/>
      <c r="E208" s="57"/>
      <c r="F208" s="57"/>
      <c r="G208" s="58"/>
      <c r="H208" s="58"/>
    </row>
    <row r="209" spans="1:6" ht="12.75">
      <c r="A209" s="2"/>
      <c r="B209" s="44" t="s">
        <v>84</v>
      </c>
      <c r="C209" s="44"/>
      <c r="D209" s="44"/>
      <c r="E209" s="45"/>
      <c r="F209" s="45"/>
    </row>
    <row r="210" spans="1:6" ht="12.75">
      <c r="A210" s="2"/>
      <c r="B210" s="44" t="s">
        <v>16</v>
      </c>
      <c r="C210" s="44"/>
      <c r="D210" s="44"/>
      <c r="E210" s="45"/>
      <c r="F210" s="45"/>
    </row>
    <row r="211" spans="1:6" ht="12.75">
      <c r="A211" s="2"/>
      <c r="B211" s="44" t="s">
        <v>17</v>
      </c>
      <c r="C211" s="44"/>
      <c r="D211" s="44"/>
      <c r="E211" s="45"/>
      <c r="F211" s="45"/>
    </row>
    <row r="213" spans="1:6" ht="18">
      <c r="A213" s="3" t="s">
        <v>15</v>
      </c>
      <c r="B213" s="4" t="s">
        <v>18</v>
      </c>
      <c r="C213" s="22"/>
      <c r="D213" s="5"/>
      <c r="E213" s="30"/>
      <c r="F213" s="30"/>
    </row>
    <row r="214" spans="1:6" ht="13.5" thickBot="1">
      <c r="A214" s="2" t="s">
        <v>15</v>
      </c>
      <c r="C214" s="23"/>
      <c r="E214" s="31"/>
      <c r="F214" s="31"/>
    </row>
    <row r="215" spans="1:6" ht="13.5" thickBot="1">
      <c r="A215" s="2" t="s">
        <v>15</v>
      </c>
      <c r="B215" s="6"/>
      <c r="C215" s="24"/>
      <c r="D215" s="7" t="s">
        <v>34</v>
      </c>
      <c r="E215" s="32"/>
      <c r="F215" s="33"/>
    </row>
    <row r="216" spans="1:6" ht="33.75">
      <c r="A216" s="2" t="s">
        <v>15</v>
      </c>
      <c r="B216" s="12" t="s">
        <v>1</v>
      </c>
      <c r="C216" s="25" t="s">
        <v>2</v>
      </c>
      <c r="D216" s="13" t="s">
        <v>3</v>
      </c>
      <c r="E216" s="14" t="s">
        <v>4</v>
      </c>
      <c r="F216" s="15" t="s">
        <v>85</v>
      </c>
    </row>
    <row r="217" spans="1:6" ht="13.5" thickBot="1">
      <c r="A217" s="2" t="s">
        <v>15</v>
      </c>
      <c r="B217" s="8"/>
      <c r="C217" s="26"/>
      <c r="D217" s="9" t="s">
        <v>7</v>
      </c>
      <c r="E217" s="10"/>
      <c r="F217" s="11"/>
    </row>
    <row r="218" spans="1:6" ht="13.5" thickBot="1">
      <c r="A218" s="2" t="s">
        <v>15</v>
      </c>
      <c r="B218" s="17" t="s">
        <v>19</v>
      </c>
      <c r="C218" s="27"/>
      <c r="D218" s="16"/>
      <c r="E218" s="37"/>
      <c r="F218" s="38"/>
    </row>
    <row r="219" spans="1:6" ht="12.75">
      <c r="A219" s="2" t="s">
        <v>15</v>
      </c>
      <c r="B219" s="18" t="s">
        <v>9</v>
      </c>
      <c r="C219" s="28" t="s">
        <v>10</v>
      </c>
      <c r="D219" s="19" t="s">
        <v>11</v>
      </c>
      <c r="E219" s="39">
        <v>0</v>
      </c>
      <c r="F219" s="40">
        <v>5046790.6</v>
      </c>
    </row>
    <row r="220" spans="1:6" ht="12.75">
      <c r="A220" s="2" t="s">
        <v>15</v>
      </c>
      <c r="B220" s="20"/>
      <c r="C220" s="29"/>
      <c r="D220" s="21" t="s">
        <v>20</v>
      </c>
      <c r="E220" s="41"/>
      <c r="F220" s="42">
        <v>7800000</v>
      </c>
    </row>
    <row r="221" spans="1:6" ht="12.75">
      <c r="A221" s="2" t="s">
        <v>15</v>
      </c>
      <c r="B221" s="20"/>
      <c r="C221" s="29"/>
      <c r="D221" s="21" t="s">
        <v>21</v>
      </c>
      <c r="E221" s="41"/>
      <c r="F221" s="42">
        <v>-2600000</v>
      </c>
    </row>
    <row r="222" spans="1:6" ht="12.75">
      <c r="A222" s="2" t="s">
        <v>15</v>
      </c>
      <c r="B222" s="20"/>
      <c r="C222" s="29"/>
      <c r="D222" s="21" t="s">
        <v>22</v>
      </c>
      <c r="E222" s="41"/>
      <c r="F222" s="42">
        <v>1146790.6</v>
      </c>
    </row>
    <row r="223" spans="1:6" ht="12.75">
      <c r="A223" s="2" t="s">
        <v>15</v>
      </c>
      <c r="B223" s="18" t="s">
        <v>9</v>
      </c>
      <c r="C223" s="28" t="s">
        <v>23</v>
      </c>
      <c r="D223" s="19" t="s">
        <v>24</v>
      </c>
      <c r="E223" s="39">
        <v>0</v>
      </c>
      <c r="F223" s="40">
        <v>-973632</v>
      </c>
    </row>
    <row r="224" spans="1:6" ht="12.75">
      <c r="A224" s="2" t="s">
        <v>15</v>
      </c>
      <c r="B224" s="20"/>
      <c r="C224" s="29"/>
      <c r="D224" s="21" t="s">
        <v>25</v>
      </c>
      <c r="E224" s="41"/>
      <c r="F224" s="42">
        <v>-414705</v>
      </c>
    </row>
    <row r="225" spans="1:6" ht="12.75">
      <c r="A225" s="2" t="s">
        <v>15</v>
      </c>
      <c r="B225" s="20"/>
      <c r="C225" s="29"/>
      <c r="D225" s="21" t="s">
        <v>26</v>
      </c>
      <c r="E225" s="41"/>
      <c r="F225" s="42">
        <v>-441426</v>
      </c>
    </row>
    <row r="226" spans="1:6" ht="13.5" thickBot="1">
      <c r="A226" s="2" t="s">
        <v>15</v>
      </c>
      <c r="B226" s="20"/>
      <c r="C226" s="29"/>
      <c r="D226" s="21" t="s">
        <v>27</v>
      </c>
      <c r="E226" s="41"/>
      <c r="F226" s="42">
        <v>-117501</v>
      </c>
    </row>
    <row r="227" spans="1:6" ht="13.5" thickBot="1">
      <c r="A227" s="2" t="s">
        <v>15</v>
      </c>
      <c r="B227" s="17" t="s">
        <v>28</v>
      </c>
      <c r="C227" s="27"/>
      <c r="D227" s="16"/>
      <c r="E227" s="37"/>
      <c r="F227" s="38">
        <v>5373158.6</v>
      </c>
    </row>
    <row r="228" spans="1:6" ht="13.5" thickBot="1">
      <c r="A228" s="2" t="s">
        <v>15</v>
      </c>
      <c r="B228" s="6"/>
      <c r="C228" s="24"/>
      <c r="D228" s="7" t="s">
        <v>14</v>
      </c>
      <c r="E228" s="34">
        <v>0</v>
      </c>
      <c r="F228" s="35">
        <v>5373158.6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rowBreaks count="5" manualBreakCount="5">
    <brk id="41" max="255" man="1"/>
    <brk id="79" max="255" man="1"/>
    <brk id="114" max="255" man="1"/>
    <brk id="15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Paneš Patrik (MHMP)</cp:lastModifiedBy>
  <cp:lastPrinted>2016-11-08T15:57:46Z</cp:lastPrinted>
  <dcterms:created xsi:type="dcterms:W3CDTF">2001-08-08T08:52:02Z</dcterms:created>
  <dcterms:modified xsi:type="dcterms:W3CDTF">2016-11-25T14:42:31Z</dcterms:modified>
  <cp:category/>
  <cp:version/>
  <cp:contentType/>
  <cp:contentStatus/>
</cp:coreProperties>
</file>