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3436\Desktop\DOFINANCOVÁNÍ 2022\"/>
    </mc:Choice>
  </mc:AlternateContent>
  <xr:revisionPtr revIDLastSave="0" documentId="8_{04F90735-2C33-4867-810C-F3C6C4ACB82D}" xr6:coauthVersionLast="46" xr6:coauthVersionMax="46" xr10:uidLastSave="{00000000-0000-0000-0000-000000000000}"/>
  <bookViews>
    <workbookView xWindow="2730" yWindow="2730" windowWidth="21600" windowHeight="11385" xr2:uid="{00000000-000D-0000-FFFF-FFFF00000000}"/>
  </bookViews>
  <sheets>
    <sheet name="DOPOČET DOTACE 2022" sheetId="10" r:id="rId1"/>
  </sheets>
  <externalReferences>
    <externalReference r:id="rId2"/>
  </externalReferences>
  <definedNames>
    <definedName name="_xlnm._FilterDatabase" localSheetId="0" hidden="1">'DOPOČET DOTACE 2022'!$A$2:$Q$418</definedName>
    <definedName name="_xlnm.Print_Titles" localSheetId="0">'DOPOČET DOTACE 2022'!$2:$2</definedName>
    <definedName name="_xlnm.Print_Area" localSheetId="0">'DOPOČET DOTACE 2022'!$A$1:$Q$417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0" l="1"/>
  <c r="Q4" i="10" s="1"/>
  <c r="N5" i="10"/>
  <c r="Q5" i="10" s="1"/>
  <c r="N6" i="10"/>
  <c r="Q6" i="10" s="1"/>
  <c r="N7" i="10"/>
  <c r="Q7" i="10" s="1"/>
  <c r="N8" i="10"/>
  <c r="Q8" i="10" s="1"/>
  <c r="N9" i="10"/>
  <c r="Q9" i="10" s="1"/>
  <c r="N10" i="10"/>
  <c r="Q10" i="10" s="1"/>
  <c r="N11" i="10"/>
  <c r="Q11" i="10" s="1"/>
  <c r="N12" i="10"/>
  <c r="Q12" i="10" s="1"/>
  <c r="N13" i="10"/>
  <c r="Q13" i="10" s="1"/>
  <c r="N14" i="10"/>
  <c r="Q14" i="10" s="1"/>
  <c r="N15" i="10"/>
  <c r="Q15" i="10" s="1"/>
  <c r="N16" i="10"/>
  <c r="Q16" i="10" s="1"/>
  <c r="N17" i="10"/>
  <c r="Q17" i="10" s="1"/>
  <c r="N18" i="10"/>
  <c r="Q18" i="10" s="1"/>
  <c r="N19" i="10"/>
  <c r="Q19" i="10" s="1"/>
  <c r="N20" i="10"/>
  <c r="Q20" i="10" s="1"/>
  <c r="N21" i="10"/>
  <c r="Q21" i="10" s="1"/>
  <c r="N22" i="10"/>
  <c r="N23" i="10"/>
  <c r="Q23" i="10" s="1"/>
  <c r="N24" i="10"/>
  <c r="Q24" i="10" s="1"/>
  <c r="N25" i="10"/>
  <c r="Q25" i="10" s="1"/>
  <c r="N26" i="10"/>
  <c r="Q26" i="10" s="1"/>
  <c r="N27" i="10"/>
  <c r="Q27" i="10" s="1"/>
  <c r="N28" i="10"/>
  <c r="Q28" i="10" s="1"/>
  <c r="N29" i="10"/>
  <c r="Q29" i="10" s="1"/>
  <c r="N30" i="10"/>
  <c r="Q30" i="10" s="1"/>
  <c r="N31" i="10"/>
  <c r="Q31" i="10" s="1"/>
  <c r="N32" i="10"/>
  <c r="Q32" i="10" s="1"/>
  <c r="N33" i="10"/>
  <c r="Q33" i="10" s="1"/>
  <c r="N34" i="10"/>
  <c r="Q34" i="10" s="1"/>
  <c r="N35" i="10"/>
  <c r="Q35" i="10" s="1"/>
  <c r="N36" i="10"/>
  <c r="Q36" i="10" s="1"/>
  <c r="N37" i="10"/>
  <c r="Q37" i="10" s="1"/>
  <c r="N38" i="10"/>
  <c r="Q38" i="10" s="1"/>
  <c r="N39" i="10"/>
  <c r="Q39" i="10" s="1"/>
  <c r="N40" i="10"/>
  <c r="Q40" i="10" s="1"/>
  <c r="N41" i="10"/>
  <c r="Q41" i="10" s="1"/>
  <c r="N42" i="10"/>
  <c r="Q42" i="10" s="1"/>
  <c r="N43" i="10"/>
  <c r="Q43" i="10" s="1"/>
  <c r="N44" i="10"/>
  <c r="Q44" i="10" s="1"/>
  <c r="N45" i="10"/>
  <c r="Q45" i="10" s="1"/>
  <c r="N46" i="10"/>
  <c r="Q46" i="10" s="1"/>
  <c r="N47" i="10"/>
  <c r="Q47" i="10" s="1"/>
  <c r="N48" i="10"/>
  <c r="Q48" i="10" s="1"/>
  <c r="N49" i="10"/>
  <c r="Q49" i="10" s="1"/>
  <c r="N50" i="10"/>
  <c r="Q50" i="10" s="1"/>
  <c r="N51" i="10"/>
  <c r="Q51" i="10" s="1"/>
  <c r="N52" i="10"/>
  <c r="Q52" i="10" s="1"/>
  <c r="N53" i="10"/>
  <c r="Q53" i="10" s="1"/>
  <c r="N54" i="10"/>
  <c r="Q54" i="10" s="1"/>
  <c r="N55" i="10"/>
  <c r="Q55" i="10" s="1"/>
  <c r="N56" i="10"/>
  <c r="Q56" i="10" s="1"/>
  <c r="N57" i="10"/>
  <c r="Q57" i="10" s="1"/>
  <c r="N58" i="10"/>
  <c r="N59" i="10"/>
  <c r="Q59" i="10" s="1"/>
  <c r="N60" i="10"/>
  <c r="Q60" i="10" s="1"/>
  <c r="N61" i="10"/>
  <c r="Q61" i="10" s="1"/>
  <c r="N62" i="10"/>
  <c r="Q62" i="10" s="1"/>
  <c r="N63" i="10"/>
  <c r="Q63" i="10" s="1"/>
  <c r="N64" i="10"/>
  <c r="Q64" i="10" s="1"/>
  <c r="N66" i="10"/>
  <c r="Q66" i="10" s="1"/>
  <c r="N67" i="10"/>
  <c r="Q67" i="10" s="1"/>
  <c r="N68" i="10"/>
  <c r="Q68" i="10" s="1"/>
  <c r="N69" i="10"/>
  <c r="Q69" i="10" s="1"/>
  <c r="N70" i="10"/>
  <c r="Q70" i="10" s="1"/>
  <c r="N71" i="10"/>
  <c r="Q71" i="10" s="1"/>
  <c r="N72" i="10"/>
  <c r="Q72" i="10" s="1"/>
  <c r="N73" i="10"/>
  <c r="Q73" i="10" s="1"/>
  <c r="N74" i="10"/>
  <c r="Q74" i="10" s="1"/>
  <c r="N75" i="10"/>
  <c r="Q75" i="10" s="1"/>
  <c r="N76" i="10"/>
  <c r="Q76" i="10" s="1"/>
  <c r="N77" i="10"/>
  <c r="Q77" i="10" s="1"/>
  <c r="N78" i="10"/>
  <c r="Q78" i="10" s="1"/>
  <c r="N79" i="10"/>
  <c r="Q79" i="10" s="1"/>
  <c r="N80" i="10"/>
  <c r="Q80" i="10" s="1"/>
  <c r="N81" i="10"/>
  <c r="Q81" i="10" s="1"/>
  <c r="N82" i="10"/>
  <c r="Q82" i="10" s="1"/>
  <c r="N83" i="10"/>
  <c r="Q83" i="10" s="1"/>
  <c r="N84" i="10"/>
  <c r="Q84" i="10" s="1"/>
  <c r="N85" i="10"/>
  <c r="Q85" i="10" s="1"/>
  <c r="N86" i="10"/>
  <c r="Q86" i="10" s="1"/>
  <c r="N87" i="10"/>
  <c r="Q87" i="10" s="1"/>
  <c r="N88" i="10"/>
  <c r="Q88" i="10" s="1"/>
  <c r="N89" i="10"/>
  <c r="Q89" i="10" s="1"/>
  <c r="N90" i="10"/>
  <c r="Q90" i="10" s="1"/>
  <c r="N91" i="10"/>
  <c r="Q91" i="10" s="1"/>
  <c r="N92" i="10"/>
  <c r="Q92" i="10" s="1"/>
  <c r="N93" i="10"/>
  <c r="Q93" i="10" s="1"/>
  <c r="N94" i="10"/>
  <c r="Q94" i="10" s="1"/>
  <c r="N95" i="10"/>
  <c r="N96" i="10"/>
  <c r="Q96" i="10" s="1"/>
  <c r="N97" i="10"/>
  <c r="Q97" i="10" s="1"/>
  <c r="N98" i="10"/>
  <c r="Q98" i="10" s="1"/>
  <c r="N99" i="10"/>
  <c r="Q99" i="10" s="1"/>
  <c r="N100" i="10"/>
  <c r="Q100" i="10" s="1"/>
  <c r="N101" i="10"/>
  <c r="N102" i="10"/>
  <c r="Q102" i="10" s="1"/>
  <c r="N103" i="10"/>
  <c r="Q103" i="10" s="1"/>
  <c r="N104" i="10"/>
  <c r="Q104" i="10" s="1"/>
  <c r="N105" i="10"/>
  <c r="Q105" i="10" s="1"/>
  <c r="N106" i="10"/>
  <c r="Q106" i="10" s="1"/>
  <c r="N107" i="10"/>
  <c r="N108" i="10"/>
  <c r="Q108" i="10" s="1"/>
  <c r="N109" i="10"/>
  <c r="Q109" i="10" s="1"/>
  <c r="N110" i="10"/>
  <c r="Q110" i="10" s="1"/>
  <c r="N111" i="10"/>
  <c r="Q111" i="10" s="1"/>
  <c r="N112" i="10"/>
  <c r="Q112" i="10" s="1"/>
  <c r="N113" i="10"/>
  <c r="Q113" i="10" s="1"/>
  <c r="N114" i="10"/>
  <c r="Q114" i="10" s="1"/>
  <c r="N115" i="10"/>
  <c r="Q115" i="10" s="1"/>
  <c r="N116" i="10"/>
  <c r="Q116" i="10" s="1"/>
  <c r="N117" i="10"/>
  <c r="Q117" i="10" s="1"/>
  <c r="N118" i="10"/>
  <c r="Q118" i="10" s="1"/>
  <c r="N119" i="10"/>
  <c r="Q119" i="10" s="1"/>
  <c r="N120" i="10"/>
  <c r="Q120" i="10" s="1"/>
  <c r="N121" i="10"/>
  <c r="Q121" i="10" s="1"/>
  <c r="N122" i="10"/>
  <c r="Q122" i="10" s="1"/>
  <c r="N123" i="10"/>
  <c r="Q123" i="10" s="1"/>
  <c r="N124" i="10"/>
  <c r="Q124" i="10" s="1"/>
  <c r="N125" i="10"/>
  <c r="Q125" i="10" s="1"/>
  <c r="N126" i="10"/>
  <c r="Q126" i="10" s="1"/>
  <c r="N127" i="10"/>
  <c r="Q127" i="10" s="1"/>
  <c r="N128" i="10"/>
  <c r="Q128" i="10" s="1"/>
  <c r="N129" i="10"/>
  <c r="Q129" i="10" s="1"/>
  <c r="N130" i="10"/>
  <c r="Q130" i="10" s="1"/>
  <c r="N131" i="10"/>
  <c r="Q131" i="10" s="1"/>
  <c r="N132" i="10"/>
  <c r="Q132" i="10" s="1"/>
  <c r="N133" i="10"/>
  <c r="Q133" i="10" s="1"/>
  <c r="N134" i="10"/>
  <c r="Q134" i="10" s="1"/>
  <c r="N135" i="10"/>
  <c r="Q135" i="10" s="1"/>
  <c r="N136" i="10"/>
  <c r="Q136" i="10" s="1"/>
  <c r="N137" i="10"/>
  <c r="Q137" i="10" s="1"/>
  <c r="N138" i="10"/>
  <c r="Q138" i="10" s="1"/>
  <c r="N139" i="10"/>
  <c r="Q139" i="10" s="1"/>
  <c r="N140" i="10"/>
  <c r="Q140" i="10" s="1"/>
  <c r="N141" i="10"/>
  <c r="Q141" i="10" s="1"/>
  <c r="N142" i="10"/>
  <c r="Q142" i="10" s="1"/>
  <c r="N143" i="10"/>
  <c r="N144" i="10"/>
  <c r="Q144" i="10" s="1"/>
  <c r="N145" i="10"/>
  <c r="Q145" i="10" s="1"/>
  <c r="N146" i="10"/>
  <c r="Q146" i="10" s="1"/>
  <c r="N147" i="10"/>
  <c r="Q147" i="10" s="1"/>
  <c r="N148" i="10"/>
  <c r="Q148" i="10" s="1"/>
  <c r="N149" i="10"/>
  <c r="Q149" i="10" s="1"/>
  <c r="N150" i="10"/>
  <c r="Q150" i="10" s="1"/>
  <c r="N151" i="10"/>
  <c r="Q151" i="10" s="1"/>
  <c r="N152" i="10"/>
  <c r="Q152" i="10" s="1"/>
  <c r="N153" i="10"/>
  <c r="Q153" i="10" s="1"/>
  <c r="N154" i="10"/>
  <c r="Q154" i="10" s="1"/>
  <c r="N155" i="10"/>
  <c r="N156" i="10"/>
  <c r="Q156" i="10" s="1"/>
  <c r="N157" i="10"/>
  <c r="Q157" i="10" s="1"/>
  <c r="N158" i="10"/>
  <c r="Q158" i="10" s="1"/>
  <c r="N159" i="10"/>
  <c r="Q159" i="10" s="1"/>
  <c r="N160" i="10"/>
  <c r="Q160" i="10" s="1"/>
  <c r="N161" i="10"/>
  <c r="Q161" i="10" s="1"/>
  <c r="N162" i="10"/>
  <c r="Q162" i="10" s="1"/>
  <c r="N163" i="10"/>
  <c r="Q163" i="10" s="1"/>
  <c r="N164" i="10"/>
  <c r="Q164" i="10" s="1"/>
  <c r="N165" i="10"/>
  <c r="Q165" i="10" s="1"/>
  <c r="N166" i="10"/>
  <c r="Q166" i="10" s="1"/>
  <c r="N167" i="10"/>
  <c r="Q167" i="10" s="1"/>
  <c r="N168" i="10"/>
  <c r="Q168" i="10" s="1"/>
  <c r="N169" i="10"/>
  <c r="Q169" i="10" s="1"/>
  <c r="N170" i="10"/>
  <c r="Q170" i="10" s="1"/>
  <c r="N171" i="10"/>
  <c r="Q171" i="10" s="1"/>
  <c r="N172" i="10"/>
  <c r="Q172" i="10" s="1"/>
  <c r="N173" i="10"/>
  <c r="Q173" i="10" s="1"/>
  <c r="N174" i="10"/>
  <c r="Q174" i="10" s="1"/>
  <c r="N175" i="10"/>
  <c r="Q175" i="10" s="1"/>
  <c r="N176" i="10"/>
  <c r="Q176" i="10" s="1"/>
  <c r="N177" i="10"/>
  <c r="Q177" i="10" s="1"/>
  <c r="N178" i="10"/>
  <c r="Q178" i="10" s="1"/>
  <c r="N179" i="10"/>
  <c r="Q179" i="10" s="1"/>
  <c r="N180" i="10"/>
  <c r="Q180" i="10" s="1"/>
  <c r="N181" i="10"/>
  <c r="Q181" i="10" s="1"/>
  <c r="N182" i="10"/>
  <c r="Q182" i="10" s="1"/>
  <c r="N183" i="10"/>
  <c r="Q183" i="10" s="1"/>
  <c r="N184" i="10"/>
  <c r="Q184" i="10" s="1"/>
  <c r="N185" i="10"/>
  <c r="Q185" i="10" s="1"/>
  <c r="N186" i="10"/>
  <c r="Q186" i="10" s="1"/>
  <c r="N187" i="10"/>
  <c r="Q187" i="10" s="1"/>
  <c r="N188" i="10"/>
  <c r="Q188" i="10" s="1"/>
  <c r="N189" i="10"/>
  <c r="Q189" i="10" s="1"/>
  <c r="N190" i="10"/>
  <c r="Q190" i="10" s="1"/>
  <c r="N191" i="10"/>
  <c r="N192" i="10"/>
  <c r="Q192" i="10" s="1"/>
  <c r="N193" i="10"/>
  <c r="Q193" i="10" s="1"/>
  <c r="N194" i="10"/>
  <c r="Q194" i="10" s="1"/>
  <c r="N195" i="10"/>
  <c r="Q195" i="10" s="1"/>
  <c r="N196" i="10"/>
  <c r="Q196" i="10" s="1"/>
  <c r="N197" i="10"/>
  <c r="Q197" i="10" s="1"/>
  <c r="N198" i="10"/>
  <c r="Q198" i="10" s="1"/>
  <c r="N199" i="10"/>
  <c r="Q199" i="10" s="1"/>
  <c r="N200" i="10"/>
  <c r="Q200" i="10" s="1"/>
  <c r="N201" i="10"/>
  <c r="Q201" i="10" s="1"/>
  <c r="N202" i="10"/>
  <c r="Q202" i="10" s="1"/>
  <c r="N203" i="10"/>
  <c r="N204" i="10"/>
  <c r="Q204" i="10" s="1"/>
  <c r="N205" i="10"/>
  <c r="Q205" i="10" s="1"/>
  <c r="N206" i="10"/>
  <c r="Q206" i="10" s="1"/>
  <c r="N207" i="10"/>
  <c r="Q207" i="10" s="1"/>
  <c r="N208" i="10"/>
  <c r="Q208" i="10" s="1"/>
  <c r="N209" i="10"/>
  <c r="Q209" i="10" s="1"/>
  <c r="N210" i="10"/>
  <c r="Q210" i="10" s="1"/>
  <c r="N211" i="10"/>
  <c r="Q211" i="10" s="1"/>
  <c r="N212" i="10"/>
  <c r="Q212" i="10" s="1"/>
  <c r="N213" i="10"/>
  <c r="Q213" i="10" s="1"/>
  <c r="N214" i="10"/>
  <c r="Q214" i="10" s="1"/>
  <c r="N215" i="10"/>
  <c r="Q215" i="10" s="1"/>
  <c r="N216" i="10"/>
  <c r="Q216" i="10" s="1"/>
  <c r="N217" i="10"/>
  <c r="Q217" i="10" s="1"/>
  <c r="N218" i="10"/>
  <c r="Q218" i="10" s="1"/>
  <c r="N219" i="10"/>
  <c r="Q219" i="10" s="1"/>
  <c r="N220" i="10"/>
  <c r="Q220" i="10" s="1"/>
  <c r="N221" i="10"/>
  <c r="Q221" i="10" s="1"/>
  <c r="N222" i="10"/>
  <c r="Q222" i="10" s="1"/>
  <c r="N223" i="10"/>
  <c r="Q223" i="10" s="1"/>
  <c r="N224" i="10"/>
  <c r="Q224" i="10" s="1"/>
  <c r="N225" i="10"/>
  <c r="Q225" i="10" s="1"/>
  <c r="N226" i="10"/>
  <c r="Q226" i="10" s="1"/>
  <c r="N227" i="10"/>
  <c r="Q227" i="10" s="1"/>
  <c r="N228" i="10"/>
  <c r="Q228" i="10" s="1"/>
  <c r="N229" i="10"/>
  <c r="Q229" i="10" s="1"/>
  <c r="N230" i="10"/>
  <c r="Q230" i="10" s="1"/>
  <c r="N231" i="10"/>
  <c r="Q231" i="10" s="1"/>
  <c r="N232" i="10"/>
  <c r="Q232" i="10" s="1"/>
  <c r="N233" i="10"/>
  <c r="Q233" i="10" s="1"/>
  <c r="N234" i="10"/>
  <c r="Q234" i="10" s="1"/>
  <c r="N235" i="10"/>
  <c r="Q235" i="10" s="1"/>
  <c r="N236" i="10"/>
  <c r="Q236" i="10" s="1"/>
  <c r="N237" i="10"/>
  <c r="Q237" i="10" s="1"/>
  <c r="N238" i="10"/>
  <c r="Q238" i="10" s="1"/>
  <c r="N239" i="10"/>
  <c r="N240" i="10"/>
  <c r="Q240" i="10" s="1"/>
  <c r="N241" i="10"/>
  <c r="Q241" i="10" s="1"/>
  <c r="N242" i="10"/>
  <c r="Q242" i="10" s="1"/>
  <c r="N243" i="10"/>
  <c r="Q243" i="10" s="1"/>
  <c r="N244" i="10"/>
  <c r="Q244" i="10" s="1"/>
  <c r="N245" i="10"/>
  <c r="Q245" i="10" s="1"/>
  <c r="N246" i="10"/>
  <c r="Q246" i="10" s="1"/>
  <c r="N247" i="10"/>
  <c r="Q247" i="10" s="1"/>
  <c r="N248" i="10"/>
  <c r="Q248" i="10" s="1"/>
  <c r="N249" i="10"/>
  <c r="Q249" i="10" s="1"/>
  <c r="N250" i="10"/>
  <c r="Q250" i="10" s="1"/>
  <c r="N251" i="10"/>
  <c r="Q251" i="10" s="1"/>
  <c r="N252" i="10"/>
  <c r="Q252" i="10" s="1"/>
  <c r="N253" i="10"/>
  <c r="Q253" i="10" s="1"/>
  <c r="N254" i="10"/>
  <c r="Q254" i="10" s="1"/>
  <c r="N255" i="10"/>
  <c r="Q255" i="10" s="1"/>
  <c r="N256" i="10"/>
  <c r="Q256" i="10" s="1"/>
  <c r="N257" i="10"/>
  <c r="Q257" i="10" s="1"/>
  <c r="N258" i="10"/>
  <c r="Q258" i="10" s="1"/>
  <c r="N259" i="10"/>
  <c r="Q259" i="10" s="1"/>
  <c r="N260" i="10"/>
  <c r="Q260" i="10" s="1"/>
  <c r="N261" i="10"/>
  <c r="Q261" i="10" s="1"/>
  <c r="N262" i="10"/>
  <c r="Q262" i="10" s="1"/>
  <c r="N263" i="10"/>
  <c r="Q263" i="10" s="1"/>
  <c r="N264" i="10"/>
  <c r="Q264" i="10" s="1"/>
  <c r="N265" i="10"/>
  <c r="Q265" i="10" s="1"/>
  <c r="N266" i="10"/>
  <c r="Q266" i="10" s="1"/>
  <c r="N267" i="10"/>
  <c r="Q267" i="10" s="1"/>
  <c r="N268" i="10"/>
  <c r="Q268" i="10" s="1"/>
  <c r="N269" i="10"/>
  <c r="Q269" i="10" s="1"/>
  <c r="N270" i="10"/>
  <c r="Q270" i="10" s="1"/>
  <c r="N271" i="10"/>
  <c r="Q271" i="10" s="1"/>
  <c r="N272" i="10"/>
  <c r="Q272" i="10" s="1"/>
  <c r="N273" i="10"/>
  <c r="Q273" i="10" s="1"/>
  <c r="N274" i="10"/>
  <c r="Q274" i="10" s="1"/>
  <c r="N275" i="10"/>
  <c r="N276" i="10"/>
  <c r="Q276" i="10" s="1"/>
  <c r="N277" i="10"/>
  <c r="Q277" i="10" s="1"/>
  <c r="N278" i="10"/>
  <c r="Q278" i="10" s="1"/>
  <c r="N279" i="10"/>
  <c r="Q279" i="10" s="1"/>
  <c r="N280" i="10"/>
  <c r="Q280" i="10" s="1"/>
  <c r="N281" i="10"/>
  <c r="N282" i="10"/>
  <c r="Q282" i="10" s="1"/>
  <c r="N283" i="10"/>
  <c r="Q283" i="10" s="1"/>
  <c r="N284" i="10"/>
  <c r="Q284" i="10" s="1"/>
  <c r="N285" i="10"/>
  <c r="Q285" i="10" s="1"/>
  <c r="N286" i="10"/>
  <c r="Q286" i="10" s="1"/>
  <c r="N287" i="10"/>
  <c r="N288" i="10"/>
  <c r="Q288" i="10" s="1"/>
  <c r="N289" i="10"/>
  <c r="Q289" i="10" s="1"/>
  <c r="N290" i="10"/>
  <c r="Q290" i="10" s="1"/>
  <c r="N291" i="10"/>
  <c r="Q291" i="10" s="1"/>
  <c r="N292" i="10"/>
  <c r="Q292" i="10" s="1"/>
  <c r="N293" i="10"/>
  <c r="Q293" i="10" s="1"/>
  <c r="N294" i="10"/>
  <c r="Q294" i="10" s="1"/>
  <c r="N295" i="10"/>
  <c r="Q295" i="10" s="1"/>
  <c r="N296" i="10"/>
  <c r="Q296" i="10" s="1"/>
  <c r="N297" i="10"/>
  <c r="Q297" i="10" s="1"/>
  <c r="N298" i="10"/>
  <c r="Q298" i="10" s="1"/>
  <c r="N299" i="10"/>
  <c r="Q299" i="10" s="1"/>
  <c r="N300" i="10"/>
  <c r="Q300" i="10" s="1"/>
  <c r="N301" i="10"/>
  <c r="Q301" i="10" s="1"/>
  <c r="N302" i="10"/>
  <c r="Q302" i="10" s="1"/>
  <c r="N303" i="10"/>
  <c r="Q303" i="10" s="1"/>
  <c r="N304" i="10"/>
  <c r="Q304" i="10" s="1"/>
  <c r="N305" i="10"/>
  <c r="Q305" i="10" s="1"/>
  <c r="N306" i="10"/>
  <c r="Q306" i="10" s="1"/>
  <c r="N307" i="10"/>
  <c r="Q307" i="10" s="1"/>
  <c r="N308" i="10"/>
  <c r="Q308" i="10" s="1"/>
  <c r="N309" i="10"/>
  <c r="Q309" i="10" s="1"/>
  <c r="N310" i="10"/>
  <c r="Q310" i="10" s="1"/>
  <c r="N311" i="10"/>
  <c r="Q311" i="10" s="1"/>
  <c r="N312" i="10"/>
  <c r="Q312" i="10" s="1"/>
  <c r="N313" i="10"/>
  <c r="Q313" i="10" s="1"/>
  <c r="N314" i="10"/>
  <c r="Q314" i="10" s="1"/>
  <c r="N315" i="10"/>
  <c r="Q315" i="10" s="1"/>
  <c r="N316" i="10"/>
  <c r="Q316" i="10" s="1"/>
  <c r="N317" i="10"/>
  <c r="Q317" i="10" s="1"/>
  <c r="N318" i="10"/>
  <c r="Q318" i="10" s="1"/>
  <c r="N319" i="10"/>
  <c r="Q319" i="10" s="1"/>
  <c r="N320" i="10"/>
  <c r="Q320" i="10" s="1"/>
  <c r="N321" i="10"/>
  <c r="Q321" i="10" s="1"/>
  <c r="N322" i="10"/>
  <c r="Q322" i="10" s="1"/>
  <c r="N323" i="10"/>
  <c r="N324" i="10"/>
  <c r="Q324" i="10" s="1"/>
  <c r="N325" i="10"/>
  <c r="Q325" i="10" s="1"/>
  <c r="N326" i="10"/>
  <c r="Q326" i="10" s="1"/>
  <c r="N327" i="10"/>
  <c r="Q327" i="10" s="1"/>
  <c r="N328" i="10"/>
  <c r="Q328" i="10" s="1"/>
  <c r="N329" i="10"/>
  <c r="Q329" i="10" s="1"/>
  <c r="N330" i="10"/>
  <c r="Q330" i="10" s="1"/>
  <c r="N331" i="10"/>
  <c r="Q331" i="10" s="1"/>
  <c r="N332" i="10"/>
  <c r="Q332" i="10" s="1"/>
  <c r="N333" i="10"/>
  <c r="Q333" i="10" s="1"/>
  <c r="N334" i="10"/>
  <c r="Q334" i="10" s="1"/>
  <c r="N335" i="10"/>
  <c r="N336" i="10"/>
  <c r="Q336" i="10" s="1"/>
  <c r="N337" i="10"/>
  <c r="Q337" i="10" s="1"/>
  <c r="N338" i="10"/>
  <c r="Q338" i="10" s="1"/>
  <c r="N339" i="10"/>
  <c r="Q339" i="10" s="1"/>
  <c r="N340" i="10"/>
  <c r="Q340" i="10" s="1"/>
  <c r="N341" i="10"/>
  <c r="Q341" i="10" s="1"/>
  <c r="N342" i="10"/>
  <c r="Q342" i="10" s="1"/>
  <c r="N343" i="10"/>
  <c r="Q343" i="10" s="1"/>
  <c r="N344" i="10"/>
  <c r="Q344" i="10" s="1"/>
  <c r="N345" i="10"/>
  <c r="Q345" i="10" s="1"/>
  <c r="N346" i="10"/>
  <c r="Q346" i="10" s="1"/>
  <c r="N347" i="10"/>
  <c r="Q347" i="10" s="1"/>
  <c r="N348" i="10"/>
  <c r="Q348" i="10" s="1"/>
  <c r="N349" i="10"/>
  <c r="Q349" i="10" s="1"/>
  <c r="N350" i="10"/>
  <c r="Q350" i="10" s="1"/>
  <c r="N351" i="10"/>
  <c r="Q351" i="10" s="1"/>
  <c r="N352" i="10"/>
  <c r="Q352" i="10" s="1"/>
  <c r="N353" i="10"/>
  <c r="N354" i="10"/>
  <c r="Q354" i="10" s="1"/>
  <c r="N355" i="10"/>
  <c r="Q355" i="10" s="1"/>
  <c r="N356" i="10"/>
  <c r="Q356" i="10" s="1"/>
  <c r="N357" i="10"/>
  <c r="Q357" i="10" s="1"/>
  <c r="N358" i="10"/>
  <c r="Q358" i="10" s="1"/>
  <c r="N359" i="10"/>
  <c r="N360" i="10"/>
  <c r="Q360" i="10" s="1"/>
  <c r="N361" i="10"/>
  <c r="Q361" i="10" s="1"/>
  <c r="N362" i="10"/>
  <c r="Q362" i="10" s="1"/>
  <c r="N363" i="10"/>
  <c r="Q363" i="10" s="1"/>
  <c r="N364" i="10"/>
  <c r="Q364" i="10" s="1"/>
  <c r="N365" i="10"/>
  <c r="Q365" i="10" s="1"/>
  <c r="N366" i="10"/>
  <c r="Q366" i="10" s="1"/>
  <c r="N367" i="10"/>
  <c r="Q367" i="10" s="1"/>
  <c r="N368" i="10"/>
  <c r="Q368" i="10" s="1"/>
  <c r="N369" i="10"/>
  <c r="Q369" i="10" s="1"/>
  <c r="N370" i="10"/>
  <c r="Q370" i="10" s="1"/>
  <c r="N371" i="10"/>
  <c r="Q371" i="10" s="1"/>
  <c r="N372" i="10"/>
  <c r="Q372" i="10" s="1"/>
  <c r="N373" i="10"/>
  <c r="Q373" i="10" s="1"/>
  <c r="N374" i="10"/>
  <c r="Q374" i="10" s="1"/>
  <c r="N375" i="10"/>
  <c r="Q375" i="10" s="1"/>
  <c r="N376" i="10"/>
  <c r="Q376" i="10" s="1"/>
  <c r="N377" i="10"/>
  <c r="Q377" i="10" s="1"/>
  <c r="N378" i="10"/>
  <c r="Q378" i="10" s="1"/>
  <c r="N379" i="10"/>
  <c r="Q379" i="10" s="1"/>
  <c r="N380" i="10"/>
  <c r="Q380" i="10" s="1"/>
  <c r="N381" i="10"/>
  <c r="Q381" i="10" s="1"/>
  <c r="N382" i="10"/>
  <c r="Q382" i="10" s="1"/>
  <c r="N383" i="10"/>
  <c r="Q383" i="10" s="1"/>
  <c r="N384" i="10"/>
  <c r="Q384" i="10" s="1"/>
  <c r="N385" i="10"/>
  <c r="Q385" i="10" s="1"/>
  <c r="N386" i="10"/>
  <c r="Q386" i="10" s="1"/>
  <c r="N387" i="10"/>
  <c r="Q387" i="10" s="1"/>
  <c r="N389" i="10"/>
  <c r="Q389" i="10" s="1"/>
  <c r="N391" i="10"/>
  <c r="Q391" i="10" s="1"/>
  <c r="N392" i="10"/>
  <c r="Q392" i="10" s="1"/>
  <c r="N393" i="10"/>
  <c r="Q393" i="10" s="1"/>
  <c r="N394" i="10"/>
  <c r="Q394" i="10" s="1"/>
  <c r="N395" i="10"/>
  <c r="Q395" i="10" s="1"/>
  <c r="N396" i="10"/>
  <c r="Q396" i="10" s="1"/>
  <c r="N397" i="10"/>
  <c r="Q397" i="10" s="1"/>
  <c r="N398" i="10"/>
  <c r="Q398" i="10" s="1"/>
  <c r="N399" i="10"/>
  <c r="Q399" i="10" s="1"/>
  <c r="N400" i="10"/>
  <c r="Q400" i="10" s="1"/>
  <c r="N401" i="10"/>
  <c r="Q401" i="10" s="1"/>
  <c r="N403" i="10"/>
  <c r="Q403" i="10" s="1"/>
  <c r="N404" i="10"/>
  <c r="Q404" i="10" s="1"/>
  <c r="N405" i="10"/>
  <c r="Q405" i="10" s="1"/>
  <c r="N406" i="10"/>
  <c r="Q406" i="10" s="1"/>
  <c r="N407" i="10"/>
  <c r="Q407" i="10" s="1"/>
  <c r="N408" i="10"/>
  <c r="Q408" i="10" s="1"/>
  <c r="N409" i="10"/>
  <c r="Q409" i="10" s="1"/>
  <c r="N410" i="10"/>
  <c r="Q410" i="10" s="1"/>
  <c r="N411" i="10"/>
  <c r="Q411" i="10" s="1"/>
  <c r="N412" i="10"/>
  <c r="Q412" i="10" s="1"/>
  <c r="N413" i="10"/>
  <c r="Q413" i="10" s="1"/>
  <c r="N414" i="10"/>
  <c r="Q414" i="10" s="1"/>
  <c r="N415" i="10"/>
  <c r="Q415" i="10" s="1"/>
  <c r="N416" i="10"/>
  <c r="Q416" i="10" s="1"/>
  <c r="N3" i="10"/>
  <c r="Q3" i="10" s="1"/>
  <c r="Q107" i="10"/>
  <c r="Q143" i="10"/>
  <c r="Q155" i="10"/>
  <c r="Q191" i="10"/>
  <c r="Q203" i="10"/>
  <c r="Q239" i="10"/>
  <c r="Q275" i="10"/>
  <c r="Q281" i="10"/>
  <c r="Q323" i="10"/>
  <c r="Q335" i="10"/>
  <c r="Q353" i="10"/>
  <c r="Q22" i="10"/>
  <c r="Q58" i="10"/>
  <c r="Q95" i="10"/>
  <c r="Q101" i="10"/>
  <c r="Q287" i="10"/>
  <c r="Q359" i="10"/>
  <c r="Q417" i="10" l="1"/>
</calcChain>
</file>

<file path=xl/sharedStrings.xml><?xml version="1.0" encoding="utf-8"?>
<sst xmlns="http://schemas.openxmlformats.org/spreadsheetml/2006/main" count="1960" uniqueCount="580">
  <si>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</si>
  <si>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</si>
  <si>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</si>
  <si>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</si>
  <si>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</si>
  <si>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</si>
  <si>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</si>
  <si>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</si>
  <si>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azylové domy</t>
  </si>
  <si>
    <t>ACORUS - azylový dům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</si>
  <si>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</si>
  <si>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</si>
  <si>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</si>
  <si>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</si>
  <si>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</si>
  <si>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</si>
  <si>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</si>
  <si>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</si>
  <si>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Arcidiecézní charita Praha</t>
  </si>
  <si>
    <t>Denní stacionář pro seniory</t>
  </si>
  <si>
    <t>Dům Gloria - azylový dům pro ženy a matky s dětmi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</si>
  <si>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</si>
  <si>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</si>
  <si>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</si>
  <si>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</si>
  <si>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</si>
  <si>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</si>
  <si>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</si>
  <si>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</si>
  <si>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</si>
  <si>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Azylový dům sv. Terezie - Azylové domy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</si>
  <si>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</si>
  <si>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</si>
  <si>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</si>
  <si>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</si>
  <si>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</si>
  <si>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</si>
  <si>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</si>
  <si>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</si>
  <si>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</si>
  <si>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</si>
  <si>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Karla Larssona - sociální rehabilitace</t>
  </si>
  <si>
    <t>Centrum sociálních služeb Bohuslava Bureše - NDC</t>
  </si>
  <si>
    <t>Centrum sociálních služeb Bohuslava Bureše - noclehárna</t>
  </si>
  <si>
    <t>Centrum sociálních služeb Bohuslava Bureše - azylový dům</t>
  </si>
  <si>
    <t>Centrum sociálních služeb Bohuslava Bureše - domov se zvláštním režimem</t>
  </si>
  <si>
    <t>Centrum sociálních služeb Karla Larssona - terénní programy</t>
  </si>
  <si>
    <t>Asistence, o.p.s.</t>
  </si>
  <si>
    <t>Sociální rehabilitace</t>
  </si>
  <si>
    <t>Baobab z.s.</t>
  </si>
  <si>
    <t>Centrum sociálně rehabilitačních služeb</t>
  </si>
  <si>
    <t>BONA, o.p.s.</t>
  </si>
  <si>
    <t>chráněné bydlení</t>
  </si>
  <si>
    <t>Chráněné bydlení</t>
  </si>
  <si>
    <t>Sociální rehabilitace - Podpora bydlení</t>
  </si>
  <si>
    <t>Komunitní centrum Jedna bedna</t>
  </si>
  <si>
    <t>Celesta Praha, z.ú.</t>
  </si>
  <si>
    <t>Osobní asistence Celesta Praha</t>
  </si>
  <si>
    <t>Centrin CZ s.r.o.</t>
  </si>
  <si>
    <t>Centrin</t>
  </si>
  <si>
    <t>Centrum ALMA, z.ú.</t>
  </si>
  <si>
    <t>služby následné péče</t>
  </si>
  <si>
    <t>Centrum služeb následné péče ALMA</t>
  </si>
  <si>
    <t>Centrum Anabell, z. ú.</t>
  </si>
  <si>
    <t>Odborné sociální poradenství v KCA Praha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</si>
  <si>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</si>
  <si>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</si>
  <si>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</si>
  <si>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</si>
  <si>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</si>
  <si>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</si>
  <si>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</si>
  <si>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</si>
  <si>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</si>
  <si>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</si>
  <si>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pro rodinu PSS a klinické adiktologie, z.ú.</t>
  </si>
  <si>
    <t>Centrum pro rodinu - Integrace rodiny, ambulantní léčba</t>
  </si>
  <si>
    <t>Centrum Seňorina, z.s.</t>
  </si>
  <si>
    <t>odlehčovací služby</t>
  </si>
  <si>
    <t>Centrum Seňorina z.s.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</si>
  <si>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</si>
  <si>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</si>
  <si>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</si>
  <si>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</si>
  <si>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</si>
  <si>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</si>
  <si>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</si>
  <si>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</si>
  <si>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</si>
  <si>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</si>
  <si>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</si>
  <si>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</si>
  <si>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</si>
  <si>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</si>
  <si>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</si>
  <si>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</si>
  <si>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</si>
  <si>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Hvozdy, o.p.s.</t>
  </si>
  <si>
    <t>Sociálně terapeutické dílny</t>
  </si>
  <si>
    <t>týdenní stacionáře</t>
  </si>
  <si>
    <t>Týdenní stacionář</t>
  </si>
  <si>
    <t>Centrum sociálních služeb Nebušice</t>
  </si>
  <si>
    <t>Terénní pečovatelská služba</t>
  </si>
  <si>
    <t>Pobytové odlehčovací služby</t>
  </si>
  <si>
    <t>Centrum sociálních služeb Praha</t>
  </si>
  <si>
    <t>Azylový dům Michle</t>
  </si>
  <si>
    <t>Azylový dům pro ženy</t>
  </si>
  <si>
    <t>Azylový dům Šromova</t>
  </si>
  <si>
    <t>Centrum sociálních služeb Praha - terénní programy</t>
  </si>
  <si>
    <t>Loď Hermes - noclehárna</t>
  </si>
  <si>
    <t>Azylový dům pro rodiny s dětmi</t>
  </si>
  <si>
    <t>Azylový dům s ošetřovatelskou službou</t>
  </si>
  <si>
    <t>Azylový dům Skloněná</t>
  </si>
  <si>
    <t>Informační a poradenské centrum Kontakt</t>
  </si>
  <si>
    <t>intervenční centra</t>
  </si>
  <si>
    <t>Intervenční centrum - Intervenční centra</t>
  </si>
  <si>
    <t>Resocializační a reintegrační programy</t>
  </si>
  <si>
    <t>Poradna pro rodinu, manželství a mezilidské vztahy</t>
  </si>
  <si>
    <t>Azylový dům pro matky s dětmi</t>
  </si>
  <si>
    <t>telefonická krizová pomoc</t>
  </si>
  <si>
    <t>Pražská linka důvěry</t>
  </si>
  <si>
    <t>Triangl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</si>
  <si>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</si>
  <si>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</si>
  <si>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</si>
  <si>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</si>
  <si>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</si>
  <si>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Centrum zdravotních a sociálních služeb Březiněves, příspěvková organizace</t>
  </si>
  <si>
    <t>Pečovatelská služba Březiněves</t>
  </si>
  <si>
    <t>Cesta domů, z.ú.</t>
  </si>
  <si>
    <t>Odlehčovací služby Cesty domů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</si>
  <si>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</si>
  <si>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</si>
  <si>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</si>
  <si>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</si>
  <si>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</si>
  <si>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</si>
  <si>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</si>
  <si>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</si>
  <si>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</si>
  <si>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člověku, z.s.</t>
  </si>
  <si>
    <t>Dům domácí péče</t>
  </si>
  <si>
    <t>Denní psychoterapeutické sanatorium Ondřejov s.r.o.</t>
  </si>
  <si>
    <t>Chráněný byt pro duševně nemocné muže</t>
  </si>
  <si>
    <t>Dětské centrum Paprsek</t>
  </si>
  <si>
    <t>DC Paprsek - Domov Červený Vrch</t>
  </si>
  <si>
    <t>Středisko Hloubětín - denní stacionář</t>
  </si>
  <si>
    <t>Odlehčovací služba Grébovka</t>
  </si>
  <si>
    <t>Dětské krizové centrum, z.ú.</t>
  </si>
  <si>
    <t>Dětské krizové centrum - Krizová pomoc dětem týraným, zneužívaným (syn CAN), jinak ohroženým - a jejich rodinám</t>
  </si>
  <si>
    <t>sociálně aktivizační služby pro rodiny s dětmi</t>
  </si>
  <si>
    <t>Dětské krizové centrum - Komplexní interdisciplinární péče o děti z dysfunkčních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</si>
  <si>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</si>
  <si>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</si>
  <si>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</si>
  <si>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</si>
  <si>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</si>
  <si>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</si>
  <si>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</si>
  <si>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celostátních programů a služeb</t>
  </si>
  <si>
    <t>raná péče</t>
  </si>
  <si>
    <t>Raná péče Diakonie</t>
  </si>
  <si>
    <t>Diakonie ČCE - Středisko křesťanské pomoci v Praze</t>
  </si>
  <si>
    <t>Pečovatelská služba Ďáblice - Diakonie ČCE - SKP v Praze</t>
  </si>
  <si>
    <t>Azylový dům pro matky s dětmi - Diakonie ČCE - SKP v Praze</t>
  </si>
  <si>
    <t>Pečovatelská služba Vinohrady - Vršovice - Diakonie ČCE - SWKP v Praze</t>
  </si>
  <si>
    <t>SOS centrum - Diakonie ČCE - SKP v Praze</t>
  </si>
  <si>
    <t>Následná péče Dobroduš - Diakonie ČCE - SKP v Praze</t>
  </si>
  <si>
    <t>Pečovatelská služba Klamovka - Diakonie ČCE - SKP v Praze</t>
  </si>
  <si>
    <t>Služba pro rodinu a dítě - Diakonie ČCE - SKP v Praze</t>
  </si>
  <si>
    <t>Diakonie ČCE - středisko Praha</t>
  </si>
  <si>
    <t>Centrum denních služeb Zvonek</t>
  </si>
  <si>
    <t>Odlehčovací služba</t>
  </si>
  <si>
    <t>Domov pro osoby se zdravotním postižením Zvonek</t>
  </si>
  <si>
    <t>Sociálně terapeutická dílna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</si>
  <si>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</si>
  <si>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</si>
  <si>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</si>
  <si>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</si>
  <si>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</si>
  <si>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</si>
  <si>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</si>
  <si>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</si>
  <si>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</si>
  <si>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</si>
  <si>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</si>
  <si>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domy na půl cesty</t>
  </si>
  <si>
    <t>DOM 8 Dům na půl cesty</t>
  </si>
  <si>
    <t>DOM TYKADLO</t>
  </si>
  <si>
    <t>Domov pro osoby se zdravotním postižením Kytlice</t>
  </si>
  <si>
    <t>domov pro osoby se zdravotním postižením</t>
  </si>
  <si>
    <t>Domov pro osoby se zdravotním postižením Leontýn</t>
  </si>
  <si>
    <t>Domov pro osoby se zvláštním režimem Leontýn</t>
  </si>
  <si>
    <t>Domov pro osoby se zdravotním postižením Lochovice</t>
  </si>
  <si>
    <t>Domov pro osoby se zdravotním postižením</t>
  </si>
  <si>
    <t>Domov pro osoby se zdravotním postižením Sulická</t>
  </si>
  <si>
    <t>Chráněné bydlení Lahovice</t>
  </si>
  <si>
    <t>Domov pro seniory Ďáblice</t>
  </si>
  <si>
    <t>Domov pro seniory Ďáblice-Domov Modřínova</t>
  </si>
  <si>
    <t>Domov pro seniory Dobřichovice</t>
  </si>
  <si>
    <t>Domov pro seniory</t>
  </si>
  <si>
    <t>Domov pro seniory Elišky Purkyňové</t>
  </si>
  <si>
    <t>Domov pro seniory Elišk Purkyňové</t>
  </si>
  <si>
    <t>Domov pro seniory Háje</t>
  </si>
  <si>
    <t>Denní stacionář Parkinson</t>
  </si>
  <si>
    <t>Domov pro seniory Heřmanův Městec</t>
  </si>
  <si>
    <t>Domov pro seniory Hortenzie</t>
  </si>
  <si>
    <t>Domov pro seniory Chodov</t>
  </si>
  <si>
    <t>Domov pro seniory Kobylisy</t>
  </si>
  <si>
    <t>domov se zvláštním režimem</t>
  </si>
  <si>
    <t>Domov pro seniory Krč</t>
  </si>
  <si>
    <t>pobytová služba</t>
  </si>
  <si>
    <t>Domov pro seniory Malešice</t>
  </si>
  <si>
    <t>Domov pro seniory Nová slunečnice</t>
  </si>
  <si>
    <t>Domov pro seniory Bohnice</t>
  </si>
  <si>
    <t>Domov pro seniory Pyšely</t>
  </si>
  <si>
    <t>Domov pro seniory Zahradní Město</t>
  </si>
  <si>
    <t>odlehčovací služba</t>
  </si>
  <si>
    <t>Domov Rudné u Nejdku</t>
  </si>
  <si>
    <t>Domov pro osoby se zdravotním postižením Rudné u Nejdku</t>
  </si>
  <si>
    <t>Domov se zvláštním režimem Rudné u Nejdku</t>
  </si>
  <si>
    <t>Domov se zvláštním režimem Krásná Lípa</t>
  </si>
  <si>
    <t>Domov se zvláštním režimem Terezín</t>
  </si>
  <si>
    <t>Domov Sedlec SPMP o.p.s.</t>
  </si>
  <si>
    <t>Domov Sedlec SPMP o.p.s. - chráněné bydlení</t>
  </si>
  <si>
    <t>Domov Sedlec SPMP o.p.s. - denní stacionář</t>
  </si>
  <si>
    <t>Domov sociálních služeb Vlašská</t>
  </si>
  <si>
    <t>podpora samostatného bydlení</t>
  </si>
  <si>
    <t>centrum denních služeb</t>
  </si>
  <si>
    <t>týdenní pobyt</t>
  </si>
  <si>
    <t>celoroční pobyt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</si>
  <si>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</si>
  <si>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</si>
  <si>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</si>
  <si>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</si>
  <si>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</si>
  <si>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</si>
  <si>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Domov sv. Karla Boromejského - sociální služby poskytované ve zdravotnických zařízeních ústavní péče</t>
  </si>
  <si>
    <t>Domov Svojšice</t>
  </si>
  <si>
    <t>Domov Zvíkovecká kytička</t>
  </si>
  <si>
    <t>Dům dětí a mládeže Praha 3 - Ulita</t>
  </si>
  <si>
    <t>Streetwork Beztíže</t>
  </si>
  <si>
    <t>Klub Beztíže</t>
  </si>
  <si>
    <t>Dům s pečovatelskou službou Harmonie</t>
  </si>
  <si>
    <t>Dům s pečovatelskou službou Kolovraty, příspěvková organizace</t>
  </si>
  <si>
    <t>Dům s pečovatelskou službou Kolovraty</t>
  </si>
  <si>
    <t>Dům tří přání, z.ú.</t>
  </si>
  <si>
    <t>Krizová pomoc dětem Šestka - sociální rehabilitace</t>
  </si>
  <si>
    <t>Krizová pomoc dětem Šestka - krizová pomoc</t>
  </si>
  <si>
    <t>Centrum pro děti Mezipatro, Centrum pro rodiny Delta, Centrum rodinné terapie Horizont, Multidisciplinární tým duševního zdraví pro děti</t>
  </si>
  <si>
    <t>EDA cz, z.ú.</t>
  </si>
  <si>
    <t>Raná péče EDA, o.p.s.</t>
  </si>
  <si>
    <t>Ekumenická síť pro aktivity mladých, z. ú.</t>
  </si>
  <si>
    <t>Domov na půl cesty MAJÁK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</si>
  <si>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</si>
  <si>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</si>
  <si>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</si>
  <si>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</si>
  <si>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</si>
  <si>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</si>
  <si>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Praha 1 Nové Město</t>
  </si>
  <si>
    <t>Nízkoprahové denní centrum pro ženy</t>
  </si>
  <si>
    <t>Program Máří</t>
  </si>
  <si>
    <t>Fokus Praha, z.ú.</t>
  </si>
  <si>
    <t>CDA Dům u Libuše</t>
  </si>
  <si>
    <t>Sociální rehabilitace Hvězdáři</t>
  </si>
  <si>
    <t>Krizový tým a Komunitní centrum Bohnice</t>
  </si>
  <si>
    <t>Služby sociální rehabilitace Nábřeží</t>
  </si>
  <si>
    <t>Komunitní tým Sever Komunitní tým Břevnov</t>
  </si>
  <si>
    <t>CPPZ</t>
  </si>
  <si>
    <t>Centrum duševního zdraví Podskalí</t>
  </si>
  <si>
    <t>Chráněné bydlení Praha</t>
  </si>
  <si>
    <t>Fosa, o.p.s.</t>
  </si>
  <si>
    <t>Podpora samostatnosti</t>
  </si>
  <si>
    <t>Podporované zaměstnávání</t>
  </si>
  <si>
    <t>Osobní asistence</t>
  </si>
  <si>
    <t>Gerontologické centrum</t>
  </si>
  <si>
    <t>Denní stacionář Gerontologického centra</t>
  </si>
  <si>
    <t>Osobní asistence v Gerontologickém centru</t>
  </si>
  <si>
    <t>Green Doors z.ú.</t>
  </si>
  <si>
    <t>Sociální poradna</t>
  </si>
  <si>
    <t>Tréninková kavárna Café Na půl cesty</t>
  </si>
  <si>
    <t>Tréninková kavárna V.kolona</t>
  </si>
  <si>
    <t>Tréninková restaurace Mlsná kavka</t>
  </si>
  <si>
    <t>Cesta do práce</t>
  </si>
  <si>
    <t>Handicap centrum Srdce, o.p.s.</t>
  </si>
  <si>
    <t>Týdenní stacionář Handicap centra Srdce</t>
  </si>
  <si>
    <t>HEWER, z.s.</t>
  </si>
  <si>
    <t>HEWER - osobní asistence pro Prahu</t>
  </si>
  <si>
    <t>Horizont - centrum služeb pro seniory, Husitská diakonie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</si>
  <si>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</si>
  <si>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</si>
  <si>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</si>
  <si>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</si>
  <si>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</si>
  <si>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</si>
  <si>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</si>
  <si>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Charita Neratovice</t>
  </si>
  <si>
    <t>Charitní pečovatelská služba - střediska Farní charity Neratovice</t>
  </si>
  <si>
    <t>Charita Praha - Holešovice</t>
  </si>
  <si>
    <t>Charita Praha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</si>
  <si>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</si>
  <si>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</si>
  <si>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</si>
  <si>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</si>
  <si>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</si>
  <si>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</si>
  <si>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</si>
  <si>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</si>
  <si>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Integrační centrum ZAHRADA v Praze 3</t>
  </si>
  <si>
    <t>Integrační centrum Zahrada v Praze 3</t>
  </si>
  <si>
    <t>Integrované centrum pro osoby se zdravotním postižením Horní Poustevna</t>
  </si>
  <si>
    <t>Integrované centrum pro osoby se zdravotním postižením Horní Poustevna - Dílna u Markétky</t>
  </si>
  <si>
    <t>Integrované centrum sociálních služeb Odlochovice</t>
  </si>
  <si>
    <t>JAHODA, z.ú.</t>
  </si>
  <si>
    <t>Nízkoprahový klub Jahoda</t>
  </si>
  <si>
    <t>Nízkoprahový klub Džagoda</t>
  </si>
  <si>
    <t>Terénní program</t>
  </si>
  <si>
    <t>Jedličkův ústav a Mateřská škola a Základní škola a Střední škola</t>
  </si>
  <si>
    <t>Jedličkův ústav - týdenní stacionář</t>
  </si>
  <si>
    <t>Jedličkův ústav denní stacionáře</t>
  </si>
  <si>
    <t>Jihoměstská sociální a.s.</t>
  </si>
  <si>
    <t>Domov pro seniory Jižní Město</t>
  </si>
  <si>
    <t>Ošetřovatelské centrum</t>
  </si>
  <si>
    <t>K srdci klíč, o. p. s.</t>
  </si>
  <si>
    <t>Nízkoprahové denní centrum v Praze 6</t>
  </si>
  <si>
    <t>Azylový dům pro muže v Praze</t>
  </si>
  <si>
    <t>Kaleidoskop - centrum terapie a vzdělávání, z.ú.</t>
  </si>
  <si>
    <t>DBT centrum</t>
  </si>
  <si>
    <t>Ambulance Kaleidoskop</t>
  </si>
  <si>
    <t>Klub občanů bezbariérového domu Vondroušova, z.s.</t>
  </si>
  <si>
    <t>Bezbariérový dům Vondroušova 1193-1194,163 00 Praha 17 - Řepy</t>
  </si>
  <si>
    <t>Klub vozíčkářů Petýrkova, o.p.s.</t>
  </si>
  <si>
    <t>Kolpingova rodina Praha 8</t>
  </si>
  <si>
    <t>Kolpingův dům-SAS pro matky s dětmi v tréninkových bytech</t>
  </si>
  <si>
    <t>Kolpingův dům - azyl pro matky s dětmi</t>
  </si>
  <si>
    <t>Kolpingův dům - krizová pomoc</t>
  </si>
  <si>
    <t>Komunitní centrum Petrklíč, z.s.</t>
  </si>
  <si>
    <t>Osobní asistence pro hl. m. Prahu</t>
  </si>
  <si>
    <t>Kvalitní podzim života, z.ú.</t>
  </si>
  <si>
    <t>terénní pečovatelská služba</t>
  </si>
  <si>
    <t>LATA - programy pro mládež a rodinu, z.ú.</t>
  </si>
  <si>
    <t>Lata programy</t>
  </si>
  <si>
    <t>Léčebna dlouhodobě nemocných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</si>
  <si>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</si>
  <si>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</si>
  <si>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</si>
  <si>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</si>
  <si>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</si>
  <si>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</si>
  <si>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</si>
  <si>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Městská část Praha 20</t>
  </si>
  <si>
    <t>Městská část Praha 21</t>
  </si>
  <si>
    <t>Úřad městské části Praha21 - Pečovatelská služba</t>
  </si>
  <si>
    <t>Městská část Praha 22</t>
  </si>
  <si>
    <t>META, o.p.s. - Společnost pro příležitosti mladých migrantů</t>
  </si>
  <si>
    <t>Poradenské a informační centrum pro mladé migranty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</si>
  <si>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</si>
  <si>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</si>
  <si>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</si>
  <si>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</si>
  <si>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Modrý klíč o.p.s. - domov pro osoby se zdravotním postižením</t>
  </si>
  <si>
    <t>NADĚJE</t>
  </si>
  <si>
    <t>Dům Naděje Praha-Žižkov - azylový dům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</si>
  <si>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</si>
  <si>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</si>
  <si>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</si>
  <si>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Praha-Záběhlice - azylový dům</t>
  </si>
  <si>
    <t>Dům Naděje Praha-Žižkov - noclehárna</t>
  </si>
  <si>
    <t>Dům Naděje Praha-Radotín - azylový dům</t>
  </si>
  <si>
    <t>Dům Naděje Praha-Vršovice - azylový dům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</si>
  <si>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</si>
  <si>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</si>
  <si>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</si>
  <si>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</si>
  <si>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</si>
  <si>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</si>
  <si>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Podpora samostaného bydlení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</si>
  <si>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</si>
  <si>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</si>
  <si>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</si>
  <si>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</si>
  <si>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</si>
  <si>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</si>
  <si>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Nový Prostor, z.ú.</t>
  </si>
  <si>
    <t>Street - paper sociální rehabilitace</t>
  </si>
  <si>
    <t>Občanská poradna Praha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</si>
  <si>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</si>
  <si>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</si>
  <si>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</si>
  <si>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</si>
  <si>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</si>
  <si>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</si>
  <si>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</si>
  <si>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</si>
  <si>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</si>
  <si>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Okamžik, z.ú.</t>
  </si>
  <si>
    <t>Centrum aktivního života zrakově postižených</t>
  </si>
  <si>
    <t>Poradenské centrum</t>
  </si>
  <si>
    <t>Ošetřovatelský domov Praha 3</t>
  </si>
  <si>
    <t>Ošetřovatelský domov-Domov pro seniory</t>
  </si>
  <si>
    <t>Ošetřovatelský domov - Odlehčovací služby</t>
  </si>
  <si>
    <t>Otevřené srdce, o.p.s.</t>
  </si>
  <si>
    <t>Azylový dům pro matky s dětmi Otevřené srdce</t>
  </si>
  <si>
    <t>Palata-Domov pro zrakově postižené</t>
  </si>
  <si>
    <t>Palata - Domov pro zrakově postižené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</si>
  <si>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</si>
  <si>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</si>
  <si>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</si>
  <si>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</si>
  <si>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</si>
  <si>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</si>
  <si>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</si>
  <si>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</si>
  <si>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</si>
  <si>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</si>
  <si>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</si>
  <si>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</si>
  <si>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</si>
  <si>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</si>
  <si>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</si>
  <si>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PONTE D22, z.ú.</t>
  </si>
  <si>
    <t>Prev-Centrum, z.ú.</t>
  </si>
  <si>
    <t>Prev-Centrum, z.ú. - Nízkoprahové služby</t>
  </si>
  <si>
    <t>kontaktní centra</t>
  </si>
  <si>
    <t>Prev-Centrum, z.ú. - Ambulantní léčba</t>
  </si>
  <si>
    <t>proFem - centrum pro oběti domácího a sexuálního násilí, o.p.s.</t>
  </si>
  <si>
    <t>AdvoCats for Women - bezplatné sociálně právní poradenství pro obět domácího násilí</t>
  </si>
  <si>
    <t>PROGRESSIVE o.p.s.</t>
  </si>
  <si>
    <t>Stage 5 - kontaktní a poradenské závislostí v hl. m. Praze</t>
  </si>
  <si>
    <t>No Biohazard - terénní program pro uživatele nealkoholových drog v hl. m. Praze</t>
  </si>
  <si>
    <t>PROSAZ, z. ú.</t>
  </si>
  <si>
    <t>PROSAZ - pečovatelská služba</t>
  </si>
  <si>
    <t>PROSAZ - osobní asistence</t>
  </si>
  <si>
    <t>Proxima Sociale o.p.s.</t>
  </si>
  <si>
    <t>Nízkoprahové zařízení pro děti a mládež Klub Jižní pól</t>
  </si>
  <si>
    <t>Azylový byt Proxima Sociale o.p.s.</t>
  </si>
  <si>
    <t>Terenní programy v Praze 13 - Proxima Sociale o.p.s.</t>
  </si>
  <si>
    <t>Nízkoprahové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</si>
  <si>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</si>
  <si>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</si>
  <si>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</si>
  <si>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</si>
  <si>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 15 - Proxima Sociale o.p.s.</t>
  </si>
  <si>
    <t>Krizová pomoc Proxima Sociale o.p.s.</t>
  </si>
  <si>
    <t>Nízkoprahové zařízení pro děti a mládež - Klub Radotín</t>
  </si>
  <si>
    <t>Psychiatrická nemocnice Bohnice</t>
  </si>
  <si>
    <t>Sociální rehabilitace Psychiatrické nemocnice Bohnice</t>
  </si>
  <si>
    <t>Sociální lůžka v Psychiatrické nemocnici Bohnice</t>
  </si>
  <si>
    <t>Odlehčovací služba Psychiatrické nemocnice Bohnice</t>
  </si>
  <si>
    <t>R - Mosty, z.s.</t>
  </si>
  <si>
    <t>Nízkoprahové denní centrum Husitská</t>
  </si>
  <si>
    <t>Nízkoprahový klub R-mosty</t>
  </si>
  <si>
    <t>Sociální poradna R-mosty</t>
  </si>
  <si>
    <t>Radost - dětský domov o.p.s.</t>
  </si>
  <si>
    <t>Radost - dětský domov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</si>
  <si>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</si>
  <si>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</si>
  <si>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</si>
  <si>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</si>
  <si>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</si>
  <si>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ROSA - azylový dům pro ženy oběti domácího násilí a jejich děti</t>
  </si>
  <si>
    <t>Ruka pro život o.p.s.</t>
  </si>
  <si>
    <t>Denní stacionáře Praha</t>
  </si>
  <si>
    <t>Rytmus - od klienta k občanovi, z.ú.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</si>
  <si>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</si>
  <si>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</si>
  <si>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</si>
  <si>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</si>
  <si>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SANANIM z.ú.</t>
  </si>
  <si>
    <t>Case management v adiktologické ambulanci</t>
  </si>
  <si>
    <t>Centrum pro osoby v konfliktu se zákonem</t>
  </si>
  <si>
    <t>Terénní program SANANIM 2 pro práci se specifickými skupinami</t>
  </si>
  <si>
    <t>Ambulance pro gambling SANANIM</t>
  </si>
  <si>
    <t>Centrum ambulantní detoxifikace a substituce</t>
  </si>
  <si>
    <t>Kontaktní centrum SANANIM</t>
  </si>
  <si>
    <t>Terénní programy SANANIM</t>
  </si>
  <si>
    <t>Poradna pro rodiče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</si>
  <si>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</si>
  <si>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</si>
  <si>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</si>
  <si>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</si>
  <si>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</si>
  <si>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</si>
  <si>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</si>
  <si>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</si>
  <si>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</si>
  <si>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</si>
  <si>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a ošetřovatelské služby Praha 8 - SOS Praha 8</t>
  </si>
  <si>
    <t>Centrum aktivizačních programů</t>
  </si>
  <si>
    <t>Dům sociálních služeb</t>
  </si>
  <si>
    <t>Sociální služby Běchovice</t>
  </si>
  <si>
    <t>Centrum krátkodobé péče</t>
  </si>
  <si>
    <t>Sociální služby městské části Praha 12, příspěvková organizace</t>
  </si>
  <si>
    <t>Sekce azylového bydlení</t>
  </si>
  <si>
    <t>Sociálně ošetřovatelské centrum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</si>
  <si>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</si>
  <si>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</si>
  <si>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</si>
  <si>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</si>
  <si>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</si>
  <si>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</si>
  <si>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</si>
  <si>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Společnost pro ranou péči, z.s.</t>
  </si>
  <si>
    <t>Společnost pro ranou péči - celorepublikové, nadregionální služby</t>
  </si>
  <si>
    <t>SPOLEČNOU CESTOU, z.s.</t>
  </si>
  <si>
    <t>Azylové ubytování Společnou cestou</t>
  </si>
  <si>
    <t>Aktivizace rodin Společnou cestou</t>
  </si>
  <si>
    <t>Občanská poradna Společnou cestou</t>
  </si>
  <si>
    <t>Středisko křesťanské pomoci Horní Počernice</t>
  </si>
  <si>
    <t>Středisko křesťanské pomoci - Azylový dům</t>
  </si>
  <si>
    <t>Středisko prevence a léčby drogových závislostí DROP IN o.p.s.</t>
  </si>
  <si>
    <t>Terénní program Drop In, o.p.s.</t>
  </si>
  <si>
    <t>Středisko sociálních služeb</t>
  </si>
  <si>
    <t>Středisko sociálních služeb Prahy 13</t>
  </si>
  <si>
    <t>pečovatelská služba terénní</t>
  </si>
  <si>
    <t>denní stacionář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</si>
  <si>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</si>
  <si>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</si>
  <si>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</si>
  <si>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</si>
  <si>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</si>
  <si>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</si>
  <si>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TŘI, z. ú.</t>
  </si>
  <si>
    <t>Odlehčovací služba pobytová</t>
  </si>
  <si>
    <t>TyfloCentrum Praha, o.p.s.</t>
  </si>
  <si>
    <t>průvodcovské a předčitatelské služby</t>
  </si>
  <si>
    <t>Unie ROSKA - reg. org. ROSKA PRAHA, z.p.s.</t>
  </si>
  <si>
    <t>Ústav sociálních služeb v Praze 4</t>
  </si>
  <si>
    <t>Domovinka</t>
  </si>
  <si>
    <t>Pečovatelská služba ÚSS4</t>
  </si>
  <si>
    <t>DS OZ Jílovská</t>
  </si>
  <si>
    <t>Podpora samostatného bydlení</t>
  </si>
  <si>
    <t>Via Roseta o.p.s.</t>
  </si>
  <si>
    <t>Eliášův obchod</t>
  </si>
  <si>
    <t>Ateliér Via Roseta</t>
  </si>
  <si>
    <t>YMCA Praha</t>
  </si>
  <si>
    <t>NZDM Ymkárium</t>
  </si>
  <si>
    <t>NZDM Dixie</t>
  </si>
  <si>
    <t>Základní škola a střední škola waldorfská, Dílna JINAN</t>
  </si>
  <si>
    <t>Dílna JINAN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</si>
  <si>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</si>
  <si>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</si>
  <si>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</si>
  <si>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</si>
  <si>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</si>
  <si>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</si>
  <si>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</si>
  <si>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</si>
  <si>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Maximální návrh podpory</t>
  </si>
  <si>
    <t>Název</t>
  </si>
  <si>
    <t>Druh služby</t>
  </si>
  <si>
    <t>Název služby</t>
  </si>
  <si>
    <t>H</t>
  </si>
  <si>
    <t>L</t>
  </si>
  <si>
    <t>ÚV</t>
  </si>
  <si>
    <t>Komunitní centrum Motýlek, z. ú.</t>
  </si>
  <si>
    <t>CKS Pro život (Svojšice)</t>
  </si>
  <si>
    <t>Zdůvodnění nepodpory</t>
  </si>
  <si>
    <t>služba je zafinancována z jiných zdrojů</t>
  </si>
  <si>
    <t>IČO</t>
  </si>
  <si>
    <t xml:space="preserve">služba není v souladu se SPRSS </t>
  </si>
  <si>
    <t>stanoví HMP</t>
  </si>
  <si>
    <t>stanoví MČ</t>
  </si>
  <si>
    <t>Identifikátor</t>
  </si>
  <si>
    <t>Jednotka</t>
  </si>
  <si>
    <t>Jednotka kvantitativně</t>
  </si>
  <si>
    <t>Jednotka plán</t>
  </si>
  <si>
    <t>Dotace poskytnutá usnesením Zastupitelstva HMP č. 35/76 ze dne 24. 3. 2022</t>
  </si>
  <si>
    <t>Dotace 2022 celkem</t>
  </si>
  <si>
    <t>Cenová hladina upravená o specifika</t>
  </si>
  <si>
    <t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</t>
  </si>
  <si>
    <r>
      <t xml:space="preserve">Maximální výše kompenzace čistých nákladů na sociální službu </t>
    </r>
    <r>
      <rPr>
        <b/>
        <sz val="11"/>
        <color theme="1"/>
        <rFont val="Calibri"/>
        <family val="2"/>
        <charset val="238"/>
        <scheme val="minor"/>
      </rPr>
      <t>(bez grantového ekvivalentu části snížené hodnoty nájemného a investičních zdrojů [např. vyplacených z IROP]*)</t>
    </r>
  </si>
  <si>
    <t>o žádosti již bylo rozhodnuto usnesením Zastupitelstva HMP č. 35/76 ze dne 24. 3. 2022</t>
  </si>
  <si>
    <t>Dotace poskytnutá usnesením Zastupitelstva HMP č. 37/62 ze dne 26. 5. 2022</t>
  </si>
  <si>
    <t>dodatek č. 1</t>
  </si>
  <si>
    <t>dodatek č. 2</t>
  </si>
  <si>
    <t>návrh na dofinancování 2022</t>
  </si>
  <si>
    <t xml:space="preserve">Poznámka 
</t>
  </si>
  <si>
    <t>Příloha č. 1 k usnesení Zastupitelstva HMP č. 39/165 ze dne 8. 9.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</si>
</sst>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36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35" borderId="10" xfId="0" applyNumberFormat="1" applyFill="1" applyBorder="1" applyAlignment="1">
      <alignment horizontal="center" vertical="center" wrapText="1"/>
    </xf>
    <xf numFmtId="2" fontId="0" fillId="35" borderId="10" xfId="0" applyNumberForma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4" fontId="0" fillId="33" borderId="10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3" fontId="0" fillId="35" borderId="10" xfId="0" applyNumberFormat="1" applyFill="1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16" fillId="37" borderId="10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ISK%20A%20KOMISE/PODKLAD%20PRO%20KOMISI%20-%20DOFINANCOV&#193;N&#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FINANCOVÁNÍ 2022"/>
    </sheetNames>
    <sheetDataSet>
      <sheetData sheetId="0">
        <row r="1">
          <cell r="A1" t="str">
            <v>identifikátor</v>
          </cell>
          <cell r="B1" t="str">
            <v>Název</v>
          </cell>
          <cell r="C1" t="str">
            <v>IČ</v>
          </cell>
          <cell r="D1" t="str">
            <v>Druh služby</v>
          </cell>
          <cell r="E1" t="str">
            <v>Název služby</v>
          </cell>
          <cell r="F1" t="str">
            <v>jednotka</v>
          </cell>
          <cell r="G1" t="str">
            <v>jednotka kvantitativně</v>
          </cell>
          <cell r="H1" t="str">
            <v>jednotka plán</v>
          </cell>
          <cell r="I1" t="str">
            <v>cenová hladina uprvená o specifika</v>
          </cell>
          <cell r="J1" t="str">
            <v>výpočet veřejné podpory</v>
          </cell>
          <cell r="K1" t="str">
            <v>maximální návrh podpory/ požadavek</v>
          </cell>
          <cell r="L1" t="str">
            <v>dotace 2021</v>
          </cell>
          <cell r="M1" t="str">
            <v>dotace poskytnutá usnesením Zastupitelstva HMP č. 35/76 ze dne 24. 3. 2022</v>
          </cell>
          <cell r="N1" t="str">
            <v>dotace poskytnutá usnesením Zastupitelstva HMP č. 37/62 ze dne 26. 5. 2022</v>
          </cell>
          <cell r="O1" t="str">
            <v>optimální výpočet dotace</v>
          </cell>
          <cell r="P1" t="str">
            <v>dosud poskytnutá dotace ze státního rozpočtu (součet sloupců M a N)</v>
          </cell>
          <cell r="Q1" t="str">
            <v>poskytnutí "grantu" v roce 2022</v>
          </cell>
          <cell r="R1" t="str">
            <v>poskytnuté finanční prostředky z projektu EU</v>
          </cell>
          <cell r="S1" t="str">
            <v>celková suma z veřejných zdrojů</v>
          </cell>
          <cell r="T1" t="str">
            <v>porovnání možnosti dofinancování s požadavkem</v>
          </cell>
          <cell r="U1" t="str">
            <v>porovnání možnosti dofinancování s optimálním výpočtem / stabilizací PO HMP</v>
          </cell>
          <cell r="V1" t="str">
            <v>suma možného dofinancování</v>
          </cell>
          <cell r="W1" t="str">
            <v>suma možního dofinancování krácená na 229 472 000 
( 86,66398%)</v>
          </cell>
          <cell r="X1" t="str">
            <v xml:space="preserve">návrh dofinancování </v>
          </cell>
          <cell r="Y1" t="str">
            <v>zdůvodnění nepodpory</v>
          </cell>
        </row>
        <row r="2">
          <cell r="A2">
            <v>1408443</v>
          </cell>
          <cell r="B2" t="str">
            <v>A DOMA z.s.</v>
          </cell>
          <cell r="C2">
            <v>27053679</v>
          </cell>
          <cell r="D2" t="str">
            <v>osobní asistence</v>
          </cell>
          <cell r="E2" t="str">
            <v>Osobní asistence Čtyřlístek</v>
          </cell>
          <cell r="F2" t="str">
            <v>H</v>
          </cell>
          <cell r="G2">
            <v>34000</v>
          </cell>
          <cell r="H2">
            <v>34000</v>
          </cell>
          <cell r="I2">
            <v>553</v>
          </cell>
          <cell r="J2">
            <v>15742000</v>
          </cell>
          <cell r="K2">
            <v>10941000</v>
          </cell>
          <cell r="L2">
            <v>9156000</v>
          </cell>
          <cell r="M2">
            <v>4153000</v>
          </cell>
          <cell r="N2">
            <v>5510000</v>
          </cell>
          <cell r="O2">
            <v>15742000</v>
          </cell>
          <cell r="P2">
            <v>9663000</v>
          </cell>
          <cell r="Q2">
            <v>3948000</v>
          </cell>
          <cell r="R2">
            <v>0</v>
          </cell>
          <cell r="S2">
            <v>13611000</v>
          </cell>
          <cell r="T2">
            <v>1278000</v>
          </cell>
          <cell r="U2">
            <v>2131000</v>
          </cell>
          <cell r="V2">
            <v>1278000</v>
          </cell>
          <cell r="W2">
            <v>1107565.6643999999</v>
          </cell>
          <cell r="X2">
            <v>1107000</v>
          </cell>
          <cell r="Y2"/>
        </row>
        <row r="3">
          <cell r="A3">
            <v>3009554</v>
          </cell>
          <cell r="B3" t="str">
            <v>ACORUS, z.ú.</v>
          </cell>
          <cell r="C3">
            <v>67365256</v>
          </cell>
          <cell r="D3" t="str">
            <v>krizová pomoc</v>
          </cell>
          <cell r="E3" t="str">
            <v>ACORUS - krizová pomoc</v>
          </cell>
          <cell r="F3" t="str">
            <v>L</v>
          </cell>
          <cell r="G3">
            <v>4</v>
          </cell>
          <cell r="H3">
            <v>4</v>
          </cell>
          <cell r="I3">
            <v>441289.2</v>
          </cell>
          <cell r="J3">
            <v>1765156.8</v>
          </cell>
          <cell r="K3">
            <v>942000</v>
          </cell>
          <cell r="L3">
            <v>774000</v>
          </cell>
          <cell r="M3">
            <v>357000</v>
          </cell>
          <cell r="N3">
            <v>474000</v>
          </cell>
          <cell r="O3">
            <v>1765156.8</v>
          </cell>
          <cell r="P3">
            <v>831000</v>
          </cell>
          <cell r="Q3">
            <v>405000</v>
          </cell>
          <cell r="R3">
            <v>0</v>
          </cell>
          <cell r="S3">
            <v>1236000</v>
          </cell>
          <cell r="T3">
            <v>111000</v>
          </cell>
          <cell r="U3">
            <v>529156.80000000005</v>
          </cell>
          <cell r="V3">
            <v>111000</v>
          </cell>
          <cell r="W3">
            <v>96197.017800000001</v>
          </cell>
          <cell r="X3">
            <v>96000</v>
          </cell>
          <cell r="Y3"/>
        </row>
        <row r="4">
          <cell r="A4">
            <v>3301272</v>
          </cell>
          <cell r="B4" t="str">
            <v>ACORUS, z.ú.</v>
          </cell>
          <cell r="C4">
            <v>67365256</v>
          </cell>
          <cell r="D4" t="str">
            <v>odborné sociální poradenství</v>
          </cell>
          <cell r="E4" t="str">
            <v>ACORUS - poradna pro osoby ohrožené domácím násilím</v>
          </cell>
          <cell r="F4" t="str">
            <v>ÚV</v>
          </cell>
          <cell r="G4">
            <v>2.15</v>
          </cell>
          <cell r="H4">
            <v>1.85</v>
          </cell>
          <cell r="I4">
            <v>724449</v>
          </cell>
          <cell r="J4">
            <v>1340230.6500000001</v>
          </cell>
          <cell r="K4">
            <v>877000</v>
          </cell>
          <cell r="L4">
            <v>732000</v>
          </cell>
          <cell r="M4">
            <v>332000</v>
          </cell>
          <cell r="N4">
            <v>442000</v>
          </cell>
          <cell r="O4">
            <v>1340230.6500000001</v>
          </cell>
          <cell r="P4">
            <v>774000</v>
          </cell>
          <cell r="Q4">
            <v>358000</v>
          </cell>
          <cell r="R4">
            <v>0</v>
          </cell>
          <cell r="S4">
            <v>1132000</v>
          </cell>
          <cell r="T4">
            <v>103000</v>
          </cell>
          <cell r="U4">
            <v>208230.65000000014</v>
          </cell>
          <cell r="V4">
            <v>103000</v>
          </cell>
          <cell r="W4">
            <v>89263.899399999995</v>
          </cell>
          <cell r="X4">
            <v>89000</v>
          </cell>
          <cell r="Y4"/>
        </row>
        <row r="5">
          <cell r="A5">
            <v>8004178</v>
          </cell>
          <cell r="B5" t="str">
            <v>ACORUS, z.ú.</v>
          </cell>
          <cell r="C5">
            <v>67365256</v>
          </cell>
          <cell r="D5" t="str">
            <v>azylové domy</v>
          </cell>
          <cell r="E5" t="str">
            <v>ACORUS - azylový dům</v>
          </cell>
          <cell r="F5" t="str">
            <v>L</v>
          </cell>
          <cell r="G5">
            <v>24</v>
          </cell>
          <cell r="H5">
            <v>24</v>
          </cell>
          <cell r="I5">
            <v>207143</v>
          </cell>
          <cell r="J5">
            <v>4971432</v>
          </cell>
          <cell r="K5">
            <v>5030000</v>
          </cell>
          <cell r="L5">
            <v>0</v>
          </cell>
          <cell r="M5">
            <v>0</v>
          </cell>
          <cell r="N5">
            <v>298000</v>
          </cell>
          <cell r="O5">
            <v>4971432</v>
          </cell>
          <cell r="P5">
            <v>298000</v>
          </cell>
          <cell r="Q5">
            <v>0</v>
          </cell>
          <cell r="R5">
            <v>4514842.568</v>
          </cell>
          <cell r="S5">
            <v>4812842.568</v>
          </cell>
          <cell r="T5">
            <v>4732000</v>
          </cell>
          <cell r="U5">
            <v>158589.43200000003</v>
          </cell>
          <cell r="V5">
            <v>158589.43200000003</v>
          </cell>
          <cell r="W5">
            <v>137439.91363059363</v>
          </cell>
          <cell r="X5">
            <v>137000</v>
          </cell>
          <cell r="Y5"/>
        </row>
        <row r="6">
          <cell r="A6">
            <v>4659709</v>
          </cell>
          <cell r="B6" t="str">
            <v>Akord, Organizační jednotka - DENNÍ STACIONÁŘ</v>
          </cell>
          <cell r="C6">
            <v>68403844</v>
          </cell>
          <cell r="D6" t="str">
            <v>denní stacionáře</v>
          </cell>
          <cell r="E6" t="str">
            <v>Denní stacionář AKORD</v>
          </cell>
          <cell r="F6" t="str">
            <v>ÚV</v>
          </cell>
          <cell r="G6">
            <v>12.847999999999999</v>
          </cell>
          <cell r="H6">
            <v>12.44</v>
          </cell>
          <cell r="I6">
            <v>895669.65</v>
          </cell>
          <cell r="J6">
            <v>10491470.421093401</v>
          </cell>
          <cell r="K6">
            <v>6173534</v>
          </cell>
          <cell r="L6">
            <v>5700000</v>
          </cell>
          <cell r="M6">
            <v>2343479</v>
          </cell>
          <cell r="N6">
            <v>3109384</v>
          </cell>
          <cell r="O6">
            <v>10491470.421093401</v>
          </cell>
          <cell r="P6">
            <v>5452863</v>
          </cell>
          <cell r="Q6">
            <v>2454000</v>
          </cell>
          <cell r="R6">
            <v>0</v>
          </cell>
          <cell r="S6">
            <v>7906863</v>
          </cell>
          <cell r="T6">
            <v>720671</v>
          </cell>
          <cell r="U6">
            <v>2584607.4210934006</v>
          </cell>
          <cell r="V6">
            <v>720671</v>
          </cell>
          <cell r="W6">
            <v>624562.17130579997</v>
          </cell>
          <cell r="X6">
            <v>624000</v>
          </cell>
          <cell r="Y6"/>
        </row>
        <row r="7">
          <cell r="A7">
            <v>1112573</v>
          </cell>
          <cell r="B7" t="str">
            <v>Amelie, z.s.</v>
          </cell>
          <cell r="C7">
            <v>27052141</v>
          </cell>
          <cell r="D7" t="str">
            <v>sociálně aktivizační služby pro seniory a osoby se zdravotním postižením</v>
          </cell>
          <cell r="E7" t="str">
            <v>Centrum Amelie v Praze</v>
          </cell>
          <cell r="F7" t="str">
            <v>ÚV</v>
          </cell>
          <cell r="G7">
            <v>1.248</v>
          </cell>
          <cell r="H7">
            <v>1.2</v>
          </cell>
          <cell r="I7">
            <v>711808</v>
          </cell>
          <cell r="J7">
            <v>854169.59999999998</v>
          </cell>
          <cell r="K7">
            <v>389000</v>
          </cell>
          <cell r="L7">
            <v>295000</v>
          </cell>
          <cell r="M7">
            <v>147000</v>
          </cell>
          <cell r="N7">
            <v>196000</v>
          </cell>
          <cell r="O7">
            <v>854169.59999999998</v>
          </cell>
          <cell r="P7">
            <v>343000</v>
          </cell>
          <cell r="Q7">
            <v>215000</v>
          </cell>
          <cell r="R7">
            <v>0</v>
          </cell>
          <cell r="S7">
            <v>558000</v>
          </cell>
          <cell r="T7">
            <v>46000</v>
          </cell>
          <cell r="U7">
            <v>296169.59999999998</v>
          </cell>
          <cell r="V7">
            <v>46000</v>
          </cell>
          <cell r="W7">
            <v>39865.430799999995</v>
          </cell>
          <cell r="X7">
            <v>39000</v>
          </cell>
          <cell r="Y7"/>
        </row>
        <row r="8">
          <cell r="A8">
            <v>7952461</v>
          </cell>
          <cell r="B8" t="str">
            <v>Amelie, z.s.</v>
          </cell>
          <cell r="C8">
            <v>27052141</v>
          </cell>
          <cell r="D8" t="str">
            <v>odborné sociální poradenství</v>
          </cell>
          <cell r="E8" t="str">
            <v>Centrum Amelie v Praze</v>
          </cell>
          <cell r="F8" t="str">
            <v>ÚV</v>
          </cell>
          <cell r="G8">
            <v>0.83800000000000008</v>
          </cell>
          <cell r="H8">
            <v>0.8</v>
          </cell>
          <cell r="I8">
            <v>724449</v>
          </cell>
          <cell r="J8">
            <v>579559.20000000007</v>
          </cell>
          <cell r="K8">
            <v>321500</v>
          </cell>
          <cell r="L8">
            <v>288000</v>
          </cell>
          <cell r="M8">
            <v>122000</v>
          </cell>
          <cell r="N8">
            <v>161000</v>
          </cell>
          <cell r="O8">
            <v>579559.20000000007</v>
          </cell>
          <cell r="P8">
            <v>283000</v>
          </cell>
          <cell r="Q8">
            <v>145000</v>
          </cell>
          <cell r="R8">
            <v>0</v>
          </cell>
          <cell r="S8">
            <v>428000</v>
          </cell>
          <cell r="T8">
            <v>38500</v>
          </cell>
          <cell r="U8">
            <v>151559.20000000007</v>
          </cell>
          <cell r="V8">
            <v>38500</v>
          </cell>
          <cell r="W8">
            <v>33365.632299999997</v>
          </cell>
          <cell r="X8">
            <v>33000</v>
          </cell>
          <cell r="Y8"/>
        </row>
        <row r="9">
          <cell r="A9">
            <v>3617065</v>
          </cell>
          <cell r="B9" t="str">
            <v>Anima - terapie, z.ú.</v>
          </cell>
          <cell r="C9">
            <v>60457252</v>
          </cell>
          <cell r="D9" t="str">
            <v>odborné sociální poradenství</v>
          </cell>
          <cell r="E9" t="str">
            <v>Poradna pro rodiny se závislostí</v>
          </cell>
          <cell r="F9" t="str">
            <v>ÚV</v>
          </cell>
          <cell r="G9">
            <v>4.4559999999999995</v>
          </cell>
          <cell r="H9">
            <v>2.4</v>
          </cell>
          <cell r="I9">
            <v>724449</v>
          </cell>
          <cell r="J9">
            <v>1738677.5999999999</v>
          </cell>
          <cell r="K9">
            <v>1184783</v>
          </cell>
          <cell r="L9">
            <v>1050000</v>
          </cell>
          <cell r="M9">
            <v>374000</v>
          </cell>
          <cell r="N9">
            <v>496000</v>
          </cell>
          <cell r="O9">
            <v>1390942.0799999998</v>
          </cell>
          <cell r="P9">
            <v>870000</v>
          </cell>
          <cell r="Q9">
            <v>405000</v>
          </cell>
          <cell r="R9">
            <v>0</v>
          </cell>
          <cell r="S9">
            <v>1275000</v>
          </cell>
          <cell r="T9">
            <v>314783</v>
          </cell>
          <cell r="U9">
            <v>115942.07999999984</v>
          </cell>
          <cell r="V9">
            <v>115942.07999999984</v>
          </cell>
          <cell r="W9">
            <v>100480.02102278385</v>
          </cell>
          <cell r="X9">
            <v>100000</v>
          </cell>
          <cell r="Y9"/>
        </row>
        <row r="10">
          <cell r="A10">
            <v>1457478</v>
          </cell>
          <cell r="B10" t="str">
            <v>Arcidiecézní charita Praha</v>
          </cell>
          <cell r="C10">
            <v>43873499</v>
          </cell>
          <cell r="D10" t="str">
            <v>denní stacionáře</v>
          </cell>
          <cell r="E10" t="str">
            <v>Denní stacionář pro seniory</v>
          </cell>
          <cell r="F10" t="str">
            <v>ÚV</v>
          </cell>
          <cell r="G10">
            <v>3.45</v>
          </cell>
          <cell r="H10">
            <v>3</v>
          </cell>
          <cell r="I10">
            <v>663459</v>
          </cell>
          <cell r="J10">
            <v>1932985.6956521738</v>
          </cell>
          <cell r="K10">
            <v>1480000</v>
          </cell>
          <cell r="L10">
            <v>1244000</v>
          </cell>
          <cell r="M10">
            <v>348000</v>
          </cell>
          <cell r="N10">
            <v>462000</v>
          </cell>
          <cell r="O10">
            <v>1546388.5565217391</v>
          </cell>
          <cell r="P10">
            <v>810000</v>
          </cell>
          <cell r="Q10">
            <v>629000</v>
          </cell>
          <cell r="R10">
            <v>0</v>
          </cell>
          <cell r="S10">
            <v>1439000</v>
          </cell>
          <cell r="T10">
            <v>670000</v>
          </cell>
          <cell r="U10">
            <v>107388.55652173911</v>
          </cell>
          <cell r="V10">
            <v>107388.55652173911</v>
          </cell>
          <cell r="W10">
            <v>93067.197146288672</v>
          </cell>
          <cell r="X10">
            <v>93000</v>
          </cell>
          <cell r="Y10"/>
        </row>
        <row r="11">
          <cell r="A11">
            <v>1500866</v>
          </cell>
          <cell r="B11" t="str">
            <v>Arcidiecézní charita Praha</v>
          </cell>
          <cell r="C11">
            <v>43873499</v>
          </cell>
          <cell r="D11" t="str">
            <v>azylové domy</v>
          </cell>
          <cell r="E11" t="str">
            <v>Dům Gloria - azylový dům pro ženy a matky s dětmi</v>
          </cell>
          <cell r="F11" t="str">
            <v>L</v>
          </cell>
          <cell r="G11">
            <v>40</v>
          </cell>
          <cell r="H11">
            <v>40</v>
          </cell>
          <cell r="I11">
            <v>207143</v>
          </cell>
          <cell r="J11">
            <v>8285720</v>
          </cell>
          <cell r="K11">
            <v>6090000</v>
          </cell>
          <cell r="L11">
            <v>0</v>
          </cell>
          <cell r="M11">
            <v>0</v>
          </cell>
          <cell r="N11">
            <v>506000</v>
          </cell>
          <cell r="O11">
            <v>8285720</v>
          </cell>
          <cell r="P11">
            <v>506000</v>
          </cell>
          <cell r="Q11">
            <v>0</v>
          </cell>
          <cell r="R11">
            <v>7661621.0759999994</v>
          </cell>
          <cell r="S11">
            <v>8167621.0759999994</v>
          </cell>
          <cell r="T11">
            <v>5584000</v>
          </cell>
          <cell r="U11">
            <v>118098.92400000058</v>
          </cell>
          <cell r="V11">
            <v>118098.92400000058</v>
          </cell>
          <cell r="W11">
            <v>102349.2278755757</v>
          </cell>
          <cell r="X11">
            <v>102000</v>
          </cell>
          <cell r="Y11"/>
        </row>
        <row r="12">
          <cell r="A12">
            <v>1572865</v>
          </cell>
          <cell r="B12" t="str">
            <v>Arcidiecézní charita Praha</v>
          </cell>
          <cell r="C12">
            <v>43873499</v>
          </cell>
          <cell r="D12" t="str">
            <v>pečovatelská služba</v>
          </cell>
          <cell r="E12" t="str">
            <v>Pečovatelská služba</v>
          </cell>
          <cell r="F12" t="str">
            <v>ÚV</v>
          </cell>
          <cell r="G12">
            <v>6.9879999999999995</v>
          </cell>
          <cell r="H12">
            <v>6.8</v>
          </cell>
          <cell r="I12">
            <v>659193</v>
          </cell>
          <cell r="J12">
            <v>4323703.0124785341</v>
          </cell>
          <cell r="K12">
            <v>2903000</v>
          </cell>
          <cell r="L12">
            <v>2766000</v>
          </cell>
          <cell r="M12">
            <v>1102000</v>
          </cell>
          <cell r="N12">
            <v>1461000</v>
          </cell>
          <cell r="O12">
            <v>4323703.0124785341</v>
          </cell>
          <cell r="P12">
            <v>2563000</v>
          </cell>
          <cell r="Q12">
            <v>1240000</v>
          </cell>
          <cell r="R12">
            <v>0</v>
          </cell>
          <cell r="S12">
            <v>3803000</v>
          </cell>
          <cell r="T12">
            <v>340000</v>
          </cell>
          <cell r="U12">
            <v>520703.01247853413</v>
          </cell>
          <cell r="V12">
            <v>340000</v>
          </cell>
          <cell r="W12">
            <v>294657.53200000001</v>
          </cell>
          <cell r="X12">
            <v>294000</v>
          </cell>
          <cell r="Y12"/>
        </row>
        <row r="13">
          <cell r="A13">
            <v>1980929</v>
          </cell>
          <cell r="B13" t="str">
            <v>Arcidiecézní charita Praha</v>
          </cell>
          <cell r="C13">
            <v>43873499</v>
          </cell>
          <cell r="D13" t="str">
            <v>sociální rehabilitace</v>
          </cell>
          <cell r="E13" t="str">
            <v>Dům Fatima - centrum pro tělesně postižené</v>
          </cell>
          <cell r="F13" t="str">
            <v>L</v>
          </cell>
          <cell r="G13">
            <v>14</v>
          </cell>
          <cell r="H13">
            <v>14</v>
          </cell>
          <cell r="I13">
            <v>450785</v>
          </cell>
          <cell r="J13">
            <v>6310990</v>
          </cell>
          <cell r="K13">
            <v>4669000</v>
          </cell>
          <cell r="L13">
            <v>4328000</v>
          </cell>
          <cell r="M13">
            <v>1641000</v>
          </cell>
          <cell r="N13">
            <v>2177000</v>
          </cell>
          <cell r="O13">
            <v>6310990</v>
          </cell>
          <cell r="P13">
            <v>3818000</v>
          </cell>
          <cell r="Q13">
            <v>1988000</v>
          </cell>
          <cell r="R13">
            <v>0</v>
          </cell>
          <cell r="S13">
            <v>5806000</v>
          </cell>
          <cell r="T13">
            <v>851000</v>
          </cell>
          <cell r="U13">
            <v>504990</v>
          </cell>
          <cell r="V13">
            <v>504990</v>
          </cell>
          <cell r="W13">
            <v>437644.43260199996</v>
          </cell>
          <cell r="X13">
            <v>437000</v>
          </cell>
          <cell r="Y13"/>
        </row>
        <row r="14">
          <cell r="A14">
            <v>3615489</v>
          </cell>
          <cell r="B14" t="str">
            <v>Arcidiecézní charita Praha</v>
          </cell>
          <cell r="C14">
            <v>43873499</v>
          </cell>
          <cell r="D14" t="str">
            <v>odborné sociální poradenství</v>
          </cell>
          <cell r="E14" t="str">
            <v>Azylový dům sv. Terezie - Poradna pro lidi v tísni</v>
          </cell>
          <cell r="F14" t="str">
            <v>ÚV</v>
          </cell>
          <cell r="G14">
            <v>3</v>
          </cell>
          <cell r="H14">
            <v>1.4</v>
          </cell>
          <cell r="I14">
            <v>724449</v>
          </cell>
          <cell r="J14">
            <v>1014228.6</v>
          </cell>
          <cell r="K14">
            <v>818000</v>
          </cell>
          <cell r="L14">
            <v>678000</v>
          </cell>
          <cell r="M14">
            <v>213000</v>
          </cell>
          <cell r="N14">
            <v>283000</v>
          </cell>
          <cell r="O14">
            <v>912805.74</v>
          </cell>
          <cell r="P14">
            <v>496000</v>
          </cell>
          <cell r="Q14">
            <v>350000</v>
          </cell>
          <cell r="R14">
            <v>0</v>
          </cell>
          <cell r="S14">
            <v>846000</v>
          </cell>
          <cell r="T14">
            <v>322000</v>
          </cell>
          <cell r="U14">
            <v>66805.739999999991</v>
          </cell>
          <cell r="V14">
            <v>66805.739999999991</v>
          </cell>
          <cell r="W14">
            <v>57896.513152451989</v>
          </cell>
          <cell r="X14">
            <v>57000</v>
          </cell>
          <cell r="Y14"/>
        </row>
        <row r="15">
          <cell r="A15">
            <v>3700404</v>
          </cell>
          <cell r="B15" t="str">
            <v>Arcidiecézní charita Praha</v>
          </cell>
          <cell r="C15">
            <v>43873499</v>
          </cell>
          <cell r="D15" t="str">
            <v>noclehárny</v>
          </cell>
          <cell r="E15" t="str">
            <v>Azylový dům sv. Terezie - noclehárny</v>
          </cell>
          <cell r="F15" t="str">
            <v>L</v>
          </cell>
          <cell r="G15">
            <v>42</v>
          </cell>
          <cell r="H15">
            <v>42</v>
          </cell>
          <cell r="I15">
            <v>119293</v>
          </cell>
          <cell r="J15">
            <v>5010306</v>
          </cell>
          <cell r="K15">
            <v>3683000</v>
          </cell>
          <cell r="L15">
            <v>3161000</v>
          </cell>
          <cell r="M15">
            <v>922000</v>
          </cell>
          <cell r="N15">
            <v>1224000</v>
          </cell>
          <cell r="O15">
            <v>4008244.8</v>
          </cell>
          <cell r="P15">
            <v>2146000</v>
          </cell>
          <cell r="Q15">
            <v>1578000</v>
          </cell>
          <cell r="R15">
            <v>0</v>
          </cell>
          <cell r="S15">
            <v>3724000</v>
          </cell>
          <cell r="T15">
            <v>1537000</v>
          </cell>
          <cell r="U15">
            <v>284244.79999999981</v>
          </cell>
          <cell r="V15">
            <v>284244.79999999981</v>
          </cell>
          <cell r="W15">
            <v>246337.85662303981</v>
          </cell>
          <cell r="X15">
            <v>246000</v>
          </cell>
          <cell r="Y15"/>
        </row>
        <row r="16">
          <cell r="A16">
            <v>5110566</v>
          </cell>
          <cell r="B16" t="str">
            <v>Arcidiecézní charita Praha</v>
          </cell>
          <cell r="C16">
            <v>43873499</v>
          </cell>
          <cell r="D16" t="str">
            <v>domovy se zvláštním režimem</v>
          </cell>
          <cell r="E16" t="str">
            <v>Domov se zvláštním režimem</v>
          </cell>
          <cell r="F16" t="str">
            <v>L</v>
          </cell>
          <cell r="G16">
            <v>8</v>
          </cell>
          <cell r="H16">
            <v>8</v>
          </cell>
          <cell r="I16">
            <v>721983.9</v>
          </cell>
          <cell r="J16">
            <v>4311871.2</v>
          </cell>
          <cell r="K16">
            <v>3152000</v>
          </cell>
          <cell r="L16">
            <v>1567000</v>
          </cell>
          <cell r="M16">
            <v>1140000</v>
          </cell>
          <cell r="N16">
            <v>1513000</v>
          </cell>
          <cell r="O16">
            <v>4311871.2</v>
          </cell>
          <cell r="P16">
            <v>2653000</v>
          </cell>
          <cell r="Q16">
            <v>1307000</v>
          </cell>
          <cell r="R16">
            <v>0</v>
          </cell>
          <cell r="S16">
            <v>3960000</v>
          </cell>
          <cell r="T16">
            <v>499000</v>
          </cell>
          <cell r="U16">
            <v>351871.20000000019</v>
          </cell>
          <cell r="V16">
            <v>351871.20000000019</v>
          </cell>
          <cell r="W16">
            <v>304945.58639376017</v>
          </cell>
          <cell r="X16">
            <v>304000</v>
          </cell>
          <cell r="Y16"/>
        </row>
        <row r="17">
          <cell r="A17">
            <v>5192117</v>
          </cell>
          <cell r="B17" t="str">
            <v>Arcidiecézní charita Praha</v>
          </cell>
          <cell r="C17">
            <v>43873499</v>
          </cell>
          <cell r="D17" t="str">
            <v>azylové domy</v>
          </cell>
          <cell r="E17" t="str">
            <v>Azylový dům sv. Terezie - Azylové domy</v>
          </cell>
          <cell r="F17" t="str">
            <v>L</v>
          </cell>
          <cell r="G17">
            <v>34</v>
          </cell>
          <cell r="H17">
            <v>34</v>
          </cell>
          <cell r="I17">
            <v>149156</v>
          </cell>
          <cell r="J17">
            <v>5071304</v>
          </cell>
          <cell r="K17">
            <v>3727000</v>
          </cell>
          <cell r="L17">
            <v>0</v>
          </cell>
          <cell r="M17">
            <v>0</v>
          </cell>
          <cell r="N17">
            <v>310000</v>
          </cell>
          <cell r="O17">
            <v>5071304</v>
          </cell>
          <cell r="P17">
            <v>310000</v>
          </cell>
          <cell r="Q17">
            <v>0</v>
          </cell>
          <cell r="R17">
            <v>4689329.6839999994</v>
          </cell>
          <cell r="S17">
            <v>4999329.6839999994</v>
          </cell>
          <cell r="T17">
            <v>3417000</v>
          </cell>
          <cell r="U17">
            <v>71974.316000000574</v>
          </cell>
          <cell r="V17">
            <v>71974.316000000574</v>
          </cell>
          <cell r="W17">
            <v>62375.806823377294</v>
          </cell>
          <cell r="X17">
            <v>62000</v>
          </cell>
          <cell r="Y17"/>
        </row>
        <row r="18">
          <cell r="A18">
            <v>6484125</v>
          </cell>
          <cell r="B18" t="str">
            <v>Arcidiecézní charita Praha</v>
          </cell>
          <cell r="C18">
            <v>43873499</v>
          </cell>
          <cell r="D18" t="str">
            <v>terénní programy</v>
          </cell>
          <cell r="E18" t="str">
            <v>ADCH Praha- terénní program</v>
          </cell>
          <cell r="F18" t="str">
            <v>ÚV</v>
          </cell>
          <cell r="G18">
            <v>7.9</v>
          </cell>
          <cell r="H18">
            <v>3.2</v>
          </cell>
          <cell r="I18">
            <v>720182</v>
          </cell>
          <cell r="J18">
            <v>2304582.4</v>
          </cell>
          <cell r="K18">
            <v>1684000</v>
          </cell>
          <cell r="L18">
            <v>1009000</v>
          </cell>
          <cell r="M18">
            <v>601000</v>
          </cell>
          <cell r="N18">
            <v>798000</v>
          </cell>
          <cell r="O18">
            <v>2304582.4</v>
          </cell>
          <cell r="P18">
            <v>1399000</v>
          </cell>
          <cell r="Q18">
            <v>720000</v>
          </cell>
          <cell r="R18">
            <v>0</v>
          </cell>
          <cell r="S18">
            <v>2119000</v>
          </cell>
          <cell r="T18">
            <v>285000</v>
          </cell>
          <cell r="U18">
            <v>185582.39999999991</v>
          </cell>
          <cell r="V18">
            <v>185582.39999999991</v>
          </cell>
          <cell r="W18">
            <v>160833.09401951992</v>
          </cell>
          <cell r="X18">
            <v>160000</v>
          </cell>
          <cell r="Y18"/>
        </row>
        <row r="19">
          <cell r="A19">
            <v>6879970</v>
          </cell>
          <cell r="B19" t="str">
            <v>Arcidiecézní charita Praha</v>
          </cell>
          <cell r="C19">
            <v>43873499</v>
          </cell>
          <cell r="D19" t="str">
            <v>nízkoprahová denní centra</v>
          </cell>
          <cell r="E19" t="str">
            <v>Azylový dům sv. Terezie - nízkoprahové denní centrum</v>
          </cell>
          <cell r="F19" t="str">
            <v>ÚV</v>
          </cell>
          <cell r="G19">
            <v>9.8879999999999999</v>
          </cell>
          <cell r="H19">
            <v>7.78</v>
          </cell>
          <cell r="I19">
            <v>686053</v>
          </cell>
          <cell r="J19">
            <v>5337492.34</v>
          </cell>
          <cell r="K19">
            <v>3922000</v>
          </cell>
          <cell r="L19">
            <v>3650000</v>
          </cell>
          <cell r="M19">
            <v>1387000</v>
          </cell>
          <cell r="N19">
            <v>1841000</v>
          </cell>
          <cell r="O19">
            <v>5337492.34</v>
          </cell>
          <cell r="P19">
            <v>3228000</v>
          </cell>
          <cell r="Q19">
            <v>1682000</v>
          </cell>
          <cell r="R19">
            <v>0</v>
          </cell>
          <cell r="S19">
            <v>4910000</v>
          </cell>
          <cell r="T19">
            <v>694000</v>
          </cell>
          <cell r="U19">
            <v>427492.33999999985</v>
          </cell>
          <cell r="V19">
            <v>427492.33999999985</v>
          </cell>
          <cell r="W19">
            <v>370481.87603913184</v>
          </cell>
          <cell r="X19">
            <v>370000</v>
          </cell>
          <cell r="Y19"/>
        </row>
        <row r="20">
          <cell r="A20">
            <v>7026827</v>
          </cell>
          <cell r="B20" t="str">
            <v>Arcidiecézní charita Praha</v>
          </cell>
          <cell r="C20">
            <v>43873499</v>
          </cell>
          <cell r="D20" t="str">
            <v>odborné sociální poradenství</v>
          </cell>
          <cell r="E20" t="str">
            <v>Poradna pro migranty a uprchlíky</v>
          </cell>
          <cell r="F20" t="str">
            <v>ÚV</v>
          </cell>
          <cell r="G20">
            <v>14.722</v>
          </cell>
          <cell r="H20">
            <v>3</v>
          </cell>
          <cell r="I20">
            <v>724449</v>
          </cell>
          <cell r="J20">
            <v>2173347</v>
          </cell>
          <cell r="K20">
            <v>2458000</v>
          </cell>
          <cell r="L20">
            <v>1489000</v>
          </cell>
          <cell r="M20">
            <v>375000</v>
          </cell>
          <cell r="N20">
            <v>498000</v>
          </cell>
          <cell r="O20">
            <v>1738677.6</v>
          </cell>
          <cell r="P20">
            <v>873000</v>
          </cell>
          <cell r="Q20">
            <v>750000</v>
          </cell>
          <cell r="R20">
            <v>0</v>
          </cell>
          <cell r="S20">
            <v>1623000</v>
          </cell>
          <cell r="T20">
            <v>1585000</v>
          </cell>
          <cell r="U20">
            <v>115677.60000000009</v>
          </cell>
          <cell r="V20">
            <v>115677.60000000009</v>
          </cell>
          <cell r="W20">
            <v>100250.81212848007</v>
          </cell>
          <cell r="X20">
            <v>100000</v>
          </cell>
          <cell r="Y20"/>
        </row>
        <row r="21">
          <cell r="A21">
            <v>8168193</v>
          </cell>
          <cell r="B21" t="str">
            <v>Arcidiecézní charita Praha</v>
          </cell>
          <cell r="C21">
            <v>43873499</v>
          </cell>
          <cell r="D21" t="str">
            <v>domovy pro seniory</v>
          </cell>
          <cell r="E21" t="str">
            <v>Domov pro seniory kardinála Berana</v>
          </cell>
          <cell r="F21" t="str">
            <v>L</v>
          </cell>
          <cell r="G21">
            <v>42</v>
          </cell>
          <cell r="H21">
            <v>15</v>
          </cell>
          <cell r="I21">
            <v>656349</v>
          </cell>
          <cell r="J21">
            <v>6641235</v>
          </cell>
          <cell r="K21">
            <v>4723200</v>
          </cell>
          <cell r="L21">
            <v>3335000</v>
          </cell>
          <cell r="M21">
            <v>1724000</v>
          </cell>
          <cell r="N21">
            <v>2286000</v>
          </cell>
          <cell r="O21">
            <v>6641235</v>
          </cell>
          <cell r="P21">
            <v>4010000</v>
          </cell>
          <cell r="Q21">
            <v>2100000</v>
          </cell>
          <cell r="R21">
            <v>0</v>
          </cell>
          <cell r="S21">
            <v>6110000</v>
          </cell>
          <cell r="T21">
            <v>713200</v>
          </cell>
          <cell r="U21">
            <v>531235</v>
          </cell>
          <cell r="V21">
            <v>531235</v>
          </cell>
          <cell r="W21">
            <v>460389.39415299997</v>
          </cell>
          <cell r="X21">
            <v>460000</v>
          </cell>
          <cell r="Y21"/>
        </row>
        <row r="22">
          <cell r="A22">
            <v>9309292</v>
          </cell>
          <cell r="B22" t="str">
            <v>Arcidiecézní charita Praha</v>
          </cell>
          <cell r="C22">
            <v>43873499</v>
          </cell>
          <cell r="D22" t="str">
            <v>domovy pro osoby se zdravotním postižením</v>
          </cell>
          <cell r="E22" t="str">
            <v>Domov svaté Rodiny</v>
          </cell>
          <cell r="F22" t="str">
            <v>L</v>
          </cell>
          <cell r="G22">
            <v>76</v>
          </cell>
          <cell r="H22">
            <v>76</v>
          </cell>
          <cell r="I22">
            <v>721983.9</v>
          </cell>
          <cell r="J22">
            <v>41034776.399999999</v>
          </cell>
          <cell r="K22">
            <v>26500000</v>
          </cell>
          <cell r="L22">
            <v>26846000</v>
          </cell>
          <cell r="M22">
            <v>10060000</v>
          </cell>
          <cell r="N22">
            <v>13345000</v>
          </cell>
          <cell r="O22">
            <v>41034776.399999999</v>
          </cell>
          <cell r="P22">
            <v>23405000</v>
          </cell>
          <cell r="Q22">
            <v>11100000</v>
          </cell>
          <cell r="R22">
            <v>0</v>
          </cell>
          <cell r="S22">
            <v>34505000</v>
          </cell>
          <cell r="T22">
            <v>3095000</v>
          </cell>
          <cell r="U22">
            <v>6529776.3999999985</v>
          </cell>
          <cell r="V22">
            <v>3095000</v>
          </cell>
          <cell r="W22">
            <v>2682250.1809999999</v>
          </cell>
          <cell r="X22">
            <v>2682000</v>
          </cell>
          <cell r="Y22"/>
        </row>
        <row r="23">
          <cell r="A23">
            <v>2013318</v>
          </cell>
          <cell r="B23" t="str">
            <v>Armáda spásy v České republice, z.s.</v>
          </cell>
          <cell r="C23">
            <v>40613411</v>
          </cell>
          <cell r="D23" t="str">
            <v>sociální rehabilitace</v>
          </cell>
          <cell r="E23" t="str">
            <v>Centrum sociálních služeb Karla Larssona - sociální rehabilitace</v>
          </cell>
          <cell r="F23" t="str">
            <v>ÚV</v>
          </cell>
          <cell r="G23">
            <v>15.237</v>
          </cell>
          <cell r="H23">
            <v>6.3</v>
          </cell>
          <cell r="I23">
            <v>722868</v>
          </cell>
          <cell r="J23">
            <v>4554068.3999999994</v>
          </cell>
          <cell r="K23">
            <v>3176532</v>
          </cell>
          <cell r="L23">
            <v>0</v>
          </cell>
          <cell r="M23">
            <v>1205000</v>
          </cell>
          <cell r="N23">
            <v>1600000</v>
          </cell>
          <cell r="O23">
            <v>4554068.3999999994</v>
          </cell>
          <cell r="P23">
            <v>2805000</v>
          </cell>
          <cell r="Q23">
            <v>1346000</v>
          </cell>
          <cell r="R23">
            <v>0</v>
          </cell>
          <cell r="S23">
            <v>4151000</v>
          </cell>
          <cell r="T23">
            <v>371532</v>
          </cell>
          <cell r="U23">
            <v>403068.39999999944</v>
          </cell>
          <cell r="V23">
            <v>371532</v>
          </cell>
          <cell r="W23">
            <v>321984.41817359999</v>
          </cell>
          <cell r="X23">
            <v>321000</v>
          </cell>
          <cell r="Y23"/>
        </row>
        <row r="24">
          <cell r="A24">
            <v>2134037</v>
          </cell>
          <cell r="B24" t="str">
            <v>Armáda spásy v České republice, z.s.</v>
          </cell>
          <cell r="C24">
            <v>40613411</v>
          </cell>
          <cell r="D24" t="str">
            <v>nízkoprahová denní centra</v>
          </cell>
          <cell r="E24" t="str">
            <v>Centrum sociálních služeb Bohuslava Bureše - NDC</v>
          </cell>
          <cell r="F24" t="str">
            <v>ÚV</v>
          </cell>
          <cell r="G24">
            <v>26.020000000000003</v>
          </cell>
          <cell r="H24">
            <v>26</v>
          </cell>
          <cell r="I24">
            <v>686053</v>
          </cell>
          <cell r="J24">
            <v>17837378</v>
          </cell>
          <cell r="K24">
            <v>12486164</v>
          </cell>
          <cell r="L24">
            <v>6311000</v>
          </cell>
          <cell r="M24">
            <v>4740000</v>
          </cell>
          <cell r="N24">
            <v>6288000</v>
          </cell>
          <cell r="O24">
            <v>17837378</v>
          </cell>
          <cell r="P24">
            <v>11028000</v>
          </cell>
          <cell r="Q24">
            <v>5351000</v>
          </cell>
          <cell r="R24">
            <v>0</v>
          </cell>
          <cell r="S24">
            <v>16379000</v>
          </cell>
          <cell r="T24">
            <v>1458164</v>
          </cell>
          <cell r="U24">
            <v>1458378</v>
          </cell>
          <cell r="V24">
            <v>1458164</v>
          </cell>
          <cell r="W24">
            <v>1263702.9573271999</v>
          </cell>
          <cell r="X24">
            <v>1263000</v>
          </cell>
          <cell r="Y24"/>
        </row>
        <row r="25">
          <cell r="A25">
            <v>3534205</v>
          </cell>
          <cell r="B25" t="str">
            <v>Armáda spásy v České republice, z.s.</v>
          </cell>
          <cell r="C25">
            <v>40613411</v>
          </cell>
          <cell r="D25" t="str">
            <v>noclehárny</v>
          </cell>
          <cell r="E25" t="str">
            <v>Centrum sociálních služeb Bohuslava Bureše - noclehárna</v>
          </cell>
          <cell r="F25" t="str">
            <v>L</v>
          </cell>
          <cell r="G25">
            <v>56</v>
          </cell>
          <cell r="H25">
            <v>56</v>
          </cell>
          <cell r="I25">
            <v>119293</v>
          </cell>
          <cell r="J25">
            <v>6680408</v>
          </cell>
          <cell r="K25">
            <v>4676000</v>
          </cell>
          <cell r="L25">
            <v>4453000</v>
          </cell>
          <cell r="M25">
            <v>1775000</v>
          </cell>
          <cell r="N25">
            <v>2354000</v>
          </cell>
          <cell r="O25">
            <v>6680408</v>
          </cell>
          <cell r="P25">
            <v>4129000</v>
          </cell>
          <cell r="Q25">
            <v>2004000</v>
          </cell>
          <cell r="R25">
            <v>0</v>
          </cell>
          <cell r="S25">
            <v>6133000</v>
          </cell>
          <cell r="T25">
            <v>547000</v>
          </cell>
          <cell r="U25">
            <v>547408</v>
          </cell>
          <cell r="V25">
            <v>547000</v>
          </cell>
          <cell r="W25">
            <v>474051.9706</v>
          </cell>
          <cell r="X25">
            <v>474000</v>
          </cell>
          <cell r="Y25"/>
        </row>
        <row r="26">
          <cell r="A26">
            <v>4165916</v>
          </cell>
          <cell r="B26" t="str">
            <v>Armáda spásy v České republice, z.s.</v>
          </cell>
          <cell r="C26">
            <v>40613411</v>
          </cell>
          <cell r="D26" t="str">
            <v>azylové domy</v>
          </cell>
          <cell r="E26" t="str">
            <v>Centrum sociálních služeb Bohuslava Bureše - azylový dům</v>
          </cell>
          <cell r="F26" t="str">
            <v>L</v>
          </cell>
          <cell r="G26">
            <v>68</v>
          </cell>
          <cell r="H26">
            <v>68</v>
          </cell>
          <cell r="I26">
            <v>149156</v>
          </cell>
          <cell r="J26">
            <v>10142608</v>
          </cell>
          <cell r="K26">
            <v>10142000</v>
          </cell>
          <cell r="L26">
            <v>0</v>
          </cell>
          <cell r="M26">
            <v>0</v>
          </cell>
          <cell r="N26">
            <v>620000</v>
          </cell>
          <cell r="O26">
            <v>10142608</v>
          </cell>
          <cell r="P26">
            <v>620000</v>
          </cell>
          <cell r="Q26">
            <v>0</v>
          </cell>
          <cell r="R26">
            <v>9378104.5599999987</v>
          </cell>
          <cell r="S26">
            <v>9998104.5599999987</v>
          </cell>
          <cell r="T26">
            <v>9522000</v>
          </cell>
          <cell r="U26">
            <v>144503.44000000134</v>
          </cell>
          <cell r="V26">
            <v>144503.44000000134</v>
          </cell>
          <cell r="W26">
            <v>125232.43234091316</v>
          </cell>
          <cell r="X26">
            <v>125000</v>
          </cell>
          <cell r="Y26"/>
        </row>
        <row r="27">
          <cell r="A27">
            <v>6926508</v>
          </cell>
          <cell r="B27" t="str">
            <v>Armáda spásy v České republice, z.s.</v>
          </cell>
          <cell r="C27">
            <v>40613411</v>
          </cell>
          <cell r="D27" t="str">
            <v>domovy se zvláštním režimem</v>
          </cell>
          <cell r="E27" t="str">
            <v>Centrum sociálních služeb Bohuslava Bureše - domov se zvláštním režimem</v>
          </cell>
          <cell r="F27" t="str">
            <v>L</v>
          </cell>
          <cell r="G27">
            <v>50</v>
          </cell>
          <cell r="H27">
            <v>50</v>
          </cell>
          <cell r="I27">
            <v>656349</v>
          </cell>
          <cell r="J27">
            <v>32817450</v>
          </cell>
          <cell r="K27">
            <v>22972215</v>
          </cell>
          <cell r="L27">
            <v>0</v>
          </cell>
          <cell r="M27">
            <v>8721000</v>
          </cell>
          <cell r="N27">
            <v>11568000</v>
          </cell>
          <cell r="O27">
            <v>32817450</v>
          </cell>
          <cell r="P27">
            <v>20289000</v>
          </cell>
          <cell r="Q27">
            <v>9845000</v>
          </cell>
          <cell r="R27">
            <v>0</v>
          </cell>
          <cell r="S27">
            <v>30134000</v>
          </cell>
          <cell r="T27">
            <v>2683215</v>
          </cell>
          <cell r="U27">
            <v>2683450</v>
          </cell>
          <cell r="V27">
            <v>2683215</v>
          </cell>
          <cell r="W27">
            <v>2325380.9109569998</v>
          </cell>
          <cell r="X27">
            <v>2325000</v>
          </cell>
          <cell r="Y27"/>
        </row>
        <row r="28">
          <cell r="A28">
            <v>9767396</v>
          </cell>
          <cell r="B28" t="str">
            <v>Armáda spásy v České republice, z.s.</v>
          </cell>
          <cell r="C28">
            <v>40613411</v>
          </cell>
          <cell r="D28" t="str">
            <v>terénní programy</v>
          </cell>
          <cell r="E28" t="str">
            <v>Centrum sociálních služeb Karla Larssona - terénní programy</v>
          </cell>
          <cell r="F28" t="str">
            <v>ÚV</v>
          </cell>
          <cell r="G28">
            <v>13</v>
          </cell>
          <cell r="H28">
            <v>10.25</v>
          </cell>
          <cell r="I28">
            <v>720182</v>
          </cell>
          <cell r="J28">
            <v>7381865.5</v>
          </cell>
          <cell r="K28">
            <v>5201235</v>
          </cell>
          <cell r="L28">
            <v>7946000</v>
          </cell>
          <cell r="M28">
            <v>1974000</v>
          </cell>
          <cell r="N28">
            <v>2619000</v>
          </cell>
          <cell r="O28">
            <v>7381865.5</v>
          </cell>
          <cell r="P28">
            <v>4593000</v>
          </cell>
          <cell r="Q28">
            <v>2131000</v>
          </cell>
          <cell r="R28">
            <v>0</v>
          </cell>
          <cell r="S28">
            <v>6724000</v>
          </cell>
          <cell r="T28">
            <v>608235</v>
          </cell>
          <cell r="U28">
            <v>657865.5</v>
          </cell>
          <cell r="V28">
            <v>608235</v>
          </cell>
          <cell r="W28">
            <v>527120.65875299997</v>
          </cell>
          <cell r="X28">
            <v>527000</v>
          </cell>
          <cell r="Y28"/>
        </row>
        <row r="29">
          <cell r="A29">
            <v>8483647</v>
          </cell>
          <cell r="B29" t="str">
            <v>Asistence, o.p.s.</v>
          </cell>
          <cell r="C29">
            <v>63830540</v>
          </cell>
          <cell r="D29" t="str">
            <v>osobní asistence</v>
          </cell>
          <cell r="E29" t="str">
            <v>osobní asistence</v>
          </cell>
          <cell r="F29" t="str">
            <v>H</v>
          </cell>
          <cell r="G29">
            <v>50000</v>
          </cell>
          <cell r="H29">
            <v>50000</v>
          </cell>
          <cell r="I29">
            <v>553</v>
          </cell>
          <cell r="J29">
            <v>23150000</v>
          </cell>
          <cell r="K29">
            <v>15800000</v>
          </cell>
          <cell r="L29">
            <v>10558000</v>
          </cell>
          <cell r="M29">
            <v>5998000</v>
          </cell>
          <cell r="N29">
            <v>7956000</v>
          </cell>
          <cell r="O29">
            <v>23150000</v>
          </cell>
          <cell r="P29">
            <v>13954000</v>
          </cell>
          <cell r="Q29">
            <v>6897000</v>
          </cell>
          <cell r="R29">
            <v>0</v>
          </cell>
          <cell r="S29">
            <v>20851000</v>
          </cell>
          <cell r="T29">
            <v>1846000</v>
          </cell>
          <cell r="U29">
            <v>2299000</v>
          </cell>
          <cell r="V29">
            <v>1846000</v>
          </cell>
          <cell r="W29">
            <v>1599817.0707999999</v>
          </cell>
          <cell r="X29">
            <v>1599000</v>
          </cell>
          <cell r="Y29"/>
        </row>
        <row r="30">
          <cell r="A30">
            <v>8759757</v>
          </cell>
          <cell r="B30" t="str">
            <v>Asistence, o.p.s.</v>
          </cell>
          <cell r="C30">
            <v>63830540</v>
          </cell>
          <cell r="D30" t="str">
            <v>sociální rehabilitace</v>
          </cell>
          <cell r="E30" t="str">
            <v>Sociální rehabilitace</v>
          </cell>
          <cell r="F30" t="str">
            <v>ÚV</v>
          </cell>
          <cell r="G30">
            <v>8.702</v>
          </cell>
          <cell r="H30">
            <v>8.1999999999999993</v>
          </cell>
          <cell r="I30">
            <v>722868</v>
          </cell>
          <cell r="J30">
            <v>5927517.5999999996</v>
          </cell>
          <cell r="K30">
            <v>3952000</v>
          </cell>
          <cell r="L30">
            <v>3556000</v>
          </cell>
          <cell r="M30">
            <v>1157000</v>
          </cell>
          <cell r="N30">
            <v>1535000</v>
          </cell>
          <cell r="O30">
            <v>4742014.08</v>
          </cell>
          <cell r="P30">
            <v>2692000</v>
          </cell>
          <cell r="Q30">
            <v>1693000</v>
          </cell>
          <cell r="R30">
            <v>0</v>
          </cell>
          <cell r="S30">
            <v>4385000</v>
          </cell>
          <cell r="T30">
            <v>1260000</v>
          </cell>
          <cell r="U30">
            <v>357014.08000000007</v>
          </cell>
          <cell r="V30">
            <v>357014.08000000007</v>
          </cell>
          <cell r="W30">
            <v>309402.61088838405</v>
          </cell>
          <cell r="X30">
            <v>309000</v>
          </cell>
          <cell r="Y30"/>
        </row>
        <row r="31">
          <cell r="A31">
            <v>5177448</v>
          </cell>
          <cell r="B31" t="str">
            <v>Baobab z.s.</v>
          </cell>
          <cell r="C31">
            <v>67360670</v>
          </cell>
          <cell r="D31" t="str">
            <v>sociální rehabilitace</v>
          </cell>
          <cell r="E31" t="str">
            <v>Centrum sociálně rehabilitačních služeb</v>
          </cell>
          <cell r="F31" t="str">
            <v>ÚV</v>
          </cell>
          <cell r="G31">
            <v>12.428999999999998</v>
          </cell>
          <cell r="H31">
            <v>12.1</v>
          </cell>
          <cell r="I31">
            <v>831298.2</v>
          </cell>
          <cell r="J31">
            <v>10058708.219999999</v>
          </cell>
          <cell r="K31">
            <v>7011096</v>
          </cell>
          <cell r="L31">
            <v>3433000</v>
          </cell>
          <cell r="M31">
            <v>2661000</v>
          </cell>
          <cell r="N31">
            <v>3531000</v>
          </cell>
          <cell r="O31">
            <v>10058708.219999999</v>
          </cell>
          <cell r="P31">
            <v>6192000</v>
          </cell>
          <cell r="Q31">
            <v>3017000</v>
          </cell>
          <cell r="R31">
            <v>0</v>
          </cell>
          <cell r="S31">
            <v>9209000</v>
          </cell>
          <cell r="T31">
            <v>819096</v>
          </cell>
          <cell r="U31">
            <v>849708.21999999881</v>
          </cell>
          <cell r="V31">
            <v>819096</v>
          </cell>
          <cell r="W31">
            <v>709861.19362079992</v>
          </cell>
          <cell r="X31">
            <v>709000</v>
          </cell>
          <cell r="Y31"/>
        </row>
        <row r="32">
          <cell r="A32">
            <v>4970864</v>
          </cell>
          <cell r="B32" t="str">
            <v>BONA, o.p.s.</v>
          </cell>
          <cell r="C32">
            <v>25732587</v>
          </cell>
          <cell r="D32" t="str">
            <v>chráněné bydlení</v>
          </cell>
          <cell r="E32" t="str">
            <v>Chráněné bydlení</v>
          </cell>
          <cell r="F32" t="str">
            <v>L</v>
          </cell>
          <cell r="G32">
            <v>83</v>
          </cell>
          <cell r="H32">
            <v>83</v>
          </cell>
          <cell r="I32">
            <v>474012</v>
          </cell>
          <cell r="J32">
            <v>35358996</v>
          </cell>
          <cell r="K32">
            <v>26879686</v>
          </cell>
          <cell r="L32">
            <v>20613000</v>
          </cell>
          <cell r="M32">
            <v>7708000</v>
          </cell>
          <cell r="N32">
            <v>10224000</v>
          </cell>
          <cell r="O32">
            <v>31823096.399999999</v>
          </cell>
          <cell r="P32">
            <v>17932000</v>
          </cell>
          <cell r="Q32">
            <v>11519000</v>
          </cell>
          <cell r="R32">
            <v>0</v>
          </cell>
          <cell r="S32">
            <v>29451000</v>
          </cell>
          <cell r="T32">
            <v>8947686</v>
          </cell>
          <cell r="U32">
            <v>2372096.3999999985</v>
          </cell>
          <cell r="V32">
            <v>2372096.3999999985</v>
          </cell>
          <cell r="W32">
            <v>2055753.1496767185</v>
          </cell>
          <cell r="X32">
            <v>2055000</v>
          </cell>
          <cell r="Y32"/>
        </row>
        <row r="33">
          <cell r="A33">
            <v>5309070</v>
          </cell>
          <cell r="B33" t="str">
            <v>BONA, o.p.s.</v>
          </cell>
          <cell r="C33">
            <v>25732587</v>
          </cell>
          <cell r="D33" t="str">
            <v>sociální rehabilitace</v>
          </cell>
          <cell r="E33" t="str">
            <v>Sociální rehabilitace - Podpora bydlení</v>
          </cell>
          <cell r="F33" t="str">
            <v>ÚV</v>
          </cell>
          <cell r="G33">
            <v>38</v>
          </cell>
          <cell r="H33">
            <v>38</v>
          </cell>
          <cell r="I33">
            <v>722868</v>
          </cell>
          <cell r="J33">
            <v>27468984</v>
          </cell>
          <cell r="K33">
            <v>20961086</v>
          </cell>
          <cell r="L33">
            <v>15903000</v>
          </cell>
          <cell r="M33">
            <v>7289000</v>
          </cell>
          <cell r="N33">
            <v>9669000</v>
          </cell>
          <cell r="O33">
            <v>27468984</v>
          </cell>
          <cell r="P33">
            <v>16958000</v>
          </cell>
          <cell r="Q33">
            <v>8268000</v>
          </cell>
          <cell r="R33">
            <v>0</v>
          </cell>
          <cell r="S33">
            <v>25226000</v>
          </cell>
          <cell r="T33">
            <v>4003086</v>
          </cell>
          <cell r="U33">
            <v>2242984</v>
          </cell>
          <cell r="V33">
            <v>2242984</v>
          </cell>
          <cell r="W33">
            <v>1943859.2051631999</v>
          </cell>
          <cell r="X33">
            <v>1943000</v>
          </cell>
          <cell r="Y33"/>
        </row>
        <row r="34">
          <cell r="A34">
            <v>8396961</v>
          </cell>
          <cell r="B34" t="str">
            <v>BONA, o.p.s.</v>
          </cell>
          <cell r="C34">
            <v>25732587</v>
          </cell>
          <cell r="D34" t="str">
            <v>sociální rehabilitace</v>
          </cell>
          <cell r="E34" t="str">
            <v>Komunitní centrum Jedna bedna</v>
          </cell>
          <cell r="F34" t="str">
            <v>ÚV</v>
          </cell>
          <cell r="G34">
            <v>18</v>
          </cell>
          <cell r="H34">
            <v>18</v>
          </cell>
          <cell r="I34">
            <v>722868</v>
          </cell>
          <cell r="J34">
            <v>13011624</v>
          </cell>
          <cell r="K34">
            <v>11656786</v>
          </cell>
          <cell r="L34">
            <v>8146000</v>
          </cell>
          <cell r="M34">
            <v>3054000</v>
          </cell>
          <cell r="N34">
            <v>4051000</v>
          </cell>
          <cell r="O34">
            <v>13011624</v>
          </cell>
          <cell r="P34">
            <v>7105000</v>
          </cell>
          <cell r="Q34">
            <v>4966000</v>
          </cell>
          <cell r="R34">
            <v>0</v>
          </cell>
          <cell r="S34">
            <v>12071000</v>
          </cell>
          <cell r="T34">
            <v>4551786</v>
          </cell>
          <cell r="U34">
            <v>940624</v>
          </cell>
          <cell r="V34">
            <v>940624</v>
          </cell>
          <cell r="W34">
            <v>815182.19523519999</v>
          </cell>
          <cell r="X34">
            <v>815000</v>
          </cell>
          <cell r="Y34"/>
        </row>
        <row r="35">
          <cell r="A35">
            <v>9399583</v>
          </cell>
          <cell r="B35" t="str">
            <v>Celesta Praha, z.ú.</v>
          </cell>
          <cell r="C35">
            <v>4490967</v>
          </cell>
          <cell r="D35" t="str">
            <v>osobní asistence</v>
          </cell>
          <cell r="E35" t="str">
            <v>Osobní asistence Celesta Praha</v>
          </cell>
          <cell r="F35" t="str">
            <v>H</v>
          </cell>
          <cell r="G35">
            <v>2700</v>
          </cell>
          <cell r="H35">
            <v>2700</v>
          </cell>
          <cell r="I35">
            <v>553</v>
          </cell>
          <cell r="J35">
            <v>1250100</v>
          </cell>
          <cell r="K35">
            <v>708434</v>
          </cell>
          <cell r="L35">
            <v>0</v>
          </cell>
          <cell r="M35">
            <v>268000</v>
          </cell>
          <cell r="N35">
            <v>357000</v>
          </cell>
          <cell r="O35">
            <v>1250100</v>
          </cell>
          <cell r="P35">
            <v>625000</v>
          </cell>
          <cell r="Q35">
            <v>302000</v>
          </cell>
          <cell r="R35">
            <v>0</v>
          </cell>
          <cell r="S35">
            <v>927000</v>
          </cell>
          <cell r="T35">
            <v>83434</v>
          </cell>
          <cell r="U35">
            <v>323100</v>
          </cell>
          <cell r="V35">
            <v>83434</v>
          </cell>
          <cell r="W35">
            <v>72307.225073199996</v>
          </cell>
          <cell r="X35">
            <v>72000</v>
          </cell>
          <cell r="Y35"/>
        </row>
        <row r="36">
          <cell r="A36">
            <v>1219689</v>
          </cell>
          <cell r="B36" t="str">
            <v>Centrin CZ s.r.o.</v>
          </cell>
          <cell r="C36">
            <v>27656535</v>
          </cell>
          <cell r="D36" t="str">
            <v>domovy se zvláštním režimem</v>
          </cell>
          <cell r="E36" t="str">
            <v>Centrin</v>
          </cell>
          <cell r="F36" t="str">
            <v>L</v>
          </cell>
          <cell r="G36">
            <v>25</v>
          </cell>
          <cell r="H36">
            <v>25</v>
          </cell>
          <cell r="I36">
            <v>656349</v>
          </cell>
          <cell r="J36">
            <v>12184725</v>
          </cell>
          <cell r="K36">
            <v>8400000</v>
          </cell>
          <cell r="L36">
            <v>7367000</v>
          </cell>
          <cell r="M36">
            <v>3188000</v>
          </cell>
          <cell r="N36">
            <v>4230000</v>
          </cell>
          <cell r="O36">
            <v>12184725</v>
          </cell>
          <cell r="P36">
            <v>7418000</v>
          </cell>
          <cell r="Q36">
            <v>3600000</v>
          </cell>
          <cell r="R36">
            <v>0</v>
          </cell>
          <cell r="S36">
            <v>11018000</v>
          </cell>
          <cell r="T36">
            <v>982000</v>
          </cell>
          <cell r="U36">
            <v>1166725</v>
          </cell>
          <cell r="V36">
            <v>982000</v>
          </cell>
          <cell r="W36">
            <v>851040.28359999997</v>
          </cell>
          <cell r="X36">
            <v>851000</v>
          </cell>
          <cell r="Y36"/>
        </row>
        <row r="37">
          <cell r="A37">
            <v>4668716</v>
          </cell>
          <cell r="B37" t="str">
            <v>Centrin CZ s.r.o.</v>
          </cell>
          <cell r="C37">
            <v>27656535</v>
          </cell>
          <cell r="D37" t="str">
            <v>domovy pro seniory</v>
          </cell>
          <cell r="E37" t="str">
            <v>Centrin</v>
          </cell>
          <cell r="F37" t="str">
            <v>L</v>
          </cell>
          <cell r="G37">
            <v>20</v>
          </cell>
          <cell r="H37">
            <v>20</v>
          </cell>
          <cell r="I37">
            <v>656349</v>
          </cell>
          <cell r="J37">
            <v>9718980</v>
          </cell>
          <cell r="K37">
            <v>6700000</v>
          </cell>
          <cell r="L37">
            <v>4940000</v>
          </cell>
          <cell r="M37">
            <v>2543000</v>
          </cell>
          <cell r="N37">
            <v>3374000</v>
          </cell>
          <cell r="O37">
            <v>9718980</v>
          </cell>
          <cell r="P37">
            <v>5917000</v>
          </cell>
          <cell r="Q37">
            <v>2441000</v>
          </cell>
          <cell r="R37">
            <v>0</v>
          </cell>
          <cell r="S37">
            <v>8358000</v>
          </cell>
          <cell r="T37">
            <v>783000</v>
          </cell>
          <cell r="U37">
            <v>1360980</v>
          </cell>
          <cell r="V37">
            <v>783000</v>
          </cell>
          <cell r="W37">
            <v>678578.96340000001</v>
          </cell>
          <cell r="X37">
            <v>678000</v>
          </cell>
          <cell r="Y37"/>
        </row>
        <row r="38">
          <cell r="A38">
            <v>4851969</v>
          </cell>
          <cell r="B38" t="str">
            <v>Centrum ALMA, z.ú.</v>
          </cell>
          <cell r="C38">
            <v>22665005</v>
          </cell>
          <cell r="D38" t="str">
            <v>služby následné péče</v>
          </cell>
          <cell r="E38" t="str">
            <v>Centrum služeb následné péče ALMA</v>
          </cell>
          <cell r="F38" t="str">
            <v>ÚV</v>
          </cell>
          <cell r="G38">
            <v>4.2960000000000003</v>
          </cell>
          <cell r="H38">
            <v>4.28</v>
          </cell>
          <cell r="I38">
            <v>735667</v>
          </cell>
          <cell r="J38">
            <v>3148654.7600000002</v>
          </cell>
          <cell r="K38">
            <v>1994570</v>
          </cell>
          <cell r="L38">
            <v>1889000</v>
          </cell>
          <cell r="M38">
            <v>663000</v>
          </cell>
          <cell r="N38">
            <v>881000</v>
          </cell>
          <cell r="O38">
            <v>2518923.8080000002</v>
          </cell>
          <cell r="P38">
            <v>1544000</v>
          </cell>
          <cell r="Q38">
            <v>770000</v>
          </cell>
          <cell r="R38">
            <v>0</v>
          </cell>
          <cell r="S38">
            <v>2314000</v>
          </cell>
          <cell r="T38">
            <v>450570</v>
          </cell>
          <cell r="U38">
            <v>204923.80800000019</v>
          </cell>
          <cell r="V38">
            <v>204923.80800000019</v>
          </cell>
          <cell r="W38">
            <v>177595.12798035855</v>
          </cell>
          <cell r="X38">
            <v>177000</v>
          </cell>
          <cell r="Y38"/>
        </row>
        <row r="39">
          <cell r="A39">
            <v>5470299</v>
          </cell>
          <cell r="B39" t="str">
            <v>Centrum Anabell, z. ú.</v>
          </cell>
          <cell r="C39">
            <v>26606518</v>
          </cell>
          <cell r="D39" t="str">
            <v>odborné sociální poradenství</v>
          </cell>
          <cell r="E39" t="str">
            <v>Odborné sociální poradenství v KCA Praha</v>
          </cell>
          <cell r="F39" t="str">
            <v>ÚV</v>
          </cell>
          <cell r="G39">
            <v>0.56000000000000005</v>
          </cell>
          <cell r="H39">
            <v>0.56000000000000005</v>
          </cell>
          <cell r="I39">
            <v>724449</v>
          </cell>
          <cell r="J39">
            <v>405691.44000000006</v>
          </cell>
          <cell r="K39">
            <v>285700</v>
          </cell>
          <cell r="L39">
            <v>270000</v>
          </cell>
          <cell r="M39">
            <v>108000</v>
          </cell>
          <cell r="N39">
            <v>144000</v>
          </cell>
          <cell r="O39">
            <v>405691.44000000006</v>
          </cell>
          <cell r="P39">
            <v>252000</v>
          </cell>
          <cell r="Q39">
            <v>120000</v>
          </cell>
          <cell r="R39">
            <v>0</v>
          </cell>
          <cell r="S39">
            <v>372000</v>
          </cell>
          <cell r="T39">
            <v>33700</v>
          </cell>
          <cell r="U39">
            <v>33691.440000000061</v>
          </cell>
          <cell r="V39">
            <v>33691.440000000061</v>
          </cell>
          <cell r="W39">
            <v>29198.34282331205</v>
          </cell>
          <cell r="X39">
            <v>29000</v>
          </cell>
          <cell r="Y39"/>
        </row>
        <row r="40">
          <cell r="A40">
            <v>5293808</v>
          </cell>
          <cell r="B40" t="str">
            <v>Centrum MARTIN o.p.s.</v>
          </cell>
          <cell r="C40">
            <v>22814655</v>
          </cell>
          <cell r="D40" t="str">
            <v>sociální rehabilitace</v>
          </cell>
          <cell r="E40" t="str">
            <v>Vzdělání a praxe pro vstup na trh práce pro osoby s mentálním postižením</v>
          </cell>
          <cell r="F40" t="str">
            <v>ÚV</v>
          </cell>
          <cell r="G40">
            <v>5.8330000000000002</v>
          </cell>
          <cell r="H40">
            <v>4.59</v>
          </cell>
          <cell r="I40">
            <v>722868</v>
          </cell>
          <cell r="J40">
            <v>3317964.12</v>
          </cell>
          <cell r="K40">
            <v>2869400</v>
          </cell>
          <cell r="L40">
            <v>1636000</v>
          </cell>
          <cell r="M40">
            <v>974000</v>
          </cell>
          <cell r="N40">
            <v>1293000</v>
          </cell>
          <cell r="O40">
            <v>3317964.12</v>
          </cell>
          <cell r="P40">
            <v>2267000</v>
          </cell>
          <cell r="Q40">
            <v>750000</v>
          </cell>
          <cell r="R40">
            <v>0</v>
          </cell>
          <cell r="S40">
            <v>3017000</v>
          </cell>
          <cell r="T40">
            <v>602400</v>
          </cell>
          <cell r="U40">
            <v>300964.12000000011</v>
          </cell>
          <cell r="V40">
            <v>300964.12000000011</v>
          </cell>
          <cell r="W40">
            <v>260827.4847639761</v>
          </cell>
          <cell r="X40">
            <v>260000</v>
          </cell>
          <cell r="Y40"/>
        </row>
        <row r="41">
          <cell r="A41">
            <v>9283831</v>
          </cell>
          <cell r="B41" t="str">
            <v>Centrum MARTIN o.p.s.</v>
          </cell>
          <cell r="C41">
            <v>22814655</v>
          </cell>
          <cell r="D41" t="str">
            <v>sociálně terapeutické dílny</v>
          </cell>
          <cell r="E41" t="str">
            <v>Sociálně terapeutická dílna - Café MARTIN</v>
          </cell>
          <cell r="F41" t="str">
            <v>ÚV</v>
          </cell>
          <cell r="G41">
            <v>5.4829999999999997</v>
          </cell>
          <cell r="H41">
            <v>4</v>
          </cell>
          <cell r="I41">
            <v>680681</v>
          </cell>
          <cell r="J41">
            <v>2722724</v>
          </cell>
          <cell r="K41">
            <v>2428313</v>
          </cell>
          <cell r="L41">
            <v>1827000</v>
          </cell>
          <cell r="M41">
            <v>741000</v>
          </cell>
          <cell r="N41">
            <v>983000</v>
          </cell>
          <cell r="O41">
            <v>2722724</v>
          </cell>
          <cell r="P41">
            <v>1724000</v>
          </cell>
          <cell r="Q41">
            <v>770000</v>
          </cell>
          <cell r="R41">
            <v>0</v>
          </cell>
          <cell r="S41">
            <v>2494000</v>
          </cell>
          <cell r="T41">
            <v>704313</v>
          </cell>
          <cell r="U41">
            <v>228724</v>
          </cell>
          <cell r="V41">
            <v>228724</v>
          </cell>
          <cell r="W41">
            <v>198221.32161519999</v>
          </cell>
          <cell r="X41">
            <v>198000</v>
          </cell>
          <cell r="Y41"/>
        </row>
        <row r="42">
          <cell r="A42">
            <v>6931029</v>
          </cell>
          <cell r="B42" t="str">
            <v>Centrum pro integraci cizinců, o.p.s.</v>
          </cell>
          <cell r="C42">
            <v>26631997</v>
          </cell>
          <cell r="D42" t="str">
            <v>sociální rehabilitace</v>
          </cell>
          <cell r="E42" t="str">
            <v>Perspektiva - sociální rehabilitace pro migranty</v>
          </cell>
          <cell r="F42" t="str">
            <v>ÚV</v>
          </cell>
          <cell r="G42">
            <v>2.5999999999999996</v>
          </cell>
          <cell r="H42">
            <v>2.5</v>
          </cell>
          <cell r="I42">
            <v>722868</v>
          </cell>
          <cell r="J42">
            <v>1807170</v>
          </cell>
          <cell r="K42">
            <v>1317400</v>
          </cell>
          <cell r="L42">
            <v>1204000</v>
          </cell>
          <cell r="M42">
            <v>474000</v>
          </cell>
          <cell r="N42">
            <v>630000</v>
          </cell>
          <cell r="O42">
            <v>1807170</v>
          </cell>
          <cell r="P42">
            <v>1104000</v>
          </cell>
          <cell r="Q42">
            <v>557000</v>
          </cell>
          <cell r="R42">
            <v>0</v>
          </cell>
          <cell r="S42">
            <v>1661000</v>
          </cell>
          <cell r="T42">
            <v>213400</v>
          </cell>
          <cell r="U42">
            <v>146170</v>
          </cell>
          <cell r="V42">
            <v>146170</v>
          </cell>
          <cell r="W42">
            <v>126676.73956599999</v>
          </cell>
          <cell r="X42">
            <v>126000</v>
          </cell>
          <cell r="Y42"/>
        </row>
        <row r="43">
          <cell r="A43">
            <v>6894360</v>
          </cell>
          <cell r="B43" t="str">
            <v>Centrum pro neslyšící a nedoslýchavé pro Prahu a Středočeský kraj, o.p.s.</v>
          </cell>
          <cell r="C43">
            <v>2636298</v>
          </cell>
          <cell r="D43" t="str">
            <v>tlumočnické služby</v>
          </cell>
          <cell r="E43" t="str">
            <v>Tlumočnické služby Centrum pro neslyšící a nedoslýchavé</v>
          </cell>
          <cell r="F43" t="str">
            <v>ÚV</v>
          </cell>
          <cell r="G43">
            <v>2.96</v>
          </cell>
          <cell r="H43">
            <v>2.9</v>
          </cell>
          <cell r="I43">
            <v>715442</v>
          </cell>
          <cell r="J43">
            <v>2074781.8</v>
          </cell>
          <cell r="K43">
            <v>1740940</v>
          </cell>
          <cell r="L43">
            <v>1211000</v>
          </cell>
          <cell r="M43">
            <v>432000</v>
          </cell>
          <cell r="N43">
            <v>574000</v>
          </cell>
          <cell r="O43">
            <v>1659825.44</v>
          </cell>
          <cell r="P43">
            <v>1006000</v>
          </cell>
          <cell r="Q43">
            <v>520000</v>
          </cell>
          <cell r="R43">
            <v>0</v>
          </cell>
          <cell r="S43">
            <v>1526000</v>
          </cell>
          <cell r="T43">
            <v>734940</v>
          </cell>
          <cell r="U43">
            <v>133825.43999999994</v>
          </cell>
          <cell r="V43">
            <v>133825.43999999994</v>
          </cell>
          <cell r="W43">
            <v>115978.45255651194</v>
          </cell>
          <cell r="X43">
            <v>115000</v>
          </cell>
          <cell r="Y43"/>
        </row>
        <row r="44">
          <cell r="A44">
            <v>7370397</v>
          </cell>
          <cell r="B44" t="str">
            <v>Centrum pro neslyšící a nedoslýchavé pro Prahu a Středočeský kraj, o.p.s.</v>
          </cell>
          <cell r="C44">
            <v>2636298</v>
          </cell>
          <cell r="D44" t="str">
            <v>sociálně aktivizační služby pro seniory a osoby se zdravotním postižením</v>
          </cell>
          <cell r="E44" t="str">
            <v>SAS pro neslyšící Praha Modřany-Centrum pro neslyšící a nedoslýchavé pro Prahu a Středočeský kraj</v>
          </cell>
          <cell r="F44" t="str">
            <v>ÚV</v>
          </cell>
          <cell r="G44">
            <v>3.238</v>
          </cell>
          <cell r="H44">
            <v>2.95</v>
          </cell>
          <cell r="I44">
            <v>711808</v>
          </cell>
          <cell r="J44">
            <v>2099833.6</v>
          </cell>
          <cell r="K44">
            <v>1590384</v>
          </cell>
          <cell r="L44">
            <v>1254000</v>
          </cell>
          <cell r="M44">
            <v>447000</v>
          </cell>
          <cell r="N44">
            <v>594000</v>
          </cell>
          <cell r="O44">
            <v>1679866.8800000001</v>
          </cell>
          <cell r="P44">
            <v>1041000</v>
          </cell>
          <cell r="Q44">
            <v>500000</v>
          </cell>
          <cell r="R44">
            <v>0</v>
          </cell>
          <cell r="S44">
            <v>1541000</v>
          </cell>
          <cell r="T44">
            <v>549384</v>
          </cell>
          <cell r="U44">
            <v>138866.88000000012</v>
          </cell>
          <cell r="V44">
            <v>138866.88000000012</v>
          </cell>
          <cell r="W44">
            <v>120347.56510982409</v>
          </cell>
          <cell r="X44">
            <v>120000</v>
          </cell>
          <cell r="Y44"/>
        </row>
        <row r="45">
          <cell r="A45">
            <v>9375088</v>
          </cell>
          <cell r="B45" t="str">
            <v>Centrum pro rodinu PSS a klinické adiktologie, z.ú.</v>
          </cell>
          <cell r="C45">
            <v>6774750</v>
          </cell>
          <cell r="D45" t="str">
            <v>odborné sociální poradenství</v>
          </cell>
          <cell r="E45" t="str">
            <v>Centrum pro rodinu - Integrace rodiny, ambulantní léčba</v>
          </cell>
          <cell r="F45" t="str">
            <v>ÚV</v>
          </cell>
          <cell r="G45">
            <v>7.5600000000000005</v>
          </cell>
          <cell r="H45">
            <v>2</v>
          </cell>
          <cell r="I45">
            <v>724449</v>
          </cell>
          <cell r="J45">
            <v>1448898</v>
          </cell>
          <cell r="K45">
            <v>1477420</v>
          </cell>
          <cell r="L45">
            <v>993000</v>
          </cell>
          <cell r="M45">
            <v>220000</v>
          </cell>
          <cell r="N45">
            <v>292000</v>
          </cell>
          <cell r="O45">
            <v>1448898</v>
          </cell>
          <cell r="P45">
            <v>512000</v>
          </cell>
          <cell r="Q45">
            <v>869000</v>
          </cell>
          <cell r="R45">
            <v>0</v>
          </cell>
          <cell r="S45">
            <v>1381000</v>
          </cell>
          <cell r="T45">
            <v>965420</v>
          </cell>
          <cell r="U45">
            <v>67898</v>
          </cell>
          <cell r="V45">
            <v>67898</v>
          </cell>
          <cell r="W45">
            <v>58843.109140399996</v>
          </cell>
          <cell r="X45">
            <v>58000</v>
          </cell>
          <cell r="Y45"/>
        </row>
        <row r="46">
          <cell r="A46">
            <v>5693449</v>
          </cell>
          <cell r="B46" t="str">
            <v>Centrum Seňorina, z.s.</v>
          </cell>
          <cell r="C46">
            <v>4347536</v>
          </cell>
          <cell r="D46" t="str">
            <v>odlehčovací služby</v>
          </cell>
          <cell r="E46" t="str">
            <v>Centrum Seňorina z.s.</v>
          </cell>
          <cell r="F46" t="str">
            <v>L</v>
          </cell>
          <cell r="G46">
            <v>11</v>
          </cell>
          <cell r="H46">
            <v>9</v>
          </cell>
          <cell r="I46">
            <v>641859.9</v>
          </cell>
          <cell r="J46">
            <v>4623102.7363636363</v>
          </cell>
          <cell r="K46">
            <v>3254000</v>
          </cell>
          <cell r="L46">
            <v>2445000</v>
          </cell>
          <cell r="M46">
            <v>1230000</v>
          </cell>
          <cell r="N46">
            <v>1631000</v>
          </cell>
          <cell r="O46">
            <v>4623102.7363636363</v>
          </cell>
          <cell r="P46">
            <v>2861000</v>
          </cell>
          <cell r="Q46">
            <v>1383000</v>
          </cell>
          <cell r="R46">
            <v>0</v>
          </cell>
          <cell r="S46">
            <v>4244000</v>
          </cell>
          <cell r="T46">
            <v>393000</v>
          </cell>
          <cell r="U46">
            <v>379102.73636363633</v>
          </cell>
          <cell r="V46">
            <v>379102.73636363633</v>
          </cell>
          <cell r="W46">
            <v>328545.51962163451</v>
          </cell>
          <cell r="X46">
            <v>328000</v>
          </cell>
          <cell r="Y46"/>
        </row>
        <row r="47">
          <cell r="A47">
            <v>1072525</v>
          </cell>
          <cell r="B47" t="str">
            <v>Centrum sociálně zdravotních služeb</v>
          </cell>
          <cell r="C47">
            <v>67365647</v>
          </cell>
          <cell r="D47" t="str">
            <v>odborné sociální poradenství</v>
          </cell>
          <cell r="E47" t="str">
            <v>AT linka a AT poradna</v>
          </cell>
          <cell r="F47" t="str">
            <v>ÚV</v>
          </cell>
          <cell r="G47">
            <v>2.8040000000000003</v>
          </cell>
          <cell r="H47">
            <v>2.8</v>
          </cell>
          <cell r="I47">
            <v>724449</v>
          </cell>
          <cell r="J47">
            <v>2028457.2</v>
          </cell>
          <cell r="K47">
            <v>1020000</v>
          </cell>
          <cell r="L47">
            <v>940000</v>
          </cell>
          <cell r="M47">
            <v>364000</v>
          </cell>
          <cell r="N47">
            <v>483000</v>
          </cell>
          <cell r="O47">
            <v>1387957.2</v>
          </cell>
          <cell r="P47">
            <v>847000</v>
          </cell>
          <cell r="Q47">
            <v>428000</v>
          </cell>
          <cell r="R47">
            <v>0</v>
          </cell>
          <cell r="S47">
            <v>1275000</v>
          </cell>
          <cell r="T47">
            <v>173000</v>
          </cell>
          <cell r="U47">
            <v>112957.19999999995</v>
          </cell>
          <cell r="V47">
            <v>112957.19999999995</v>
          </cell>
          <cell r="W47">
            <v>97893.20521655996</v>
          </cell>
          <cell r="X47">
            <v>97000</v>
          </cell>
          <cell r="Y47"/>
        </row>
        <row r="48">
          <cell r="A48">
            <v>3240405</v>
          </cell>
          <cell r="B48" t="str">
            <v>Centrum sociálně zdravotních služeb</v>
          </cell>
          <cell r="C48">
            <v>67365647</v>
          </cell>
          <cell r="D48" t="str">
            <v>pečovatelská služba</v>
          </cell>
          <cell r="E48" t="str">
            <v>Pečovatelská služba</v>
          </cell>
          <cell r="F48" t="str">
            <v>ÚV</v>
          </cell>
          <cell r="G48">
            <v>16.200000000000003</v>
          </cell>
          <cell r="H48">
            <v>16.2</v>
          </cell>
          <cell r="I48">
            <v>659193</v>
          </cell>
          <cell r="J48">
            <v>9508926.5999999996</v>
          </cell>
          <cell r="K48">
            <v>3030000</v>
          </cell>
          <cell r="L48">
            <v>3142000</v>
          </cell>
          <cell r="M48">
            <v>1150000</v>
          </cell>
          <cell r="N48">
            <v>1526000</v>
          </cell>
          <cell r="O48">
            <v>6305526.5999999996</v>
          </cell>
          <cell r="P48">
            <v>2676000</v>
          </cell>
          <cell r="Q48">
            <v>1298000</v>
          </cell>
          <cell r="R48">
            <v>0</v>
          </cell>
          <cell r="S48">
            <v>3974000</v>
          </cell>
          <cell r="T48">
            <v>354000</v>
          </cell>
          <cell r="U48">
            <v>2331526.5999999996</v>
          </cell>
          <cell r="V48">
            <v>354000</v>
          </cell>
          <cell r="W48">
            <v>306790.48920000001</v>
          </cell>
          <cell r="X48">
            <v>306000</v>
          </cell>
          <cell r="Y48"/>
        </row>
        <row r="49">
          <cell r="A49">
            <v>4549974</v>
          </cell>
          <cell r="B49" t="str">
            <v>Centrum sociálně zdravotních služeb</v>
          </cell>
          <cell r="C49">
            <v>67365647</v>
          </cell>
          <cell r="D49" t="str">
            <v>nízkoprahová zařízení pro děti a mládež</v>
          </cell>
          <cell r="E49" t="str">
            <v>Klub 17</v>
          </cell>
          <cell r="F49" t="str">
            <v>ÚV</v>
          </cell>
          <cell r="G49">
            <v>3.202</v>
          </cell>
          <cell r="H49">
            <v>3.2</v>
          </cell>
          <cell r="I49">
            <v>732506</v>
          </cell>
          <cell r="J49">
            <v>2344019.2000000002</v>
          </cell>
          <cell r="K49">
            <v>860000</v>
          </cell>
          <cell r="L49">
            <v>760000</v>
          </cell>
          <cell r="M49">
            <v>326000</v>
          </cell>
          <cell r="N49">
            <v>433000</v>
          </cell>
          <cell r="O49">
            <v>1639019.2000000002</v>
          </cell>
          <cell r="P49">
            <v>759000</v>
          </cell>
          <cell r="Q49">
            <v>369000</v>
          </cell>
          <cell r="R49">
            <v>0</v>
          </cell>
          <cell r="S49">
            <v>1128000</v>
          </cell>
          <cell r="T49">
            <v>101000</v>
          </cell>
          <cell r="U49">
            <v>511019.20000000019</v>
          </cell>
          <cell r="V49">
            <v>101000</v>
          </cell>
          <cell r="W49">
            <v>87530.6198</v>
          </cell>
          <cell r="X49">
            <v>87000</v>
          </cell>
          <cell r="Y49"/>
        </row>
        <row r="50">
          <cell r="A50">
            <v>4726799</v>
          </cell>
          <cell r="B50" t="str">
            <v>Centrum sociální a ošetřovatelské pomoci Praha 15</v>
          </cell>
          <cell r="C50">
            <v>68405162</v>
          </cell>
          <cell r="D50" t="str">
            <v>pečovatelská služba</v>
          </cell>
          <cell r="E50" t="str">
            <v>Pečovatelská služba</v>
          </cell>
          <cell r="F50" t="str">
            <v>ÚV</v>
          </cell>
          <cell r="G50">
            <v>18.433</v>
          </cell>
          <cell r="H50">
            <v>17.2</v>
          </cell>
          <cell r="I50">
            <v>659193</v>
          </cell>
          <cell r="J50">
            <v>10851036.650941247</v>
          </cell>
          <cell r="K50">
            <v>4542000</v>
          </cell>
          <cell r="L50">
            <v>3640000</v>
          </cell>
          <cell r="M50">
            <v>1323000</v>
          </cell>
          <cell r="N50">
            <v>1755000</v>
          </cell>
          <cell r="O50">
            <v>4785325.6556588719</v>
          </cell>
          <cell r="P50">
            <v>3078000</v>
          </cell>
          <cell r="Q50">
            <v>1300000</v>
          </cell>
          <cell r="R50">
            <v>0</v>
          </cell>
          <cell r="S50">
            <v>4378000</v>
          </cell>
          <cell r="T50">
            <v>1464000</v>
          </cell>
          <cell r="U50">
            <v>407325.65565887187</v>
          </cell>
          <cell r="V50">
            <v>407325.65565887187</v>
          </cell>
          <cell r="W50">
            <v>353004.62475507357</v>
          </cell>
          <cell r="X50">
            <v>353000</v>
          </cell>
          <cell r="Y50"/>
        </row>
        <row r="51">
          <cell r="A51">
            <v>7275287</v>
          </cell>
          <cell r="B51" t="str">
            <v>Centrum sociální a ošetřovatelské pomoci Praha 15</v>
          </cell>
          <cell r="C51">
            <v>68405162</v>
          </cell>
          <cell r="D51" t="str">
            <v>odlehčovací služby</v>
          </cell>
          <cell r="E51" t="str">
            <v>Odlehčovací služby</v>
          </cell>
          <cell r="F51" t="str">
            <v>L</v>
          </cell>
          <cell r="G51">
            <v>8</v>
          </cell>
          <cell r="H51">
            <v>8</v>
          </cell>
          <cell r="I51">
            <v>583509</v>
          </cell>
          <cell r="J51">
            <v>3708072</v>
          </cell>
          <cell r="K51">
            <v>1786000</v>
          </cell>
          <cell r="L51">
            <v>1108000</v>
          </cell>
          <cell r="M51">
            <v>418000</v>
          </cell>
          <cell r="N51">
            <v>556000</v>
          </cell>
          <cell r="O51">
            <v>1903414.7999999998</v>
          </cell>
          <cell r="P51">
            <v>974000</v>
          </cell>
          <cell r="Q51">
            <v>800000</v>
          </cell>
          <cell r="R51">
            <v>0</v>
          </cell>
          <cell r="S51">
            <v>1774000</v>
          </cell>
          <cell r="T51">
            <v>812000</v>
          </cell>
          <cell r="U51">
            <v>129414.79999999981</v>
          </cell>
          <cell r="V51">
            <v>129414.79999999981</v>
          </cell>
          <cell r="W51">
            <v>112156.01638903984</v>
          </cell>
          <cell r="X51">
            <v>112000</v>
          </cell>
          <cell r="Y51"/>
        </row>
        <row r="52">
          <cell r="A52">
            <v>8568124</v>
          </cell>
          <cell r="B52" t="str">
            <v>Centrum sociální a ošetřovatelské pomoci Praha 15</v>
          </cell>
          <cell r="C52">
            <v>68405162</v>
          </cell>
          <cell r="D52" t="str">
            <v>domovy se zvláštním režimem</v>
          </cell>
          <cell r="E52" t="str">
            <v>Domov se zvláštním režimem</v>
          </cell>
          <cell r="F52" t="str">
            <v>L</v>
          </cell>
          <cell r="G52">
            <v>54</v>
          </cell>
          <cell r="H52">
            <v>54</v>
          </cell>
          <cell r="I52">
            <v>754801.35</v>
          </cell>
          <cell r="J52">
            <v>30571272.899999999</v>
          </cell>
          <cell r="K52">
            <v>10735000</v>
          </cell>
          <cell r="L52">
            <v>6339000</v>
          </cell>
          <cell r="M52">
            <v>4075000</v>
          </cell>
          <cell r="N52">
            <v>5406000</v>
          </cell>
          <cell r="O52">
            <v>22612295.609999999</v>
          </cell>
          <cell r="P52">
            <v>9481000</v>
          </cell>
          <cell r="Q52">
            <v>3500000</v>
          </cell>
          <cell r="R52">
            <v>0</v>
          </cell>
          <cell r="S52">
            <v>12981000</v>
          </cell>
          <cell r="T52">
            <v>1254000</v>
          </cell>
          <cell r="U52">
            <v>9631295.6099999994</v>
          </cell>
          <cell r="V52">
            <v>1254000</v>
          </cell>
          <cell r="W52">
            <v>1086766.3092</v>
          </cell>
          <cell r="X52">
            <v>1086000</v>
          </cell>
          <cell r="Y52"/>
        </row>
        <row r="53">
          <cell r="A53">
            <v>1807017</v>
          </cell>
          <cell r="B53" t="str">
            <v>Centrum sociální a ošetřovatelské pomoci Praha 5</v>
          </cell>
          <cell r="C53">
            <v>70108374</v>
          </cell>
          <cell r="D53" t="str">
            <v>odlehčovací služby</v>
          </cell>
          <cell r="E53" t="str">
            <v>Dům sociálních služeb Na Neklance</v>
          </cell>
          <cell r="F53" t="str">
            <v>L</v>
          </cell>
          <cell r="G53">
            <v>27</v>
          </cell>
          <cell r="H53">
            <v>27</v>
          </cell>
          <cell r="I53">
            <v>583509</v>
          </cell>
          <cell r="J53">
            <v>12514743</v>
          </cell>
          <cell r="K53">
            <v>5500000</v>
          </cell>
          <cell r="L53">
            <v>4902000</v>
          </cell>
          <cell r="M53">
            <v>2087000</v>
          </cell>
          <cell r="N53">
            <v>2770000</v>
          </cell>
          <cell r="O53">
            <v>8342043</v>
          </cell>
          <cell r="P53">
            <v>4857000</v>
          </cell>
          <cell r="Q53">
            <v>1900000</v>
          </cell>
          <cell r="R53">
            <v>0</v>
          </cell>
          <cell r="S53">
            <v>6757000</v>
          </cell>
          <cell r="T53">
            <v>643000</v>
          </cell>
          <cell r="U53">
            <v>1585043</v>
          </cell>
          <cell r="V53">
            <v>643000</v>
          </cell>
          <cell r="W53">
            <v>557249.39139999996</v>
          </cell>
          <cell r="X53">
            <v>557000</v>
          </cell>
          <cell r="Y53"/>
        </row>
        <row r="54">
          <cell r="A54">
            <v>8120676</v>
          </cell>
          <cell r="B54" t="str">
            <v>Centrum sociální a ošetřovatelské pomoci Praha 5</v>
          </cell>
          <cell r="C54">
            <v>70108374</v>
          </cell>
          <cell r="D54" t="str">
            <v>pečovatelská služba</v>
          </cell>
          <cell r="E54" t="str">
            <v>Pečovatelská služba</v>
          </cell>
          <cell r="F54" t="str">
            <v>ÚV</v>
          </cell>
          <cell r="G54">
            <v>41.337000000000003</v>
          </cell>
          <cell r="H54">
            <v>42.88</v>
          </cell>
          <cell r="I54">
            <v>659193</v>
          </cell>
          <cell r="J54">
            <v>25689061.041000001</v>
          </cell>
          <cell r="K54">
            <v>12600000</v>
          </cell>
          <cell r="L54">
            <v>10471000</v>
          </cell>
          <cell r="M54">
            <v>4783000</v>
          </cell>
          <cell r="N54">
            <v>6345000</v>
          </cell>
          <cell r="O54">
            <v>17484661.041000001</v>
          </cell>
          <cell r="P54">
            <v>11128000</v>
          </cell>
          <cell r="Q54">
            <v>3800000</v>
          </cell>
          <cell r="R54">
            <v>0</v>
          </cell>
          <cell r="S54">
            <v>14928000</v>
          </cell>
          <cell r="T54">
            <v>1472000</v>
          </cell>
          <cell r="U54">
            <v>2556661.0410000011</v>
          </cell>
          <cell r="V54">
            <v>1472000</v>
          </cell>
          <cell r="W54">
            <v>1275693.7855999998</v>
          </cell>
          <cell r="X54">
            <v>1275000</v>
          </cell>
          <cell r="Y54"/>
        </row>
        <row r="55">
          <cell r="A55">
            <v>2181992</v>
          </cell>
          <cell r="B55" t="str">
            <v>Centrum sociální a ošetřovatelské pomoci v Praze 10, příspěvková organizace</v>
          </cell>
          <cell r="C55">
            <v>70873241</v>
          </cell>
          <cell r="D55" t="str">
            <v>domovy pro seniory</v>
          </cell>
          <cell r="E55" t="str">
            <v>Domov pro seniory Zvonková</v>
          </cell>
          <cell r="F55" t="str">
            <v>L</v>
          </cell>
          <cell r="G55">
            <v>33</v>
          </cell>
          <cell r="H55">
            <v>33</v>
          </cell>
          <cell r="I55">
            <v>656349</v>
          </cell>
          <cell r="J55">
            <v>15935517</v>
          </cell>
          <cell r="K55">
            <v>9200000</v>
          </cell>
          <cell r="L55">
            <v>4245000</v>
          </cell>
          <cell r="M55">
            <v>3232000</v>
          </cell>
          <cell r="N55">
            <v>4288000</v>
          </cell>
          <cell r="O55">
            <v>11614917</v>
          </cell>
          <cell r="P55">
            <v>7520000</v>
          </cell>
          <cell r="Q55">
            <v>3100000</v>
          </cell>
          <cell r="R55">
            <v>0</v>
          </cell>
          <cell r="S55">
            <v>10620000</v>
          </cell>
          <cell r="T55">
            <v>1680000</v>
          </cell>
          <cell r="U55">
            <v>994917</v>
          </cell>
          <cell r="V55">
            <v>994917</v>
          </cell>
          <cell r="W55">
            <v>862234.66989659995</v>
          </cell>
          <cell r="X55">
            <v>862000</v>
          </cell>
          <cell r="Y55"/>
        </row>
        <row r="56">
          <cell r="A56">
            <v>3027697</v>
          </cell>
          <cell r="B56" t="str">
            <v>Centrum sociální a ošetřovatelské pomoci v Praze 10, příspěvková organizace</v>
          </cell>
          <cell r="C56">
            <v>70873241</v>
          </cell>
          <cell r="D56" t="str">
            <v>domovy pro seniory</v>
          </cell>
          <cell r="E56" t="str">
            <v>Domov pro seniory Vršovický zámeček</v>
          </cell>
          <cell r="F56" t="str">
            <v>L</v>
          </cell>
          <cell r="G56">
            <v>23</v>
          </cell>
          <cell r="H56">
            <v>23</v>
          </cell>
          <cell r="I56">
            <v>721983.9</v>
          </cell>
          <cell r="J56">
            <v>12405629.700000001</v>
          </cell>
          <cell r="K56">
            <v>6300000</v>
          </cell>
          <cell r="L56">
            <v>3788000</v>
          </cell>
          <cell r="M56">
            <v>1831000</v>
          </cell>
          <cell r="N56">
            <v>2430000</v>
          </cell>
          <cell r="O56">
            <v>6924503.7600000016</v>
          </cell>
          <cell r="P56">
            <v>4261000</v>
          </cell>
          <cell r="Q56">
            <v>2100000</v>
          </cell>
          <cell r="R56">
            <v>0</v>
          </cell>
          <cell r="S56">
            <v>6361000</v>
          </cell>
          <cell r="T56">
            <v>2039000</v>
          </cell>
          <cell r="U56">
            <v>563503.76000000164</v>
          </cell>
          <cell r="V56">
            <v>563503.76000000164</v>
          </cell>
          <cell r="W56">
            <v>488354.78586564941</v>
          </cell>
          <cell r="X56">
            <v>488000</v>
          </cell>
          <cell r="Y56"/>
        </row>
        <row r="57">
          <cell r="A57">
            <v>3065073</v>
          </cell>
          <cell r="B57" t="str">
            <v>Centrum sociální a ošetřovatelské pomoci v Praze 10, příspěvková organizace</v>
          </cell>
          <cell r="C57">
            <v>70873241</v>
          </cell>
          <cell r="D57" t="str">
            <v>domovy se zvláštním režimem</v>
          </cell>
          <cell r="E57" t="str">
            <v>Domov se zvláštním režimem Vršovický zámeček</v>
          </cell>
          <cell r="F57" t="str">
            <v>L</v>
          </cell>
          <cell r="G57">
            <v>47</v>
          </cell>
          <cell r="H57">
            <v>47</v>
          </cell>
          <cell r="I57">
            <v>721983.9</v>
          </cell>
          <cell r="J57">
            <v>25341243.300000004</v>
          </cell>
          <cell r="K57">
            <v>13700000</v>
          </cell>
          <cell r="L57">
            <v>11797000</v>
          </cell>
          <cell r="M57">
            <v>5200000</v>
          </cell>
          <cell r="N57">
            <v>6899000</v>
          </cell>
          <cell r="O57">
            <v>19477243.300000004</v>
          </cell>
          <cell r="P57">
            <v>12099000</v>
          </cell>
          <cell r="Q57">
            <v>4200000</v>
          </cell>
          <cell r="R57">
            <v>0</v>
          </cell>
          <cell r="S57">
            <v>16299000</v>
          </cell>
          <cell r="T57">
            <v>1601000</v>
          </cell>
          <cell r="U57">
            <v>3178243.3000000045</v>
          </cell>
          <cell r="V57">
            <v>1601000</v>
          </cell>
          <cell r="W57">
            <v>1387490.3197999999</v>
          </cell>
          <cell r="X57">
            <v>1387000</v>
          </cell>
          <cell r="Y57"/>
        </row>
        <row r="58">
          <cell r="A58">
            <v>4752879</v>
          </cell>
          <cell r="B58" t="str">
            <v>Centrum sociální a ošetřovatelské pomoci v Praze 10, příspěvková organizace</v>
          </cell>
          <cell r="C58">
            <v>70873241</v>
          </cell>
          <cell r="D58" t="str">
            <v>domovy pro seniory</v>
          </cell>
          <cell r="E58" t="str">
            <v>Domov seniorů U vršovického nádraží 1547/5</v>
          </cell>
          <cell r="F58" t="str">
            <v>L</v>
          </cell>
          <cell r="G58">
            <v>47</v>
          </cell>
          <cell r="H58">
            <v>47</v>
          </cell>
          <cell r="I58">
            <v>656349</v>
          </cell>
          <cell r="J58">
            <v>22508403</v>
          </cell>
          <cell r="K58">
            <v>12200000</v>
          </cell>
          <cell r="L58">
            <v>7008000</v>
          </cell>
          <cell r="M58">
            <v>3736000</v>
          </cell>
          <cell r="N58">
            <v>4957000</v>
          </cell>
          <cell r="O58">
            <v>12643122.399999999</v>
          </cell>
          <cell r="P58">
            <v>8693000</v>
          </cell>
          <cell r="Q58">
            <v>2800000</v>
          </cell>
          <cell r="R58">
            <v>0</v>
          </cell>
          <cell r="S58">
            <v>11493000</v>
          </cell>
          <cell r="T58">
            <v>3507000</v>
          </cell>
          <cell r="U58">
            <v>1150122.3999999985</v>
          </cell>
          <cell r="V58">
            <v>1150122.3999999985</v>
          </cell>
          <cell r="W58">
            <v>996741.84671151871</v>
          </cell>
          <cell r="X58">
            <v>996000</v>
          </cell>
          <cell r="Y58"/>
        </row>
        <row r="59">
          <cell r="A59">
            <v>5412859</v>
          </cell>
          <cell r="B59" t="str">
            <v>Centrum sociální a ošetřovatelské pomoci v Praze 10, příspěvková organizace</v>
          </cell>
          <cell r="C59">
            <v>70873241</v>
          </cell>
          <cell r="D59" t="str">
            <v>pečovatelská služba</v>
          </cell>
          <cell r="E59" t="str">
            <v>Pečovatelská služba</v>
          </cell>
          <cell r="F59" t="str">
            <v>ÚV</v>
          </cell>
          <cell r="G59">
            <v>58.209999999999994</v>
          </cell>
          <cell r="H59">
            <v>54</v>
          </cell>
          <cell r="I59">
            <v>659193</v>
          </cell>
          <cell r="J59">
            <v>32440469.414533585</v>
          </cell>
          <cell r="K59">
            <v>19800000</v>
          </cell>
          <cell r="L59">
            <v>13999000</v>
          </cell>
          <cell r="M59">
            <v>7135000</v>
          </cell>
          <cell r="N59">
            <v>9465000</v>
          </cell>
          <cell r="O59">
            <v>25395669.414533585</v>
          </cell>
          <cell r="P59">
            <v>16600000</v>
          </cell>
          <cell r="Q59">
            <v>6600000</v>
          </cell>
          <cell r="R59">
            <v>0</v>
          </cell>
          <cell r="S59">
            <v>23200000</v>
          </cell>
          <cell r="T59">
            <v>3200000</v>
          </cell>
          <cell r="U59">
            <v>2195669.4145335853</v>
          </cell>
          <cell r="V59">
            <v>2195669.4145335853</v>
          </cell>
          <cell r="W59">
            <v>1902854.5022775035</v>
          </cell>
          <cell r="X59">
            <v>1902000</v>
          </cell>
          <cell r="Y59"/>
        </row>
        <row r="60">
          <cell r="A60">
            <v>6221883</v>
          </cell>
          <cell r="B60" t="str">
            <v>Centrum sociální a ošetřovatelské pomoci v Praze 10, příspěvková organizace</v>
          </cell>
          <cell r="C60">
            <v>70873241</v>
          </cell>
          <cell r="D60" t="str">
            <v>domovy se zvláštním režimem</v>
          </cell>
          <cell r="E60" t="str">
            <v>Domov se zvláštním režimem Zvonková</v>
          </cell>
          <cell r="F60" t="str">
            <v>L</v>
          </cell>
          <cell r="G60">
            <v>22</v>
          </cell>
          <cell r="H60">
            <v>22</v>
          </cell>
          <cell r="I60">
            <v>721983.9</v>
          </cell>
          <cell r="J60">
            <v>11947645.800000001</v>
          </cell>
          <cell r="K60">
            <v>7600000</v>
          </cell>
          <cell r="L60">
            <v>4130000</v>
          </cell>
          <cell r="M60">
            <v>1318000</v>
          </cell>
          <cell r="N60">
            <v>1749000</v>
          </cell>
          <cell r="O60">
            <v>5973716.6400000006</v>
          </cell>
          <cell r="P60">
            <v>3067000</v>
          </cell>
          <cell r="Q60">
            <v>2500000</v>
          </cell>
          <cell r="R60">
            <v>0</v>
          </cell>
          <cell r="S60">
            <v>5567000</v>
          </cell>
          <cell r="T60">
            <v>4533000</v>
          </cell>
          <cell r="U60">
            <v>406716.6400000006</v>
          </cell>
          <cell r="V60">
            <v>406716.6400000006</v>
          </cell>
          <cell r="W60">
            <v>352476.82754627249</v>
          </cell>
          <cell r="X60">
            <v>352000</v>
          </cell>
          <cell r="Y60"/>
        </row>
        <row r="61">
          <cell r="A61">
            <v>6552077</v>
          </cell>
          <cell r="B61" t="str">
            <v>Centrum sociální a ošetřovatelské pomoci v Praze 10, příspěvková organizace</v>
          </cell>
          <cell r="C61">
            <v>70873241</v>
          </cell>
          <cell r="D61" t="str">
            <v>odlehčovací služby</v>
          </cell>
          <cell r="E61" t="str">
            <v>Odlehčovací služby U vršovického nádraží</v>
          </cell>
          <cell r="F61" t="str">
            <v>L</v>
          </cell>
          <cell r="G61">
            <v>8</v>
          </cell>
          <cell r="H61">
            <v>8</v>
          </cell>
          <cell r="I61">
            <v>583509</v>
          </cell>
          <cell r="J61">
            <v>3708072</v>
          </cell>
          <cell r="K61">
            <v>1900000</v>
          </cell>
          <cell r="L61">
            <v>1600000</v>
          </cell>
          <cell r="M61">
            <v>278000</v>
          </cell>
          <cell r="N61">
            <v>370000</v>
          </cell>
          <cell r="O61">
            <v>1334250.3999999999</v>
          </cell>
          <cell r="P61">
            <v>648000</v>
          </cell>
          <cell r="Q61">
            <v>600000</v>
          </cell>
          <cell r="R61">
            <v>0</v>
          </cell>
          <cell r="S61">
            <v>1248000</v>
          </cell>
          <cell r="T61">
            <v>1252000</v>
          </cell>
          <cell r="U61">
            <v>86250.399999999907</v>
          </cell>
          <cell r="V61">
            <v>86250.399999999907</v>
          </cell>
          <cell r="W61">
            <v>74748.029405919922</v>
          </cell>
          <cell r="X61">
            <v>74000</v>
          </cell>
          <cell r="Y61"/>
        </row>
        <row r="62">
          <cell r="A62">
            <v>8128175</v>
          </cell>
          <cell r="B62" t="str">
            <v>Centrum sociální a ošetřovatelské pomoci v Praze 10, příspěvková organizace</v>
          </cell>
          <cell r="C62">
            <v>70873241</v>
          </cell>
          <cell r="D62" t="str">
            <v>odlehčovací služby</v>
          </cell>
          <cell r="E62" t="str">
            <v>Odlehčovací služby Vršovický zámeček</v>
          </cell>
          <cell r="F62" t="str">
            <v>L</v>
          </cell>
          <cell r="G62">
            <v>6</v>
          </cell>
          <cell r="H62">
            <v>6</v>
          </cell>
          <cell r="I62">
            <v>583509</v>
          </cell>
          <cell r="J62">
            <v>2781054</v>
          </cell>
          <cell r="K62">
            <v>1600000</v>
          </cell>
          <cell r="L62">
            <v>1189000</v>
          </cell>
          <cell r="M62">
            <v>130000</v>
          </cell>
          <cell r="N62">
            <v>173000</v>
          </cell>
          <cell r="O62">
            <v>868137.80000000028</v>
          </cell>
          <cell r="P62">
            <v>303000</v>
          </cell>
          <cell r="Q62">
            <v>524000</v>
          </cell>
          <cell r="R62">
            <v>0</v>
          </cell>
          <cell r="S62">
            <v>827000</v>
          </cell>
          <cell r="T62">
            <v>1297000</v>
          </cell>
          <cell r="U62">
            <v>41137.800000000279</v>
          </cell>
          <cell r="V62">
            <v>41137.800000000279</v>
          </cell>
          <cell r="W62">
            <v>35651.654764440238</v>
          </cell>
          <cell r="X62">
            <v>35000</v>
          </cell>
          <cell r="Y62"/>
        </row>
        <row r="63">
          <cell r="A63">
            <v>8433749</v>
          </cell>
          <cell r="B63" t="str">
            <v>Centrum sociální a ošetřovatelské pomoci v Praze 10, příspěvková organizace</v>
          </cell>
          <cell r="C63">
            <v>70873241</v>
          </cell>
          <cell r="D63" t="str">
            <v>odlehčovací služby</v>
          </cell>
          <cell r="E63" t="str">
            <v>Odlehčovací služby Zvonková</v>
          </cell>
          <cell r="F63" t="str">
            <v>L</v>
          </cell>
          <cell r="G63">
            <v>6</v>
          </cell>
          <cell r="H63">
            <v>6</v>
          </cell>
          <cell r="I63">
            <v>583509</v>
          </cell>
          <cell r="J63">
            <v>2781054</v>
          </cell>
          <cell r="K63">
            <v>1800000</v>
          </cell>
          <cell r="L63">
            <v>870000</v>
          </cell>
          <cell r="M63">
            <v>114000</v>
          </cell>
          <cell r="N63">
            <v>153000</v>
          </cell>
          <cell r="O63">
            <v>764737.80000000028</v>
          </cell>
          <cell r="P63">
            <v>267000</v>
          </cell>
          <cell r="Q63">
            <v>462000</v>
          </cell>
          <cell r="R63">
            <v>0</v>
          </cell>
          <cell r="S63">
            <v>729000</v>
          </cell>
          <cell r="T63">
            <v>1533000</v>
          </cell>
          <cell r="U63">
            <v>35737.800000000279</v>
          </cell>
          <cell r="V63">
            <v>35737.800000000279</v>
          </cell>
          <cell r="W63">
            <v>30971.79984444024</v>
          </cell>
          <cell r="X63">
            <v>30000</v>
          </cell>
          <cell r="Y63"/>
        </row>
        <row r="64">
          <cell r="A64">
            <v>4294407</v>
          </cell>
          <cell r="B64" t="str">
            <v>Centrum sociálních služeb Hvozdy, o.p.s.</v>
          </cell>
          <cell r="C64">
            <v>29128218</v>
          </cell>
          <cell r="D64" t="str">
            <v>sociálně terapeutické dílny</v>
          </cell>
          <cell r="E64" t="str">
            <v>Sociálně terapeutické dílny</v>
          </cell>
          <cell r="F64" t="str">
            <v>ÚV</v>
          </cell>
          <cell r="G64">
            <v>6.7119999999999997</v>
          </cell>
          <cell r="H64">
            <v>0</v>
          </cell>
          <cell r="I64">
            <v>680681</v>
          </cell>
          <cell r="J64">
            <v>0</v>
          </cell>
          <cell r="K64">
            <v>453788</v>
          </cell>
          <cell r="L64">
            <v>385000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453788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>služba není v souladu se SPRSS</v>
          </cell>
        </row>
        <row r="65">
          <cell r="A65">
            <v>9445352</v>
          </cell>
          <cell r="B65" t="str">
            <v>Centrum sociálních služeb Hvozdy, o.p.s.</v>
          </cell>
          <cell r="C65">
            <v>29128218</v>
          </cell>
          <cell r="D65" t="str">
            <v>týdenní stacionáře</v>
          </cell>
          <cell r="E65" t="str">
            <v>Týdenní stacionář</v>
          </cell>
          <cell r="F65" t="str">
            <v>L</v>
          </cell>
          <cell r="G65">
            <v>20</v>
          </cell>
          <cell r="H65">
            <v>11</v>
          </cell>
          <cell r="I65">
            <v>671035.35</v>
          </cell>
          <cell r="J65">
            <v>6457388.8499999996</v>
          </cell>
          <cell r="K65">
            <v>4056671</v>
          </cell>
          <cell r="L65">
            <v>3451000</v>
          </cell>
          <cell r="M65">
            <v>1540000</v>
          </cell>
          <cell r="N65">
            <v>2042000</v>
          </cell>
          <cell r="O65">
            <v>6457388.8499999996</v>
          </cell>
          <cell r="P65">
            <v>3582000</v>
          </cell>
          <cell r="Q65">
            <v>1737000</v>
          </cell>
          <cell r="R65">
            <v>0</v>
          </cell>
          <cell r="S65">
            <v>5319000</v>
          </cell>
          <cell r="T65">
            <v>474671</v>
          </cell>
          <cell r="U65">
            <v>1138388.8499999996</v>
          </cell>
          <cell r="V65">
            <v>474671</v>
          </cell>
          <cell r="W65">
            <v>411368.78050579998</v>
          </cell>
          <cell r="X65">
            <v>411000</v>
          </cell>
          <cell r="Y65"/>
        </row>
        <row r="66">
          <cell r="A66">
            <v>7560369</v>
          </cell>
          <cell r="B66" t="str">
            <v>Centrum sociálních služeb Nebušice</v>
          </cell>
          <cell r="C66">
            <v>70888159</v>
          </cell>
          <cell r="D66" t="str">
            <v>pečovatelská služba</v>
          </cell>
          <cell r="E66" t="str">
            <v>Terénní pečovatelská služba</v>
          </cell>
          <cell r="F66" t="str">
            <v>ÚV</v>
          </cell>
          <cell r="G66">
            <v>7.0110000000000001</v>
          </cell>
          <cell r="H66">
            <v>6.6</v>
          </cell>
          <cell r="I66">
            <v>659193</v>
          </cell>
          <cell r="J66">
            <v>3817985.7383825416</v>
          </cell>
          <cell r="K66">
            <v>2210000</v>
          </cell>
          <cell r="L66">
            <v>1564000</v>
          </cell>
          <cell r="M66">
            <v>265000</v>
          </cell>
          <cell r="N66">
            <v>352000</v>
          </cell>
          <cell r="O66">
            <v>1767490.0168677792</v>
          </cell>
          <cell r="P66">
            <v>617000</v>
          </cell>
          <cell r="Q66">
            <v>1068000</v>
          </cell>
          <cell r="R66">
            <v>0</v>
          </cell>
          <cell r="S66">
            <v>1685000</v>
          </cell>
          <cell r="T66">
            <v>1593000</v>
          </cell>
          <cell r="U66">
            <v>82490.016867779195</v>
          </cell>
          <cell r="V66">
            <v>82490.016867779195</v>
          </cell>
          <cell r="W66">
            <v>71489.131720288788</v>
          </cell>
          <cell r="X66">
            <v>71000</v>
          </cell>
          <cell r="Y66"/>
        </row>
        <row r="67">
          <cell r="A67">
            <v>8429414</v>
          </cell>
          <cell r="B67" t="str">
            <v>Centrum sociálních služeb Nebušice</v>
          </cell>
          <cell r="C67">
            <v>70888159</v>
          </cell>
          <cell r="D67" t="str">
            <v>odlehčovací služby</v>
          </cell>
          <cell r="E67" t="str">
            <v>Pobytové odlehčovací služby</v>
          </cell>
          <cell r="F67" t="str">
            <v>L</v>
          </cell>
          <cell r="G67">
            <v>4</v>
          </cell>
          <cell r="H67">
            <v>4</v>
          </cell>
          <cell r="I67">
            <v>583509</v>
          </cell>
          <cell r="J67">
            <v>1854036</v>
          </cell>
          <cell r="K67">
            <v>1780000</v>
          </cell>
          <cell r="L67">
            <v>1175000</v>
          </cell>
          <cell r="M67">
            <v>222000</v>
          </cell>
          <cell r="N67">
            <v>294000</v>
          </cell>
          <cell r="O67">
            <v>1405136</v>
          </cell>
          <cell r="P67">
            <v>516000</v>
          </cell>
          <cell r="Q67">
            <v>820000</v>
          </cell>
          <cell r="R67">
            <v>0</v>
          </cell>
          <cell r="S67">
            <v>1336000</v>
          </cell>
          <cell r="T67">
            <v>1264000</v>
          </cell>
          <cell r="U67">
            <v>69136</v>
          </cell>
          <cell r="V67">
            <v>69136</v>
          </cell>
          <cell r="W67">
            <v>59916.009212799996</v>
          </cell>
          <cell r="X67">
            <v>59000</v>
          </cell>
          <cell r="Y67"/>
        </row>
        <row r="68">
          <cell r="A68">
            <v>2174088</v>
          </cell>
          <cell r="B68" t="str">
            <v>Centrum sociálních služeb Praha</v>
          </cell>
          <cell r="C68">
            <v>70878277</v>
          </cell>
          <cell r="D68" t="str">
            <v>azylové domy</v>
          </cell>
          <cell r="E68" t="str">
            <v>Azylový dům Michle</v>
          </cell>
          <cell r="F68" t="str">
            <v>L</v>
          </cell>
          <cell r="G68">
            <v>26</v>
          </cell>
          <cell r="H68">
            <v>26</v>
          </cell>
          <cell r="I68">
            <v>207143</v>
          </cell>
          <cell r="J68">
            <v>4797089</v>
          </cell>
          <cell r="K68">
            <v>4200000</v>
          </cell>
          <cell r="L68">
            <v>0</v>
          </cell>
          <cell r="M68">
            <v>0</v>
          </cell>
          <cell r="N68">
            <v>3409000</v>
          </cell>
          <cell r="O68">
            <v>4797089</v>
          </cell>
          <cell r="P68">
            <v>3409000</v>
          </cell>
          <cell r="Q68">
            <v>0</v>
          </cell>
          <cell r="R68">
            <v>0</v>
          </cell>
          <cell r="S68">
            <v>3409000</v>
          </cell>
          <cell r="T68">
            <v>791000</v>
          </cell>
          <cell r="U68">
            <v>791000</v>
          </cell>
          <cell r="V68">
            <v>791000</v>
          </cell>
          <cell r="W68">
            <v>685512.08179999993</v>
          </cell>
          <cell r="X68">
            <v>685000</v>
          </cell>
          <cell r="Y68"/>
        </row>
        <row r="69">
          <cell r="A69">
            <v>2201522</v>
          </cell>
          <cell r="B69" t="str">
            <v>Centrum sociálních služeb Praha</v>
          </cell>
          <cell r="C69">
            <v>70878277</v>
          </cell>
          <cell r="D69" t="str">
            <v>azylové domy</v>
          </cell>
          <cell r="E69" t="str">
            <v>Azylový dům pro ženy</v>
          </cell>
          <cell r="F69" t="str">
            <v>L</v>
          </cell>
          <cell r="G69">
            <v>14</v>
          </cell>
          <cell r="H69">
            <v>14</v>
          </cell>
          <cell r="I69">
            <v>149156</v>
          </cell>
          <cell r="J69">
            <v>2048930</v>
          </cell>
          <cell r="K69">
            <v>1660000</v>
          </cell>
          <cell r="L69">
            <v>0</v>
          </cell>
          <cell r="M69">
            <v>0</v>
          </cell>
          <cell r="N69">
            <v>1347000</v>
          </cell>
          <cell r="O69">
            <v>2048930</v>
          </cell>
          <cell r="P69">
            <v>1347000</v>
          </cell>
          <cell r="Q69">
            <v>0</v>
          </cell>
          <cell r="R69">
            <v>0</v>
          </cell>
          <cell r="S69">
            <v>1347000</v>
          </cell>
          <cell r="T69">
            <v>313000</v>
          </cell>
          <cell r="U69">
            <v>313000</v>
          </cell>
          <cell r="V69">
            <v>313000</v>
          </cell>
          <cell r="W69">
            <v>271258.2574</v>
          </cell>
          <cell r="X69">
            <v>271000</v>
          </cell>
          <cell r="Y69"/>
        </row>
        <row r="70">
          <cell r="A70">
            <v>3280092</v>
          </cell>
          <cell r="B70" t="str">
            <v>Centrum sociálních služeb Praha</v>
          </cell>
          <cell r="C70">
            <v>70878277</v>
          </cell>
          <cell r="D70" t="str">
            <v>azylové domy</v>
          </cell>
          <cell r="E70" t="str">
            <v>Azylový dům Šromova</v>
          </cell>
          <cell r="F70" t="str">
            <v>L</v>
          </cell>
          <cell r="G70">
            <v>66</v>
          </cell>
          <cell r="H70">
            <v>66</v>
          </cell>
          <cell r="I70">
            <v>149156</v>
          </cell>
          <cell r="J70">
            <v>6194082</v>
          </cell>
          <cell r="K70">
            <v>4700000</v>
          </cell>
          <cell r="L70">
            <v>0</v>
          </cell>
          <cell r="M70">
            <v>0</v>
          </cell>
          <cell r="N70">
            <v>3815000</v>
          </cell>
          <cell r="O70">
            <v>6194082</v>
          </cell>
          <cell r="P70">
            <v>3815000</v>
          </cell>
          <cell r="Q70">
            <v>0</v>
          </cell>
          <cell r="R70">
            <v>0</v>
          </cell>
          <cell r="S70">
            <v>3815000</v>
          </cell>
          <cell r="T70">
            <v>885000</v>
          </cell>
          <cell r="U70">
            <v>885000</v>
          </cell>
          <cell r="V70">
            <v>885000</v>
          </cell>
          <cell r="W70">
            <v>766976.223</v>
          </cell>
          <cell r="X70">
            <v>766000</v>
          </cell>
          <cell r="Y70"/>
        </row>
        <row r="71">
          <cell r="A71">
            <v>3580479</v>
          </cell>
          <cell r="B71" t="str">
            <v>Centrum sociálních služeb Praha</v>
          </cell>
          <cell r="C71">
            <v>70878277</v>
          </cell>
          <cell r="D71" t="str">
            <v>terénní programy</v>
          </cell>
          <cell r="E71" t="str">
            <v>Centrum sociálních služeb Praha - terénní programy</v>
          </cell>
          <cell r="F71" t="str">
            <v>ÚV</v>
          </cell>
          <cell r="G71">
            <v>14.888</v>
          </cell>
          <cell r="H71">
            <v>13</v>
          </cell>
          <cell r="I71">
            <v>720182</v>
          </cell>
          <cell r="J71">
            <v>4752473</v>
          </cell>
          <cell r="K71">
            <v>6460000</v>
          </cell>
          <cell r="L71">
            <v>4229280</v>
          </cell>
          <cell r="M71">
            <v>0</v>
          </cell>
          <cell r="N71">
            <v>3433000</v>
          </cell>
          <cell r="O71">
            <v>4752473</v>
          </cell>
          <cell r="P71">
            <v>3433000</v>
          </cell>
          <cell r="Q71">
            <v>0</v>
          </cell>
          <cell r="R71">
            <v>0</v>
          </cell>
          <cell r="S71">
            <v>3433000</v>
          </cell>
          <cell r="T71">
            <v>3027000</v>
          </cell>
          <cell r="U71">
            <v>796280</v>
          </cell>
          <cell r="V71">
            <v>796280</v>
          </cell>
          <cell r="W71">
            <v>690087.93994399998</v>
          </cell>
          <cell r="X71">
            <v>690000</v>
          </cell>
          <cell r="Y71"/>
        </row>
        <row r="72">
          <cell r="A72">
            <v>4102968</v>
          </cell>
          <cell r="B72" t="str">
            <v>Centrum sociálních služeb Praha</v>
          </cell>
          <cell r="C72">
            <v>70878277</v>
          </cell>
          <cell r="D72" t="str">
            <v>noclehárny</v>
          </cell>
          <cell r="E72" t="str">
            <v>Loď Hermes - noclehárna</v>
          </cell>
          <cell r="F72" t="str">
            <v>L</v>
          </cell>
          <cell r="G72">
            <v>180</v>
          </cell>
          <cell r="H72">
            <v>180</v>
          </cell>
          <cell r="I72">
            <v>119293</v>
          </cell>
          <cell r="J72">
            <v>10174568</v>
          </cell>
          <cell r="K72">
            <v>9983000</v>
          </cell>
          <cell r="L72">
            <v>9697320</v>
          </cell>
          <cell r="M72">
            <v>0</v>
          </cell>
          <cell r="N72">
            <v>7871000</v>
          </cell>
          <cell r="O72">
            <v>10174568</v>
          </cell>
          <cell r="P72">
            <v>7871000</v>
          </cell>
          <cell r="Q72">
            <v>0</v>
          </cell>
          <cell r="R72">
            <v>0</v>
          </cell>
          <cell r="S72">
            <v>7871000</v>
          </cell>
          <cell r="T72">
            <v>2112000</v>
          </cell>
          <cell r="U72">
            <v>1826320</v>
          </cell>
          <cell r="V72">
            <v>1826320</v>
          </cell>
          <cell r="W72">
            <v>1582761.5995359998</v>
          </cell>
          <cell r="X72">
            <v>1582000</v>
          </cell>
          <cell r="Y72"/>
        </row>
        <row r="73">
          <cell r="A73">
            <v>4373775</v>
          </cell>
          <cell r="B73" t="str">
            <v>Centrum sociálních služeb Praha</v>
          </cell>
          <cell r="C73">
            <v>70878277</v>
          </cell>
          <cell r="D73" t="str">
            <v>azylové domy</v>
          </cell>
          <cell r="E73" t="str">
            <v>Azylový dům pro rodiny s dětmi</v>
          </cell>
          <cell r="F73" t="str">
            <v>L</v>
          </cell>
          <cell r="G73">
            <v>35</v>
          </cell>
          <cell r="H73">
            <v>35</v>
          </cell>
          <cell r="I73">
            <v>207143</v>
          </cell>
          <cell r="J73">
            <v>5763985</v>
          </cell>
          <cell r="K73">
            <v>4650000</v>
          </cell>
          <cell r="L73">
            <v>4607000</v>
          </cell>
          <cell r="M73">
            <v>0</v>
          </cell>
          <cell r="N73">
            <v>3774000</v>
          </cell>
          <cell r="O73">
            <v>5763985</v>
          </cell>
          <cell r="P73">
            <v>3774000</v>
          </cell>
          <cell r="Q73">
            <v>0</v>
          </cell>
          <cell r="R73">
            <v>0</v>
          </cell>
          <cell r="S73">
            <v>3774000</v>
          </cell>
          <cell r="T73">
            <v>876000</v>
          </cell>
          <cell r="U73">
            <v>876000</v>
          </cell>
          <cell r="V73">
            <v>876000</v>
          </cell>
          <cell r="W73">
            <v>759176.46479999996</v>
          </cell>
          <cell r="X73">
            <v>759000</v>
          </cell>
          <cell r="Y73"/>
        </row>
        <row r="74">
          <cell r="A74">
            <v>4551924</v>
          </cell>
          <cell r="B74" t="str">
            <v>Centrum sociálních služeb Praha</v>
          </cell>
          <cell r="C74">
            <v>70878277</v>
          </cell>
          <cell r="D74" t="str">
            <v>azylové domy</v>
          </cell>
          <cell r="E74" t="str">
            <v>Azylový dům s ošetřovatelskou službou</v>
          </cell>
          <cell r="F74" t="str">
            <v>L</v>
          </cell>
          <cell r="G74">
            <v>35</v>
          </cell>
          <cell r="H74">
            <v>35</v>
          </cell>
          <cell r="I74">
            <v>227857.3</v>
          </cell>
          <cell r="J74">
            <v>6760831</v>
          </cell>
          <cell r="K74">
            <v>5600000</v>
          </cell>
          <cell r="L74">
            <v>0</v>
          </cell>
          <cell r="M74">
            <v>0</v>
          </cell>
          <cell r="N74">
            <v>4545000</v>
          </cell>
          <cell r="O74">
            <v>6760831</v>
          </cell>
          <cell r="P74">
            <v>4545000</v>
          </cell>
          <cell r="Q74">
            <v>0</v>
          </cell>
          <cell r="R74">
            <v>0</v>
          </cell>
          <cell r="S74">
            <v>4545000</v>
          </cell>
          <cell r="T74">
            <v>1055000</v>
          </cell>
          <cell r="U74">
            <v>1055000</v>
          </cell>
          <cell r="V74">
            <v>1055000</v>
          </cell>
          <cell r="W74">
            <v>914304.98899999994</v>
          </cell>
          <cell r="X74">
            <v>914000</v>
          </cell>
          <cell r="Y74"/>
        </row>
        <row r="75">
          <cell r="A75">
            <v>5492828</v>
          </cell>
          <cell r="B75" t="str">
            <v>Centrum sociálních služeb Praha</v>
          </cell>
          <cell r="C75">
            <v>70878277</v>
          </cell>
          <cell r="D75" t="str">
            <v>azylové domy</v>
          </cell>
          <cell r="E75" t="str">
            <v>Azylový dům Skloněná</v>
          </cell>
          <cell r="F75" t="str">
            <v>L</v>
          </cell>
          <cell r="G75">
            <v>52</v>
          </cell>
          <cell r="H75">
            <v>52</v>
          </cell>
          <cell r="I75">
            <v>207143</v>
          </cell>
          <cell r="J75">
            <v>6370150</v>
          </cell>
          <cell r="K75">
            <v>5100000</v>
          </cell>
          <cell r="L75">
            <v>0</v>
          </cell>
          <cell r="M75">
            <v>0</v>
          </cell>
          <cell r="N75">
            <v>4139000</v>
          </cell>
          <cell r="O75">
            <v>6370150</v>
          </cell>
          <cell r="P75">
            <v>4139000</v>
          </cell>
          <cell r="Q75">
            <v>0</v>
          </cell>
          <cell r="R75">
            <v>0</v>
          </cell>
          <cell r="S75">
            <v>4139000</v>
          </cell>
          <cell r="T75">
            <v>961000</v>
          </cell>
          <cell r="U75">
            <v>961000</v>
          </cell>
          <cell r="V75">
            <v>961000</v>
          </cell>
          <cell r="W75">
            <v>832840.84779999999</v>
          </cell>
          <cell r="X75">
            <v>832000</v>
          </cell>
          <cell r="Y75"/>
        </row>
        <row r="76">
          <cell r="A76">
            <v>5617546</v>
          </cell>
          <cell r="B76" t="str">
            <v>Centrum sociálních služeb Praha</v>
          </cell>
          <cell r="C76">
            <v>70878277</v>
          </cell>
          <cell r="D76" t="str">
            <v>odborné sociální poradenství</v>
          </cell>
          <cell r="E76" t="str">
            <v>Informační a poradenské centrum Kontakt</v>
          </cell>
          <cell r="F76" t="str">
            <v>ÚV</v>
          </cell>
          <cell r="G76">
            <v>7.0060000000000002</v>
          </cell>
          <cell r="H76">
            <v>6.4</v>
          </cell>
          <cell r="I76">
            <v>724449</v>
          </cell>
          <cell r="J76">
            <v>595321</v>
          </cell>
          <cell r="K76">
            <v>2900000</v>
          </cell>
          <cell r="L76">
            <v>898560.00000000012</v>
          </cell>
          <cell r="M76">
            <v>0</v>
          </cell>
          <cell r="N76">
            <v>483000</v>
          </cell>
          <cell r="O76">
            <v>595321</v>
          </cell>
          <cell r="P76">
            <v>483000</v>
          </cell>
          <cell r="Q76">
            <v>0</v>
          </cell>
          <cell r="R76">
            <v>0</v>
          </cell>
          <cell r="S76">
            <v>483000</v>
          </cell>
          <cell r="T76">
            <v>2417000</v>
          </cell>
          <cell r="U76">
            <v>112321</v>
          </cell>
          <cell r="V76">
            <v>112321</v>
          </cell>
          <cell r="W76">
            <v>97341.848975799992</v>
          </cell>
          <cell r="X76">
            <v>97000</v>
          </cell>
          <cell r="Y76"/>
        </row>
        <row r="77">
          <cell r="A77">
            <v>6123956</v>
          </cell>
          <cell r="B77" t="str">
            <v>Centrum sociálních služeb Praha</v>
          </cell>
          <cell r="C77">
            <v>70878277</v>
          </cell>
          <cell r="D77" t="str">
            <v>intervenční centra</v>
          </cell>
          <cell r="E77" t="str">
            <v>Intervenční centrum - Intervenční centra</v>
          </cell>
          <cell r="F77" t="str">
            <v>ÚV</v>
          </cell>
          <cell r="G77">
            <v>9.5</v>
          </cell>
          <cell r="H77">
            <v>9</v>
          </cell>
          <cell r="I77">
            <v>704540</v>
          </cell>
          <cell r="J77">
            <v>3637278</v>
          </cell>
          <cell r="K77">
            <v>4440000</v>
          </cell>
          <cell r="L77">
            <v>3382560</v>
          </cell>
          <cell r="M77">
            <v>0</v>
          </cell>
          <cell r="N77">
            <v>2745000</v>
          </cell>
          <cell r="O77">
            <v>3637278</v>
          </cell>
          <cell r="P77">
            <v>2745000</v>
          </cell>
          <cell r="Q77">
            <v>0</v>
          </cell>
          <cell r="R77">
            <v>0</v>
          </cell>
          <cell r="S77">
            <v>2745000</v>
          </cell>
          <cell r="T77">
            <v>1695000</v>
          </cell>
          <cell r="U77">
            <v>637560</v>
          </cell>
          <cell r="V77">
            <v>637560</v>
          </cell>
          <cell r="W77">
            <v>552534.870888</v>
          </cell>
          <cell r="X77">
            <v>552000</v>
          </cell>
          <cell r="Y77"/>
        </row>
        <row r="78">
          <cell r="A78">
            <v>6488097</v>
          </cell>
          <cell r="B78" t="str">
            <v>Centrum sociálních služeb Praha</v>
          </cell>
          <cell r="C78">
            <v>70878277</v>
          </cell>
          <cell r="D78" t="str">
            <v>odborné sociální poradenství</v>
          </cell>
          <cell r="E78" t="str">
            <v>Resocializační a reintegrační programy</v>
          </cell>
          <cell r="F78" t="str">
            <v>ÚV</v>
          </cell>
          <cell r="G78">
            <v>5.0199999999999996</v>
          </cell>
          <cell r="H78">
            <v>4.4000000000000004</v>
          </cell>
          <cell r="I78">
            <v>724449</v>
          </cell>
          <cell r="J78">
            <v>1299578</v>
          </cell>
          <cell r="K78">
            <v>2966000</v>
          </cell>
          <cell r="L78">
            <v>726840</v>
          </cell>
          <cell r="M78">
            <v>0</v>
          </cell>
          <cell r="N78">
            <v>590000</v>
          </cell>
          <cell r="O78">
            <v>1299578</v>
          </cell>
          <cell r="P78">
            <v>590000</v>
          </cell>
          <cell r="Q78">
            <v>0</v>
          </cell>
          <cell r="R78">
            <v>0</v>
          </cell>
          <cell r="S78">
            <v>590000</v>
          </cell>
          <cell r="T78">
            <v>2376000</v>
          </cell>
          <cell r="U78">
            <v>136840</v>
          </cell>
          <cell r="V78">
            <v>136840</v>
          </cell>
          <cell r="W78">
            <v>118590.990232</v>
          </cell>
          <cell r="X78">
            <v>118000</v>
          </cell>
          <cell r="Y78"/>
        </row>
        <row r="79">
          <cell r="A79">
            <v>6492087</v>
          </cell>
          <cell r="B79" t="str">
            <v>Centrum sociálních služeb Praha</v>
          </cell>
          <cell r="C79">
            <v>70878277</v>
          </cell>
          <cell r="D79" t="str">
            <v>odborné sociální poradenství</v>
          </cell>
          <cell r="E79" t="str">
            <v>Poradna pro rodinu, manželství a mezilidské vztahy</v>
          </cell>
          <cell r="F79" t="str">
            <v>ÚV</v>
          </cell>
          <cell r="G79">
            <v>26.562000000000001</v>
          </cell>
          <cell r="H79">
            <v>24.8</v>
          </cell>
          <cell r="I79">
            <v>724449</v>
          </cell>
          <cell r="J79">
            <v>9863537</v>
          </cell>
          <cell r="K79">
            <v>11240000</v>
          </cell>
          <cell r="L79">
            <v>4901040</v>
          </cell>
          <cell r="M79">
            <v>0</v>
          </cell>
          <cell r="N79">
            <v>3978000</v>
          </cell>
          <cell r="O79">
            <v>9863537</v>
          </cell>
          <cell r="P79">
            <v>3978000</v>
          </cell>
          <cell r="Q79">
            <v>0</v>
          </cell>
          <cell r="R79">
            <v>0</v>
          </cell>
          <cell r="S79">
            <v>3978000</v>
          </cell>
          <cell r="T79">
            <v>7262000</v>
          </cell>
          <cell r="U79">
            <v>923040</v>
          </cell>
          <cell r="V79">
            <v>923040</v>
          </cell>
          <cell r="W79">
            <v>799943.20099199994</v>
          </cell>
          <cell r="X79">
            <v>799000</v>
          </cell>
          <cell r="Y79"/>
        </row>
        <row r="80">
          <cell r="A80">
            <v>7147578</v>
          </cell>
          <cell r="B80" t="str">
            <v>Centrum sociálních služeb Praha</v>
          </cell>
          <cell r="C80">
            <v>70878277</v>
          </cell>
          <cell r="D80" t="str">
            <v>azylové domy</v>
          </cell>
          <cell r="E80" t="str">
            <v>Azylový dům pro matky s dětmi</v>
          </cell>
          <cell r="F80" t="str">
            <v>L</v>
          </cell>
          <cell r="G80">
            <v>31</v>
          </cell>
          <cell r="H80">
            <v>31</v>
          </cell>
          <cell r="I80">
            <v>207143</v>
          </cell>
          <cell r="J80">
            <v>4429565</v>
          </cell>
          <cell r="K80">
            <v>4480000</v>
          </cell>
          <cell r="L80">
            <v>0</v>
          </cell>
          <cell r="M80">
            <v>0</v>
          </cell>
          <cell r="N80">
            <v>3595000</v>
          </cell>
          <cell r="O80">
            <v>4429565</v>
          </cell>
          <cell r="P80">
            <v>3595000</v>
          </cell>
          <cell r="Q80">
            <v>0</v>
          </cell>
          <cell r="R80">
            <v>0</v>
          </cell>
          <cell r="S80">
            <v>3595000</v>
          </cell>
          <cell r="T80">
            <v>885000</v>
          </cell>
          <cell r="U80">
            <v>834565</v>
          </cell>
          <cell r="V80">
            <v>834565</v>
          </cell>
          <cell r="W80">
            <v>723267.24468699994</v>
          </cell>
          <cell r="X80">
            <v>723000</v>
          </cell>
          <cell r="Y80"/>
        </row>
        <row r="81">
          <cell r="A81">
            <v>7484685</v>
          </cell>
          <cell r="B81" t="str">
            <v>Centrum sociálních služeb Praha</v>
          </cell>
          <cell r="C81">
            <v>70878277</v>
          </cell>
          <cell r="D81" t="str">
            <v>telefonická krizová pomoc</v>
          </cell>
          <cell r="E81" t="str">
            <v>Pražská linka důvěry</v>
          </cell>
          <cell r="F81" t="str">
            <v>ÚV</v>
          </cell>
          <cell r="G81">
            <v>9.5030000000000001</v>
          </cell>
          <cell r="H81">
            <v>9.1</v>
          </cell>
          <cell r="I81">
            <v>704540</v>
          </cell>
          <cell r="J81">
            <v>2273860</v>
          </cell>
          <cell r="K81">
            <v>4600000</v>
          </cell>
          <cell r="L81">
            <v>1438560</v>
          </cell>
          <cell r="M81">
            <v>0</v>
          </cell>
          <cell r="N81">
            <v>1167000</v>
          </cell>
          <cell r="O81">
            <v>2273860</v>
          </cell>
          <cell r="P81">
            <v>1167000</v>
          </cell>
          <cell r="Q81">
            <v>0</v>
          </cell>
          <cell r="R81">
            <v>0</v>
          </cell>
          <cell r="S81">
            <v>1167000</v>
          </cell>
          <cell r="T81">
            <v>3433000</v>
          </cell>
          <cell r="U81">
            <v>271560</v>
          </cell>
          <cell r="V81">
            <v>271560</v>
          </cell>
          <cell r="W81">
            <v>235344.704088</v>
          </cell>
          <cell r="X81">
            <v>235000</v>
          </cell>
          <cell r="Y81"/>
        </row>
        <row r="82">
          <cell r="A82">
            <v>8375205</v>
          </cell>
          <cell r="B82" t="str">
            <v>Centrum sociálních služeb Praha</v>
          </cell>
          <cell r="C82">
            <v>70878277</v>
          </cell>
          <cell r="D82" t="str">
            <v>odborné sociální poradenství</v>
          </cell>
          <cell r="E82" t="str">
            <v>Triangl</v>
          </cell>
          <cell r="F82" t="str">
            <v>ÚV</v>
          </cell>
          <cell r="G82">
            <v>7.5</v>
          </cell>
          <cell r="H82">
            <v>6.9</v>
          </cell>
          <cell r="I82">
            <v>724449</v>
          </cell>
          <cell r="J82">
            <v>1826931</v>
          </cell>
          <cell r="K82">
            <v>3800000</v>
          </cell>
          <cell r="L82">
            <v>960120.00000000012</v>
          </cell>
          <cell r="M82">
            <v>0</v>
          </cell>
          <cell r="N82">
            <v>779000</v>
          </cell>
          <cell r="O82">
            <v>1826931</v>
          </cell>
          <cell r="P82">
            <v>779000</v>
          </cell>
          <cell r="Q82">
            <v>0</v>
          </cell>
          <cell r="R82">
            <v>0</v>
          </cell>
          <cell r="S82">
            <v>779000</v>
          </cell>
          <cell r="T82">
            <v>3021000</v>
          </cell>
          <cell r="U82">
            <v>181120.00000000012</v>
          </cell>
          <cell r="V82">
            <v>181120.00000000012</v>
          </cell>
          <cell r="W82">
            <v>156965.8005760001</v>
          </cell>
          <cell r="X82">
            <v>156000</v>
          </cell>
          <cell r="Y82"/>
        </row>
        <row r="83">
          <cell r="A83">
            <v>1183900</v>
          </cell>
          <cell r="B83" t="str">
            <v>Centrum sociálních služeb Praha 2</v>
          </cell>
          <cell r="C83">
            <v>70880841</v>
          </cell>
          <cell r="D83" t="str">
            <v>domovy pro seniory</v>
          </cell>
          <cell r="E83" t="str">
            <v>Domov pro seniory Máchova</v>
          </cell>
          <cell r="F83" t="str">
            <v>L</v>
          </cell>
          <cell r="G83">
            <v>50</v>
          </cell>
          <cell r="H83">
            <v>50</v>
          </cell>
          <cell r="I83">
            <v>721983.9</v>
          </cell>
          <cell r="J83">
            <v>27003195</v>
          </cell>
          <cell r="K83">
            <v>10000000</v>
          </cell>
          <cell r="L83">
            <v>9130000</v>
          </cell>
          <cell r="M83">
            <v>2653000</v>
          </cell>
          <cell r="N83">
            <v>3520000</v>
          </cell>
          <cell r="O83">
            <v>16990445</v>
          </cell>
          <cell r="P83">
            <v>6173000</v>
          </cell>
          <cell r="Q83">
            <v>10000000</v>
          </cell>
          <cell r="R83">
            <v>0</v>
          </cell>
          <cell r="S83">
            <v>16173000</v>
          </cell>
          <cell r="T83">
            <v>3827000</v>
          </cell>
          <cell r="U83">
            <v>817445</v>
          </cell>
          <cell r="V83">
            <v>817445</v>
          </cell>
          <cell r="W83">
            <v>708430.37131099997</v>
          </cell>
          <cell r="X83">
            <v>708000</v>
          </cell>
          <cell r="Y83"/>
        </row>
        <row r="84">
          <cell r="A84">
            <v>2314259</v>
          </cell>
          <cell r="B84" t="str">
            <v>Centrum sociálních služeb Praha 2</v>
          </cell>
          <cell r="C84">
            <v>70880841</v>
          </cell>
          <cell r="D84" t="str">
            <v>denní stacionáře</v>
          </cell>
          <cell r="E84" t="str">
            <v>Denní stacionář</v>
          </cell>
          <cell r="F84" t="str">
            <v>ÚV</v>
          </cell>
          <cell r="G84">
            <v>3.05</v>
          </cell>
          <cell r="H84">
            <v>3.1</v>
          </cell>
          <cell r="I84">
            <v>663459</v>
          </cell>
          <cell r="J84">
            <v>2003149.95</v>
          </cell>
          <cell r="K84">
            <v>800000</v>
          </cell>
          <cell r="L84">
            <v>800000</v>
          </cell>
          <cell r="M84">
            <v>221000</v>
          </cell>
          <cell r="N84">
            <v>293000</v>
          </cell>
          <cell r="O84">
            <v>1382399.95</v>
          </cell>
          <cell r="P84">
            <v>514000</v>
          </cell>
          <cell r="Q84">
            <v>800000</v>
          </cell>
          <cell r="R84">
            <v>0</v>
          </cell>
          <cell r="S84">
            <v>1314000</v>
          </cell>
          <cell r="T84">
            <v>286000</v>
          </cell>
          <cell r="U84">
            <v>68399.949999999953</v>
          </cell>
          <cell r="V84">
            <v>68399.949999999953</v>
          </cell>
          <cell r="W84">
            <v>59278.118988009956</v>
          </cell>
          <cell r="X84">
            <v>59000</v>
          </cell>
          <cell r="Y84"/>
        </row>
        <row r="85">
          <cell r="A85">
            <v>3531080</v>
          </cell>
          <cell r="B85" t="str">
            <v>Centrum sociálních služeb Praha 2</v>
          </cell>
          <cell r="C85">
            <v>70880841</v>
          </cell>
          <cell r="D85" t="str">
            <v>odlehčovací služby</v>
          </cell>
          <cell r="E85" t="str">
            <v>Pobytová odlehčovací služba</v>
          </cell>
          <cell r="F85" t="str">
            <v>L</v>
          </cell>
          <cell r="G85">
            <v>5</v>
          </cell>
          <cell r="H85">
            <v>5</v>
          </cell>
          <cell r="I85">
            <v>583509</v>
          </cell>
          <cell r="J85">
            <v>2317545</v>
          </cell>
          <cell r="K85">
            <v>1200000</v>
          </cell>
          <cell r="L85">
            <v>696000</v>
          </cell>
          <cell r="M85">
            <v>128000</v>
          </cell>
          <cell r="N85">
            <v>171000</v>
          </cell>
          <cell r="O85">
            <v>856045</v>
          </cell>
          <cell r="P85">
            <v>299000</v>
          </cell>
          <cell r="Q85">
            <v>517000</v>
          </cell>
          <cell r="R85">
            <v>0</v>
          </cell>
          <cell r="S85">
            <v>816000</v>
          </cell>
          <cell r="T85">
            <v>901000</v>
          </cell>
          <cell r="U85">
            <v>40045</v>
          </cell>
          <cell r="V85">
            <v>40045</v>
          </cell>
          <cell r="W85">
            <v>34704.590790999995</v>
          </cell>
          <cell r="X85">
            <v>34000</v>
          </cell>
          <cell r="Y85"/>
        </row>
        <row r="86">
          <cell r="A86">
            <v>3551390</v>
          </cell>
          <cell r="B86" t="str">
            <v>Centrum sociálních služeb Praha 2</v>
          </cell>
          <cell r="C86">
            <v>70880841</v>
          </cell>
          <cell r="D86" t="str">
            <v>pečovatelská služba</v>
          </cell>
          <cell r="E86" t="str">
            <v>Pečovatelská služba</v>
          </cell>
          <cell r="F86" t="str">
            <v>ÚV</v>
          </cell>
          <cell r="G86">
            <v>37</v>
          </cell>
          <cell r="H86">
            <v>37</v>
          </cell>
          <cell r="I86">
            <v>659193</v>
          </cell>
          <cell r="J86">
            <v>22287141</v>
          </cell>
          <cell r="K86">
            <v>10000000</v>
          </cell>
          <cell r="L86">
            <v>10000000</v>
          </cell>
          <cell r="M86">
            <v>2236000</v>
          </cell>
          <cell r="N86">
            <v>2967000</v>
          </cell>
          <cell r="O86">
            <v>14903141</v>
          </cell>
          <cell r="P86">
            <v>5203000</v>
          </cell>
          <cell r="Q86">
            <v>9012000</v>
          </cell>
          <cell r="R86">
            <v>0</v>
          </cell>
          <cell r="S86">
            <v>14215000</v>
          </cell>
          <cell r="T86">
            <v>4797000</v>
          </cell>
          <cell r="U86">
            <v>688141</v>
          </cell>
          <cell r="V86">
            <v>688141</v>
          </cell>
          <cell r="W86">
            <v>596370.37861180003</v>
          </cell>
          <cell r="X86">
            <v>596000</v>
          </cell>
          <cell r="Y86"/>
        </row>
        <row r="87">
          <cell r="A87">
            <v>4250890</v>
          </cell>
          <cell r="B87" t="str">
            <v>Centrum sociálních služeb Praha 2</v>
          </cell>
          <cell r="C87">
            <v>70880841</v>
          </cell>
          <cell r="D87" t="str">
            <v>domovy pro seniory</v>
          </cell>
          <cell r="E87" t="str">
            <v>Domov pro seniory Jana Masaryka</v>
          </cell>
          <cell r="F87" t="str">
            <v>L</v>
          </cell>
          <cell r="G87">
            <v>15</v>
          </cell>
          <cell r="H87">
            <v>15</v>
          </cell>
          <cell r="I87">
            <v>754801.35</v>
          </cell>
          <cell r="J87">
            <v>8550020.25</v>
          </cell>
          <cell r="K87">
            <v>3500000</v>
          </cell>
          <cell r="L87">
            <v>2676000</v>
          </cell>
          <cell r="M87">
            <v>686000</v>
          </cell>
          <cell r="N87">
            <v>911000</v>
          </cell>
          <cell r="O87">
            <v>4574270.25</v>
          </cell>
          <cell r="P87">
            <v>1597000</v>
          </cell>
          <cell r="Q87">
            <v>2766000</v>
          </cell>
          <cell r="R87">
            <v>0</v>
          </cell>
          <cell r="S87">
            <v>4363000</v>
          </cell>
          <cell r="T87">
            <v>1903000</v>
          </cell>
          <cell r="U87">
            <v>211270.25</v>
          </cell>
          <cell r="V87">
            <v>211270.25</v>
          </cell>
          <cell r="W87">
            <v>183095.20720594999</v>
          </cell>
          <cell r="X87">
            <v>183000</v>
          </cell>
          <cell r="Y87"/>
        </row>
        <row r="88">
          <cell r="A88">
            <v>3800906</v>
          </cell>
          <cell r="B88" t="str">
            <v>Centrum zdravotních a sociálních služeb Březiněves, příspěvková organizace</v>
          </cell>
          <cell r="C88">
            <v>6675034</v>
          </cell>
          <cell r="D88" t="str">
            <v>pečovatelská služba</v>
          </cell>
          <cell r="E88" t="str">
            <v>Pečovatelská služba Březiněves</v>
          </cell>
          <cell r="F88" t="str">
            <v>ÚV</v>
          </cell>
          <cell r="G88">
            <v>2.988</v>
          </cell>
          <cell r="H88">
            <v>1.5</v>
          </cell>
          <cell r="I88">
            <v>659193</v>
          </cell>
          <cell r="J88">
            <v>877343.71686746983</v>
          </cell>
          <cell r="K88">
            <v>509717</v>
          </cell>
          <cell r="L88">
            <v>132000</v>
          </cell>
          <cell r="M88">
            <v>7000</v>
          </cell>
          <cell r="N88">
            <v>10000</v>
          </cell>
          <cell r="O88">
            <v>48343.716867469833</v>
          </cell>
          <cell r="P88">
            <v>17000</v>
          </cell>
          <cell r="Q88">
            <v>29000</v>
          </cell>
          <cell r="R88">
            <v>0</v>
          </cell>
          <cell r="S88">
            <v>46000</v>
          </cell>
          <cell r="T88">
            <v>492717</v>
          </cell>
          <cell r="U88">
            <v>2343.7168674698332</v>
          </cell>
          <cell r="V88">
            <v>2343.7168674698332</v>
          </cell>
          <cell r="W88">
            <v>2031.1583172806827</v>
          </cell>
          <cell r="X88">
            <v>2000</v>
          </cell>
          <cell r="Y88"/>
        </row>
        <row r="89">
          <cell r="A89">
            <v>2411213</v>
          </cell>
          <cell r="B89" t="str">
            <v>Cesta domů, z.ú.</v>
          </cell>
          <cell r="C89">
            <v>26528843</v>
          </cell>
          <cell r="D89" t="str">
            <v>odlehčovací služby</v>
          </cell>
          <cell r="E89" t="str">
            <v>Odlehčovací služby Cesty domů</v>
          </cell>
          <cell r="F89" t="str">
            <v>ÚV</v>
          </cell>
          <cell r="G89">
            <v>21.12</v>
          </cell>
          <cell r="H89">
            <v>6.7</v>
          </cell>
          <cell r="I89">
            <v>999217.5</v>
          </cell>
          <cell r="J89">
            <v>6385453.2727272725</v>
          </cell>
          <cell r="K89">
            <v>5500000</v>
          </cell>
          <cell r="L89">
            <v>4239000</v>
          </cell>
          <cell r="M89">
            <v>1346000</v>
          </cell>
          <cell r="N89">
            <v>1786000</v>
          </cell>
          <cell r="O89">
            <v>5746907.9454545453</v>
          </cell>
          <cell r="P89">
            <v>3132000</v>
          </cell>
          <cell r="Q89">
            <v>2200000</v>
          </cell>
          <cell r="R89">
            <v>0</v>
          </cell>
          <cell r="S89">
            <v>5332000</v>
          </cell>
          <cell r="T89">
            <v>2368000</v>
          </cell>
          <cell r="U89">
            <v>414907.94545454532</v>
          </cell>
          <cell r="V89">
            <v>414907.94545454532</v>
          </cell>
          <cell r="W89">
            <v>359575.73886713805</v>
          </cell>
          <cell r="X89">
            <v>359000</v>
          </cell>
          <cell r="Y89"/>
        </row>
        <row r="90">
          <cell r="A90">
            <v>7784697</v>
          </cell>
          <cell r="B90" t="str">
            <v>Česká alzheimerovská společnost, o.p.s.</v>
          </cell>
          <cell r="C90">
            <v>66000971</v>
          </cell>
          <cell r="D90" t="str">
            <v>odlehčovací služby</v>
          </cell>
          <cell r="E90" t="str">
            <v>Respitní péče ČALS</v>
          </cell>
          <cell r="F90" t="str">
            <v>ÚV</v>
          </cell>
          <cell r="G90">
            <v>6.3679999999999994</v>
          </cell>
          <cell r="H90">
            <v>5.4</v>
          </cell>
          <cell r="I90">
            <v>666145</v>
          </cell>
          <cell r="J90">
            <v>3269010.8894472364</v>
          </cell>
          <cell r="K90">
            <v>2130000</v>
          </cell>
          <cell r="L90">
            <v>2344000</v>
          </cell>
          <cell r="M90">
            <v>808000</v>
          </cell>
          <cell r="N90">
            <v>1073000</v>
          </cell>
          <cell r="O90">
            <v>3269010.8894472364</v>
          </cell>
          <cell r="P90">
            <v>1881000</v>
          </cell>
          <cell r="Q90">
            <v>905000</v>
          </cell>
          <cell r="R90">
            <v>0</v>
          </cell>
          <cell r="S90">
            <v>2786000</v>
          </cell>
          <cell r="T90">
            <v>249000</v>
          </cell>
          <cell r="U90">
            <v>483010.88944723643</v>
          </cell>
          <cell r="V90">
            <v>249000</v>
          </cell>
          <cell r="W90">
            <v>215793.31019999998</v>
          </cell>
          <cell r="X90">
            <v>215000</v>
          </cell>
          <cell r="Y90"/>
        </row>
        <row r="91">
          <cell r="A91">
            <v>8292810</v>
          </cell>
          <cell r="B91" t="str">
            <v>Česká alzheimerovská společnost, o.p.s.</v>
          </cell>
          <cell r="C91">
            <v>66000971</v>
          </cell>
          <cell r="D91" t="str">
            <v>odborné sociální poradenství</v>
          </cell>
          <cell r="E91" t="str">
            <v>Konzultace České alzheimerovské společnosti</v>
          </cell>
          <cell r="F91" t="str">
            <v>ÚV</v>
          </cell>
          <cell r="G91">
            <v>2.5779999999999998</v>
          </cell>
          <cell r="H91">
            <v>2.4</v>
          </cell>
          <cell r="I91">
            <v>724449</v>
          </cell>
          <cell r="J91">
            <v>1738677.5999999999</v>
          </cell>
          <cell r="K91">
            <v>1155000</v>
          </cell>
          <cell r="L91">
            <v>1150000</v>
          </cell>
          <cell r="M91">
            <v>438000</v>
          </cell>
          <cell r="N91">
            <v>582000</v>
          </cell>
          <cell r="O91">
            <v>1738677.5999999999</v>
          </cell>
          <cell r="P91">
            <v>1020000</v>
          </cell>
          <cell r="Q91">
            <v>495000</v>
          </cell>
          <cell r="R91">
            <v>0</v>
          </cell>
          <cell r="S91">
            <v>1515000</v>
          </cell>
          <cell r="T91">
            <v>135000</v>
          </cell>
          <cell r="U91">
            <v>223677.59999999986</v>
          </cell>
          <cell r="V91">
            <v>135000</v>
          </cell>
          <cell r="W91">
            <v>116996.37299999999</v>
          </cell>
          <cell r="X91">
            <v>116000</v>
          </cell>
          <cell r="Y91"/>
        </row>
        <row r="92">
          <cell r="A92">
            <v>2378879</v>
          </cell>
          <cell r="B92" t="str">
            <v>Česká unie neslyšících, z.ú.</v>
          </cell>
          <cell r="C92">
            <v>675547</v>
          </cell>
          <cell r="D92" t="str">
            <v>sociálně aktivizační služby pro seniory a osoby se zdravotním postižením</v>
          </cell>
          <cell r="E92" t="str">
            <v>CSS ČUN Praha SAS</v>
          </cell>
          <cell r="F92" t="str">
            <v>ÚV</v>
          </cell>
          <cell r="G92">
            <v>5.2709999999999999</v>
          </cell>
          <cell r="H92">
            <v>3.91</v>
          </cell>
          <cell r="I92">
            <v>711808</v>
          </cell>
          <cell r="J92">
            <v>2783169.2800000003</v>
          </cell>
          <cell r="K92">
            <v>2334900</v>
          </cell>
          <cell r="L92">
            <v>1349000</v>
          </cell>
          <cell r="M92">
            <v>862000</v>
          </cell>
          <cell r="N92">
            <v>1145000</v>
          </cell>
          <cell r="O92">
            <v>2783169.2800000003</v>
          </cell>
          <cell r="P92">
            <v>2007000</v>
          </cell>
          <cell r="Q92">
            <v>510000</v>
          </cell>
          <cell r="R92">
            <v>0</v>
          </cell>
          <cell r="S92">
            <v>2517000</v>
          </cell>
          <cell r="T92">
            <v>327900</v>
          </cell>
          <cell r="U92">
            <v>266169.28000000026</v>
          </cell>
          <cell r="V92">
            <v>266169.28000000026</v>
          </cell>
          <cell r="W92">
            <v>230672.89158534422</v>
          </cell>
          <cell r="X92">
            <v>230000</v>
          </cell>
          <cell r="Y92"/>
        </row>
        <row r="93">
          <cell r="A93">
            <v>4358523</v>
          </cell>
          <cell r="B93" t="str">
            <v>Česká unie neslyšících, z.ú.</v>
          </cell>
          <cell r="C93">
            <v>675547</v>
          </cell>
          <cell r="D93" t="str">
            <v>tlumočnické služby</v>
          </cell>
          <cell r="E93" t="str">
            <v>Tlumočnická služba ČUN</v>
          </cell>
          <cell r="F93" t="str">
            <v>ÚV</v>
          </cell>
          <cell r="G93">
            <v>7.1270000000000007</v>
          </cell>
          <cell r="H93">
            <v>3.54</v>
          </cell>
          <cell r="I93">
            <v>715442</v>
          </cell>
          <cell r="J93">
            <v>2532664.6800000002</v>
          </cell>
          <cell r="K93">
            <v>2166270</v>
          </cell>
          <cell r="L93">
            <v>1197000</v>
          </cell>
          <cell r="M93">
            <v>479000</v>
          </cell>
          <cell r="N93">
            <v>636000</v>
          </cell>
          <cell r="O93">
            <v>1772865.2760000001</v>
          </cell>
          <cell r="P93">
            <v>1115000</v>
          </cell>
          <cell r="Q93">
            <v>510000</v>
          </cell>
          <cell r="R93">
            <v>0</v>
          </cell>
          <cell r="S93">
            <v>1625000</v>
          </cell>
          <cell r="T93">
            <v>1051270</v>
          </cell>
          <cell r="U93">
            <v>147865.27600000007</v>
          </cell>
          <cell r="V93">
            <v>147865.27600000007</v>
          </cell>
          <cell r="W93">
            <v>128145.93321958485</v>
          </cell>
          <cell r="X93">
            <v>128000</v>
          </cell>
          <cell r="Y93"/>
        </row>
        <row r="94">
          <cell r="A94">
            <v>3959444</v>
          </cell>
          <cell r="B94" t="str">
            <v>Člověk v tísni, o.p.s.</v>
          </cell>
          <cell r="C94">
            <v>25755277</v>
          </cell>
          <cell r="D94" t="str">
            <v>odborné sociální poradenství</v>
          </cell>
          <cell r="E94" t="str">
            <v>Odborné sociální poradenství Praha</v>
          </cell>
          <cell r="F94" t="str">
            <v>ÚV</v>
          </cell>
          <cell r="G94">
            <v>11.096</v>
          </cell>
          <cell r="H94">
            <v>7</v>
          </cell>
          <cell r="I94">
            <v>724449</v>
          </cell>
          <cell r="J94">
            <v>5071143</v>
          </cell>
          <cell r="K94">
            <v>3795000</v>
          </cell>
          <cell r="L94">
            <v>3293000</v>
          </cell>
          <cell r="M94">
            <v>1270000</v>
          </cell>
          <cell r="N94">
            <v>1685000</v>
          </cell>
          <cell r="O94">
            <v>4564028.7</v>
          </cell>
          <cell r="P94">
            <v>2955000</v>
          </cell>
          <cell r="Q94">
            <v>1218000</v>
          </cell>
          <cell r="R94">
            <v>0</v>
          </cell>
          <cell r="S94">
            <v>4173000</v>
          </cell>
          <cell r="T94">
            <v>840000</v>
          </cell>
          <cell r="U94">
            <v>391028.70000000019</v>
          </cell>
          <cell r="V94">
            <v>391028.70000000019</v>
          </cell>
          <cell r="W94">
            <v>338881.03436226014</v>
          </cell>
          <cell r="X94">
            <v>338000</v>
          </cell>
          <cell r="Y94"/>
        </row>
        <row r="95">
          <cell r="A95">
            <v>7856529</v>
          </cell>
          <cell r="B95" t="str">
            <v>Člověk v tísni, o.p.s.</v>
          </cell>
          <cell r="C95">
            <v>25755277</v>
          </cell>
          <cell r="D95" t="str">
            <v>terénní programy</v>
          </cell>
          <cell r="E95" t="str">
            <v>Terénní sociální práce Praha</v>
          </cell>
          <cell r="F95" t="str">
            <v>ÚV</v>
          </cell>
          <cell r="G95">
            <v>10.096</v>
          </cell>
          <cell r="H95">
            <v>5</v>
          </cell>
          <cell r="I95">
            <v>720182</v>
          </cell>
          <cell r="J95">
            <v>3600910</v>
          </cell>
          <cell r="K95">
            <v>2617000</v>
          </cell>
          <cell r="L95">
            <v>2316000</v>
          </cell>
          <cell r="M95">
            <v>765000</v>
          </cell>
          <cell r="N95">
            <v>1015000</v>
          </cell>
          <cell r="O95">
            <v>2880728</v>
          </cell>
          <cell r="P95">
            <v>1780000</v>
          </cell>
          <cell r="Q95">
            <v>865000</v>
          </cell>
          <cell r="R95">
            <v>0</v>
          </cell>
          <cell r="S95">
            <v>2645000</v>
          </cell>
          <cell r="T95">
            <v>837000</v>
          </cell>
          <cell r="U95">
            <v>235728</v>
          </cell>
          <cell r="V95">
            <v>235728</v>
          </cell>
          <cell r="W95">
            <v>204291.26677439999</v>
          </cell>
          <cell r="X95">
            <v>204000</v>
          </cell>
          <cell r="Y95"/>
        </row>
        <row r="96">
          <cell r="A96">
            <v>2532222</v>
          </cell>
          <cell r="B96" t="str">
            <v>Člověk zpět k člověku, z.s.</v>
          </cell>
          <cell r="C96">
            <v>45770433</v>
          </cell>
          <cell r="D96" t="str">
            <v>domovy se zvláštním režimem</v>
          </cell>
          <cell r="E96" t="str">
            <v>Dům domácí péče</v>
          </cell>
          <cell r="F96" t="str">
            <v>L</v>
          </cell>
          <cell r="G96">
            <v>71</v>
          </cell>
          <cell r="H96">
            <v>40</v>
          </cell>
          <cell r="I96">
            <v>721983.9</v>
          </cell>
          <cell r="J96">
            <v>20875356</v>
          </cell>
          <cell r="K96">
            <v>15064560</v>
          </cell>
          <cell r="L96">
            <v>20114000</v>
          </cell>
          <cell r="M96">
            <v>5719000</v>
          </cell>
          <cell r="N96">
            <v>7586000</v>
          </cell>
          <cell r="O96">
            <v>20875356</v>
          </cell>
          <cell r="P96">
            <v>13305000</v>
          </cell>
          <cell r="Q96">
            <v>750000</v>
          </cell>
          <cell r="R96">
            <v>0</v>
          </cell>
          <cell r="S96">
            <v>14055000</v>
          </cell>
          <cell r="T96">
            <v>1759560</v>
          </cell>
          <cell r="U96">
            <v>6820356</v>
          </cell>
          <cell r="V96">
            <v>1759560</v>
          </cell>
          <cell r="W96">
            <v>1524904.726488</v>
          </cell>
          <cell r="X96">
            <v>1524000</v>
          </cell>
          <cell r="Y96"/>
        </row>
        <row r="97">
          <cell r="A97">
            <v>1602621</v>
          </cell>
          <cell r="B97" t="str">
            <v>Denní psychoterapeutické sanatorium Ondřejov s.r.o.</v>
          </cell>
          <cell r="C97">
            <v>24799173</v>
          </cell>
          <cell r="D97" t="str">
            <v>chráněné bydlení</v>
          </cell>
          <cell r="E97" t="str">
            <v>Chráněný byt pro duševně nemocné muže</v>
          </cell>
          <cell r="F97" t="str">
            <v>L</v>
          </cell>
          <cell r="G97">
            <v>4</v>
          </cell>
          <cell r="H97">
            <v>2</v>
          </cell>
          <cell r="I97">
            <v>474012</v>
          </cell>
          <cell r="J97">
            <v>852024</v>
          </cell>
          <cell r="K97">
            <v>934636</v>
          </cell>
          <cell r="L97">
            <v>561000</v>
          </cell>
          <cell r="M97">
            <v>115000</v>
          </cell>
          <cell r="N97">
            <v>153000</v>
          </cell>
          <cell r="O97">
            <v>766821.6</v>
          </cell>
          <cell r="P97">
            <v>268000</v>
          </cell>
          <cell r="Q97">
            <v>463000</v>
          </cell>
          <cell r="R97">
            <v>0</v>
          </cell>
          <cell r="S97">
            <v>731000</v>
          </cell>
          <cell r="T97">
            <v>666636</v>
          </cell>
          <cell r="U97">
            <v>35821.599999999977</v>
          </cell>
          <cell r="V97">
            <v>35821.599999999977</v>
          </cell>
          <cell r="W97">
            <v>31044.424259679978</v>
          </cell>
          <cell r="X97">
            <v>31000</v>
          </cell>
          <cell r="Y97"/>
        </row>
        <row r="98">
          <cell r="A98">
            <v>7627286</v>
          </cell>
          <cell r="B98" t="str">
            <v>Dětské centrum Paprsek</v>
          </cell>
          <cell r="C98">
            <v>70875413</v>
          </cell>
          <cell r="D98" t="str">
            <v>domovy pro osoby se zdravotním postižením</v>
          </cell>
          <cell r="E98" t="str">
            <v>DC Paprsek - Domov Červený Vrch</v>
          </cell>
          <cell r="F98" t="str">
            <v>L</v>
          </cell>
          <cell r="G98">
            <v>15</v>
          </cell>
          <cell r="H98">
            <v>15</v>
          </cell>
          <cell r="I98">
            <v>1050158.3999999999</v>
          </cell>
          <cell r="J98">
            <v>7593300</v>
          </cell>
          <cell r="K98">
            <v>26410400</v>
          </cell>
          <cell r="L98">
            <v>6165936</v>
          </cell>
          <cell r="M98">
            <v>0</v>
          </cell>
          <cell r="N98">
            <v>5005000</v>
          </cell>
          <cell r="O98">
            <v>7593300</v>
          </cell>
          <cell r="P98">
            <v>5005000</v>
          </cell>
          <cell r="Q98">
            <v>0</v>
          </cell>
          <cell r="R98">
            <v>0</v>
          </cell>
          <cell r="S98">
            <v>5005000</v>
          </cell>
          <cell r="T98">
            <v>21405400</v>
          </cell>
          <cell r="U98">
            <v>1160936</v>
          </cell>
          <cell r="V98">
            <v>1160936</v>
          </cell>
          <cell r="W98">
            <v>1006113.3428527999</v>
          </cell>
          <cell r="X98">
            <v>1006000</v>
          </cell>
          <cell r="Y98"/>
        </row>
        <row r="99">
          <cell r="A99">
            <v>9314702</v>
          </cell>
          <cell r="B99" t="str">
            <v>Dětské centrum Paprsek</v>
          </cell>
          <cell r="C99">
            <v>70875413</v>
          </cell>
          <cell r="D99" t="str">
            <v>denní stacionáře</v>
          </cell>
          <cell r="E99" t="str">
            <v>Středisko Hloubětín - denní stacionář</v>
          </cell>
          <cell r="F99" t="str">
            <v>ÚV</v>
          </cell>
          <cell r="G99">
            <v>65.293999999999997</v>
          </cell>
          <cell r="H99">
            <v>69.400000000000006</v>
          </cell>
          <cell r="I99">
            <v>663459</v>
          </cell>
          <cell r="J99">
            <v>16833400</v>
          </cell>
          <cell r="K99">
            <v>42001700</v>
          </cell>
          <cell r="L99">
            <v>13724748</v>
          </cell>
          <cell r="M99">
            <v>0</v>
          </cell>
          <cell r="N99">
            <v>11141000</v>
          </cell>
          <cell r="O99">
            <v>16833400</v>
          </cell>
          <cell r="P99">
            <v>11141000</v>
          </cell>
          <cell r="Q99">
            <v>0</v>
          </cell>
          <cell r="R99">
            <v>0</v>
          </cell>
          <cell r="S99">
            <v>11141000</v>
          </cell>
          <cell r="T99">
            <v>30860700</v>
          </cell>
          <cell r="U99">
            <v>2583748</v>
          </cell>
          <cell r="V99">
            <v>2583748</v>
          </cell>
          <cell r="W99">
            <v>2239178.8499703999</v>
          </cell>
          <cell r="X99">
            <v>2239000</v>
          </cell>
          <cell r="Y99"/>
        </row>
        <row r="100">
          <cell r="A100">
            <v>9670437</v>
          </cell>
          <cell r="B100" t="str">
            <v>Dětské centrum Paprsek</v>
          </cell>
          <cell r="C100">
            <v>70875413</v>
          </cell>
          <cell r="D100" t="str">
            <v>odlehčovací služby</v>
          </cell>
          <cell r="E100" t="str">
            <v>Odlehčovací služba Grébovka</v>
          </cell>
          <cell r="F100" t="str">
            <v>ÚV</v>
          </cell>
          <cell r="G100">
            <v>8.4939999999999998</v>
          </cell>
          <cell r="H100">
            <v>8</v>
          </cell>
          <cell r="I100">
            <v>666145</v>
          </cell>
          <cell r="J100">
            <v>124405.69813986344</v>
          </cell>
          <cell r="K100">
            <v>5895000</v>
          </cell>
          <cell r="L100">
            <v>0</v>
          </cell>
          <cell r="M100">
            <v>0</v>
          </cell>
          <cell r="N100">
            <v>100000</v>
          </cell>
          <cell r="O100">
            <v>124405.69813986344</v>
          </cell>
          <cell r="P100">
            <v>100000</v>
          </cell>
          <cell r="Q100">
            <v>0</v>
          </cell>
          <cell r="R100">
            <v>0</v>
          </cell>
          <cell r="S100">
            <v>100000</v>
          </cell>
          <cell r="T100">
            <v>5795000</v>
          </cell>
          <cell r="U100">
            <v>24405.698139863438</v>
          </cell>
          <cell r="V100">
            <v>24405.698139863438</v>
          </cell>
          <cell r="W100">
            <v>21150.949354791621</v>
          </cell>
          <cell r="X100">
            <v>21000</v>
          </cell>
          <cell r="Y100"/>
        </row>
        <row r="101">
          <cell r="A101">
            <v>4854009</v>
          </cell>
          <cell r="B101" t="str">
            <v>Dětské krizové centrum, z.ú.</v>
          </cell>
          <cell r="C101">
            <v>60460202</v>
          </cell>
          <cell r="D101" t="str">
            <v>krizová pomoc</v>
          </cell>
          <cell r="E101" t="str">
            <v>Dětské krizové centrum - Krizová pomoc dětem týraným, zneužívaným (syn CAN), jinak ohroženým - a jejich rodinám</v>
          </cell>
          <cell r="F101" t="str">
            <v>ÚV</v>
          </cell>
          <cell r="G101">
            <v>9.4700000000000006</v>
          </cell>
          <cell r="H101">
            <v>6.5</v>
          </cell>
          <cell r="I101">
            <v>853033.2</v>
          </cell>
          <cell r="J101">
            <v>5544715.7999999998</v>
          </cell>
          <cell r="K101">
            <v>4037000</v>
          </cell>
          <cell r="L101">
            <v>3511000</v>
          </cell>
          <cell r="M101">
            <v>1514000</v>
          </cell>
          <cell r="N101">
            <v>2009000</v>
          </cell>
          <cell r="O101">
            <v>5544715.7999999998</v>
          </cell>
          <cell r="P101">
            <v>3523000</v>
          </cell>
          <cell r="Q101">
            <v>1555000</v>
          </cell>
          <cell r="R101">
            <v>0</v>
          </cell>
          <cell r="S101">
            <v>5078000</v>
          </cell>
          <cell r="T101">
            <v>514000</v>
          </cell>
          <cell r="U101">
            <v>466715.79999999981</v>
          </cell>
          <cell r="V101">
            <v>466715.79999999981</v>
          </cell>
          <cell r="W101">
            <v>404474.4875688398</v>
          </cell>
          <cell r="X101">
            <v>404000</v>
          </cell>
          <cell r="Y101"/>
        </row>
        <row r="102">
          <cell r="A102">
            <v>5003673</v>
          </cell>
          <cell r="B102" t="str">
            <v>Dětské krizové centrum, z.ú.</v>
          </cell>
          <cell r="C102">
            <v>60460202</v>
          </cell>
          <cell r="D102" t="str">
            <v>sociálně aktivizační služby pro rodiny s dětmi</v>
          </cell>
          <cell r="E102" t="str">
            <v>Dětské krizové centrum - Komplexní interdisciplinární péče o děti z dysfunkčních rodin a o děti a jejich rodiny v závažných životních situacích</v>
          </cell>
          <cell r="F102" t="str">
            <v>ÚV</v>
          </cell>
          <cell r="G102">
            <v>3.5609999999999999</v>
          </cell>
          <cell r="H102">
            <v>3.74</v>
          </cell>
          <cell r="I102">
            <v>864978</v>
          </cell>
          <cell r="J102">
            <v>3080186.6579999998</v>
          </cell>
          <cell r="K102">
            <v>2120000</v>
          </cell>
          <cell r="L102">
            <v>1556000</v>
          </cell>
          <cell r="M102">
            <v>728000</v>
          </cell>
          <cell r="N102">
            <v>966000</v>
          </cell>
          <cell r="O102">
            <v>2772167.9921999997</v>
          </cell>
          <cell r="P102">
            <v>1694000</v>
          </cell>
          <cell r="Q102">
            <v>854000</v>
          </cell>
          <cell r="R102">
            <v>0</v>
          </cell>
          <cell r="S102">
            <v>2548000</v>
          </cell>
          <cell r="T102">
            <v>426000</v>
          </cell>
          <cell r="U102">
            <v>224167.99219999975</v>
          </cell>
          <cell r="V102">
            <v>224167.99219999975</v>
          </cell>
          <cell r="W102">
            <v>194272.90392660932</v>
          </cell>
          <cell r="X102">
            <v>194000</v>
          </cell>
          <cell r="Y102"/>
        </row>
        <row r="103">
          <cell r="A103">
            <v>1203552</v>
          </cell>
          <cell r="B103" t="str">
            <v>Diakonie Církve bratrské</v>
          </cell>
          <cell r="C103">
            <v>45250855</v>
          </cell>
          <cell r="D103" t="str">
            <v>centra denních služeb</v>
          </cell>
          <cell r="E103" t="str">
            <v>Centrum denních služeb Černý Most</v>
          </cell>
          <cell r="F103" t="str">
            <v>ÚV</v>
          </cell>
          <cell r="G103">
            <v>3.3</v>
          </cell>
          <cell r="H103">
            <v>3.17</v>
          </cell>
          <cell r="I103">
            <v>671517</v>
          </cell>
          <cell r="J103">
            <v>2053781.6172727274</v>
          </cell>
          <cell r="K103">
            <v>1330000</v>
          </cell>
          <cell r="L103">
            <v>1294000</v>
          </cell>
          <cell r="M103">
            <v>454000</v>
          </cell>
          <cell r="N103">
            <v>604000</v>
          </cell>
          <cell r="O103">
            <v>1848403.4555454548</v>
          </cell>
          <cell r="P103">
            <v>1058000</v>
          </cell>
          <cell r="Q103">
            <v>650000</v>
          </cell>
          <cell r="R103">
            <v>0</v>
          </cell>
          <cell r="S103">
            <v>1708000</v>
          </cell>
          <cell r="T103">
            <v>272000</v>
          </cell>
          <cell r="U103">
            <v>140403.45554545475</v>
          </cell>
          <cell r="V103">
            <v>140403.45554545475</v>
          </cell>
          <cell r="W103">
            <v>121679.2226332218</v>
          </cell>
          <cell r="X103">
            <v>121000</v>
          </cell>
          <cell r="Y103"/>
        </row>
        <row r="104">
          <cell r="A104">
            <v>6459769</v>
          </cell>
          <cell r="B104" t="str">
            <v>Diakonie Církve bratrské</v>
          </cell>
          <cell r="C104">
            <v>45250855</v>
          </cell>
          <cell r="D104" t="str">
            <v>chráněné bydlení</v>
          </cell>
          <cell r="E104" t="str">
            <v>Chráněné bydlení Černý Most</v>
          </cell>
          <cell r="F104" t="str">
            <v>L</v>
          </cell>
          <cell r="G104">
            <v>4</v>
          </cell>
          <cell r="H104">
            <v>4</v>
          </cell>
          <cell r="I104">
            <v>521413.2</v>
          </cell>
          <cell r="J104">
            <v>1893652.8</v>
          </cell>
          <cell r="K104">
            <v>1365000</v>
          </cell>
          <cell r="L104">
            <v>1256000</v>
          </cell>
          <cell r="M104">
            <v>518000</v>
          </cell>
          <cell r="N104">
            <v>687000</v>
          </cell>
          <cell r="O104">
            <v>1893652.8</v>
          </cell>
          <cell r="P104">
            <v>1205000</v>
          </cell>
          <cell r="Q104">
            <v>528000</v>
          </cell>
          <cell r="R104">
            <v>0</v>
          </cell>
          <cell r="S104">
            <v>1733000</v>
          </cell>
          <cell r="T104">
            <v>160000</v>
          </cell>
          <cell r="U104">
            <v>160652.80000000005</v>
          </cell>
          <cell r="V104">
            <v>160000</v>
          </cell>
          <cell r="W104">
            <v>138662.36799999999</v>
          </cell>
          <cell r="X104">
            <v>138000</v>
          </cell>
          <cell r="Y104"/>
        </row>
        <row r="105">
          <cell r="A105">
            <v>8779788</v>
          </cell>
          <cell r="B105" t="str">
            <v>Diakonie Církve bratrské</v>
          </cell>
          <cell r="C105">
            <v>45250855</v>
          </cell>
          <cell r="D105" t="str">
            <v>domovy pro seniory</v>
          </cell>
          <cell r="E105" t="str">
            <v>Bethesda - domov pro seniory</v>
          </cell>
          <cell r="F105" t="str">
            <v>L</v>
          </cell>
          <cell r="G105">
            <v>33</v>
          </cell>
          <cell r="H105">
            <v>33</v>
          </cell>
          <cell r="I105">
            <v>754801.35</v>
          </cell>
          <cell r="J105">
            <v>18824444.550000001</v>
          </cell>
          <cell r="K105">
            <v>6488000</v>
          </cell>
          <cell r="L105">
            <v>6200000</v>
          </cell>
          <cell r="M105">
            <v>2463000</v>
          </cell>
          <cell r="N105">
            <v>3267000</v>
          </cell>
          <cell r="O105">
            <v>18824444.550000001</v>
          </cell>
          <cell r="P105">
            <v>5730000</v>
          </cell>
          <cell r="Q105">
            <v>2150000</v>
          </cell>
          <cell r="R105">
            <v>0</v>
          </cell>
          <cell r="S105">
            <v>7880000</v>
          </cell>
          <cell r="T105">
            <v>758000</v>
          </cell>
          <cell r="U105">
            <v>10944444.550000001</v>
          </cell>
          <cell r="V105">
            <v>758000</v>
          </cell>
          <cell r="W105">
            <v>656912.96840000001</v>
          </cell>
          <cell r="X105">
            <v>656000</v>
          </cell>
          <cell r="Y105"/>
        </row>
        <row r="106">
          <cell r="A106">
            <v>9570214</v>
          </cell>
          <cell r="B106" t="str">
            <v>Diakonie Církve bratrské</v>
          </cell>
          <cell r="C106">
            <v>45250855</v>
          </cell>
          <cell r="D106" t="str">
            <v>chráněné bydlení</v>
          </cell>
          <cell r="E106" t="str">
            <v>Chráněné bydlení na Xaverově</v>
          </cell>
          <cell r="F106" t="str">
            <v>L</v>
          </cell>
          <cell r="G106">
            <v>6</v>
          </cell>
          <cell r="H106">
            <v>6</v>
          </cell>
          <cell r="I106">
            <v>474012</v>
          </cell>
          <cell r="J106">
            <v>2556072</v>
          </cell>
          <cell r="K106">
            <v>1800000</v>
          </cell>
          <cell r="L106">
            <v>1649000</v>
          </cell>
          <cell r="M106">
            <v>683000</v>
          </cell>
          <cell r="N106">
            <v>906000</v>
          </cell>
          <cell r="O106">
            <v>2556072</v>
          </cell>
          <cell r="P106">
            <v>1589000</v>
          </cell>
          <cell r="Q106">
            <v>620000</v>
          </cell>
          <cell r="R106">
            <v>0</v>
          </cell>
          <cell r="S106">
            <v>2209000</v>
          </cell>
          <cell r="T106">
            <v>211000</v>
          </cell>
          <cell r="U106">
            <v>347072</v>
          </cell>
          <cell r="V106">
            <v>211000</v>
          </cell>
          <cell r="W106">
            <v>182860.99779999998</v>
          </cell>
          <cell r="X106">
            <v>182000</v>
          </cell>
          <cell r="Y106"/>
        </row>
        <row r="107">
          <cell r="A107">
            <v>9579136</v>
          </cell>
          <cell r="B107" t="str">
            <v>Diakonie Církve bratrské</v>
          </cell>
          <cell r="C107">
            <v>45250855</v>
          </cell>
          <cell r="D107" t="str">
            <v>osobní asistence</v>
          </cell>
          <cell r="E107" t="str">
            <v>Osobní asistence Černý Most</v>
          </cell>
          <cell r="F107" t="str">
            <v>H</v>
          </cell>
          <cell r="G107">
            <v>1600</v>
          </cell>
          <cell r="H107">
            <v>1500</v>
          </cell>
          <cell r="I107">
            <v>553</v>
          </cell>
          <cell r="J107">
            <v>694500</v>
          </cell>
          <cell r="K107">
            <v>480000</v>
          </cell>
          <cell r="L107">
            <v>458000</v>
          </cell>
          <cell r="M107">
            <v>182000</v>
          </cell>
          <cell r="N107">
            <v>241000</v>
          </cell>
          <cell r="O107">
            <v>694500</v>
          </cell>
          <cell r="P107">
            <v>423000</v>
          </cell>
          <cell r="Q107">
            <v>214000</v>
          </cell>
          <cell r="R107">
            <v>0</v>
          </cell>
          <cell r="S107">
            <v>637000</v>
          </cell>
          <cell r="T107">
            <v>57000</v>
          </cell>
          <cell r="U107">
            <v>57500</v>
          </cell>
          <cell r="V107">
            <v>57000</v>
          </cell>
          <cell r="W107">
            <v>49398.4686</v>
          </cell>
          <cell r="X107">
            <v>49000</v>
          </cell>
          <cell r="Y107"/>
        </row>
        <row r="108">
          <cell r="A108">
            <v>9548170</v>
          </cell>
          <cell r="B108" t="str">
            <v>Diakonie ČCE - Středisko celostátních programů a služeb</v>
          </cell>
          <cell r="C108">
            <v>48136093</v>
          </cell>
          <cell r="D108" t="str">
            <v>raná péče</v>
          </cell>
          <cell r="E108" t="str">
            <v>Raná péče Diakonie</v>
          </cell>
          <cell r="F108" t="str">
            <v>ÚV</v>
          </cell>
          <cell r="G108">
            <v>21.425000000000001</v>
          </cell>
          <cell r="H108">
            <v>6.81</v>
          </cell>
          <cell r="I108">
            <v>738669</v>
          </cell>
          <cell r="J108">
            <v>5030335.8899999997</v>
          </cell>
          <cell r="K108">
            <v>5546927</v>
          </cell>
          <cell r="L108">
            <v>3436000</v>
          </cell>
          <cell r="M108">
            <v>1568000</v>
          </cell>
          <cell r="N108">
            <v>2079000</v>
          </cell>
          <cell r="O108">
            <v>5030335.8899999997</v>
          </cell>
          <cell r="P108">
            <v>3647000</v>
          </cell>
          <cell r="Q108">
            <v>900000</v>
          </cell>
          <cell r="R108">
            <v>0</v>
          </cell>
          <cell r="S108">
            <v>4547000</v>
          </cell>
          <cell r="T108">
            <v>1899927</v>
          </cell>
          <cell r="U108">
            <v>483335.88999999966</v>
          </cell>
          <cell r="V108">
            <v>483335.88999999966</v>
          </cell>
          <cell r="W108">
            <v>418878.11904242169</v>
          </cell>
          <cell r="X108">
            <v>418000</v>
          </cell>
          <cell r="Y108"/>
        </row>
        <row r="109">
          <cell r="A109">
            <v>1379152</v>
          </cell>
          <cell r="B109" t="str">
            <v>Diakonie ČCE - Středisko křesťanské pomoci v Praze</v>
          </cell>
          <cell r="C109">
            <v>45248842</v>
          </cell>
          <cell r="D109" t="str">
            <v>pečovatelská služba</v>
          </cell>
          <cell r="E109" t="str">
            <v>Pečovatelská služba Ďáblice - Diakonie ČCE - SKP v Praze</v>
          </cell>
          <cell r="F109" t="str">
            <v>ÚV</v>
          </cell>
          <cell r="G109">
            <v>12.193000000000001</v>
          </cell>
          <cell r="H109">
            <v>9.2100000000000009</v>
          </cell>
          <cell r="I109">
            <v>659193</v>
          </cell>
          <cell r="J109">
            <v>5794708.906199459</v>
          </cell>
          <cell r="K109">
            <v>5600000</v>
          </cell>
          <cell r="L109">
            <v>3881000</v>
          </cell>
          <cell r="M109">
            <v>1349000</v>
          </cell>
          <cell r="N109">
            <v>1790000</v>
          </cell>
          <cell r="O109">
            <v>5794708.906199459</v>
          </cell>
          <cell r="P109">
            <v>3139000</v>
          </cell>
          <cell r="Q109">
            <v>2240000</v>
          </cell>
          <cell r="R109">
            <v>0</v>
          </cell>
          <cell r="S109">
            <v>5379000</v>
          </cell>
          <cell r="T109">
            <v>2461000</v>
          </cell>
          <cell r="U109">
            <v>415708.90619945899</v>
          </cell>
          <cell r="V109">
            <v>415708.90619945899</v>
          </cell>
          <cell r="W109">
            <v>360269.88332691789</v>
          </cell>
          <cell r="X109">
            <v>360000</v>
          </cell>
          <cell r="Y109"/>
        </row>
        <row r="110">
          <cell r="A110">
            <v>3491537</v>
          </cell>
          <cell r="B110" t="str">
            <v>Diakonie ČCE - Středisko křesťanské pomoci v Praze</v>
          </cell>
          <cell r="C110">
            <v>45248842</v>
          </cell>
          <cell r="D110" t="str">
            <v>azylové domy</v>
          </cell>
          <cell r="E110" t="str">
            <v>Azylový dům pro matky s dětmi - Diakonie ČCE - SKP v Praze</v>
          </cell>
          <cell r="F110" t="str">
            <v>L</v>
          </cell>
          <cell r="G110">
            <v>14</v>
          </cell>
          <cell r="H110">
            <v>14</v>
          </cell>
          <cell r="I110">
            <v>207143</v>
          </cell>
          <cell r="J110">
            <v>2900002</v>
          </cell>
          <cell r="K110">
            <v>3530000</v>
          </cell>
          <cell r="L110">
            <v>39000</v>
          </cell>
          <cell r="M110">
            <v>0</v>
          </cell>
          <cell r="N110">
            <v>177000</v>
          </cell>
          <cell r="O110">
            <v>2900002</v>
          </cell>
          <cell r="P110">
            <v>177000</v>
          </cell>
          <cell r="Q110">
            <v>0</v>
          </cell>
          <cell r="R110">
            <v>2681573.8493599999</v>
          </cell>
          <cell r="S110">
            <v>2858573.8493599999</v>
          </cell>
          <cell r="T110">
            <v>3353000</v>
          </cell>
          <cell r="U110">
            <v>41428.150640000124</v>
          </cell>
          <cell r="V110">
            <v>41428.150640000124</v>
          </cell>
          <cell r="W110">
            <v>35903.284185019576</v>
          </cell>
          <cell r="X110">
            <v>35000</v>
          </cell>
          <cell r="Y110"/>
        </row>
        <row r="111">
          <cell r="A111">
            <v>3693098</v>
          </cell>
          <cell r="B111" t="str">
            <v>Diakonie ČCE - Středisko křesťanské pomoci v Praze</v>
          </cell>
          <cell r="C111">
            <v>45248842</v>
          </cell>
          <cell r="D111" t="str">
            <v>pečovatelská služba</v>
          </cell>
          <cell r="E111" t="str">
            <v>Pečovatelská služba Vinohrady - Vršovice - Diakonie ČCE - SWKP v Praze</v>
          </cell>
          <cell r="F111" t="str">
            <v>ÚV</v>
          </cell>
          <cell r="G111">
            <v>11.346</v>
          </cell>
          <cell r="H111">
            <v>9.6999999999999993</v>
          </cell>
          <cell r="I111">
            <v>659193</v>
          </cell>
          <cell r="J111">
            <v>6071009.7520359596</v>
          </cell>
          <cell r="K111">
            <v>5050000</v>
          </cell>
          <cell r="L111">
            <v>4036000</v>
          </cell>
          <cell r="M111">
            <v>1355000</v>
          </cell>
          <cell r="N111">
            <v>1798000</v>
          </cell>
          <cell r="O111">
            <v>6071009.7520359596</v>
          </cell>
          <cell r="P111">
            <v>3153000</v>
          </cell>
          <cell r="Q111">
            <v>2500000</v>
          </cell>
          <cell r="R111">
            <v>0</v>
          </cell>
          <cell r="S111">
            <v>5653000</v>
          </cell>
          <cell r="T111">
            <v>1897000</v>
          </cell>
          <cell r="U111">
            <v>418009.75203595962</v>
          </cell>
          <cell r="V111">
            <v>418009.75203595962</v>
          </cell>
          <cell r="W111">
            <v>362263.88790249365</v>
          </cell>
          <cell r="X111">
            <v>362000</v>
          </cell>
          <cell r="Y111"/>
        </row>
        <row r="112">
          <cell r="A112">
            <v>5133042</v>
          </cell>
          <cell r="B112" t="str">
            <v>Diakonie ČCE - Středisko křesťanské pomoci v Praze</v>
          </cell>
          <cell r="C112">
            <v>45248842</v>
          </cell>
          <cell r="D112" t="str">
            <v>krizová pomoc</v>
          </cell>
          <cell r="E112" t="str">
            <v>SOS centrum - Diakonie ČCE - SKP v Praze</v>
          </cell>
          <cell r="F112" t="str">
            <v>ÚV</v>
          </cell>
          <cell r="G112">
            <v>10.331</v>
          </cell>
          <cell r="H112">
            <v>10</v>
          </cell>
          <cell r="I112">
            <v>710861</v>
          </cell>
          <cell r="J112">
            <v>7108610</v>
          </cell>
          <cell r="K112">
            <v>6230000</v>
          </cell>
          <cell r="L112">
            <v>4873000</v>
          </cell>
          <cell r="M112">
            <v>1584000</v>
          </cell>
          <cell r="N112">
            <v>2101000</v>
          </cell>
          <cell r="O112">
            <v>7108610</v>
          </cell>
          <cell r="P112">
            <v>3685000</v>
          </cell>
          <cell r="Q112">
            <v>2936000</v>
          </cell>
          <cell r="R112">
            <v>0</v>
          </cell>
          <cell r="S112">
            <v>6621000</v>
          </cell>
          <cell r="T112">
            <v>2545000</v>
          </cell>
          <cell r="U112">
            <v>487610</v>
          </cell>
          <cell r="V112">
            <v>487610</v>
          </cell>
          <cell r="W112">
            <v>422582.23287799995</v>
          </cell>
          <cell r="X112">
            <v>422000</v>
          </cell>
          <cell r="Y112"/>
        </row>
        <row r="113">
          <cell r="A113">
            <v>6694098</v>
          </cell>
          <cell r="B113" t="str">
            <v>Diakonie ČCE - Středisko křesťanské pomoci v Praze</v>
          </cell>
          <cell r="C113">
            <v>45248842</v>
          </cell>
          <cell r="D113" t="str">
            <v>služby následné péče</v>
          </cell>
          <cell r="E113" t="str">
            <v>Následná péče Dobroduš - Diakonie ČCE - SKP v Praze</v>
          </cell>
          <cell r="F113" t="str">
            <v>ÚV</v>
          </cell>
          <cell r="G113">
            <v>4.2930000000000001</v>
          </cell>
          <cell r="H113">
            <v>3.3</v>
          </cell>
          <cell r="I113">
            <v>735667</v>
          </cell>
          <cell r="J113">
            <v>2427701.1</v>
          </cell>
          <cell r="K113">
            <v>2200000</v>
          </cell>
          <cell r="L113">
            <v>1664000</v>
          </cell>
          <cell r="M113">
            <v>560000</v>
          </cell>
          <cell r="N113">
            <v>744000</v>
          </cell>
          <cell r="O113">
            <v>2427701.1</v>
          </cell>
          <cell r="P113">
            <v>1304000</v>
          </cell>
          <cell r="Q113">
            <v>950000</v>
          </cell>
          <cell r="R113">
            <v>0</v>
          </cell>
          <cell r="S113">
            <v>2254000</v>
          </cell>
          <cell r="T113">
            <v>896000</v>
          </cell>
          <cell r="U113">
            <v>173701.10000000009</v>
          </cell>
          <cell r="V113">
            <v>173701.10000000009</v>
          </cell>
          <cell r="W113">
            <v>150536.28656378007</v>
          </cell>
          <cell r="X113">
            <v>150000</v>
          </cell>
          <cell r="Y113"/>
        </row>
        <row r="114">
          <cell r="A114">
            <v>6939487</v>
          </cell>
          <cell r="B114" t="str">
            <v>Diakonie ČCE - Středisko křesťanské pomoci v Praze</v>
          </cell>
          <cell r="C114">
            <v>45248842</v>
          </cell>
          <cell r="D114" t="str">
            <v>pečovatelská služba</v>
          </cell>
          <cell r="E114" t="str">
            <v>Pečovatelská služba Klamovka - Diakonie ČCE - SKP v Praze</v>
          </cell>
          <cell r="F114" t="str">
            <v>ÚV</v>
          </cell>
          <cell r="G114">
            <v>13.628</v>
          </cell>
          <cell r="H114">
            <v>11.3</v>
          </cell>
          <cell r="I114">
            <v>659193</v>
          </cell>
          <cell r="J114">
            <v>7060826.893542707</v>
          </cell>
          <cell r="K114">
            <v>5880000</v>
          </cell>
          <cell r="L114">
            <v>4676000</v>
          </cell>
          <cell r="M114">
            <v>1652000</v>
          </cell>
          <cell r="N114">
            <v>2191000</v>
          </cell>
          <cell r="O114">
            <v>7060826.893542707</v>
          </cell>
          <cell r="P114">
            <v>3843000</v>
          </cell>
          <cell r="Q114">
            <v>2709000</v>
          </cell>
          <cell r="R114">
            <v>0</v>
          </cell>
          <cell r="S114">
            <v>6552000</v>
          </cell>
          <cell r="T114">
            <v>2037000</v>
          </cell>
          <cell r="U114">
            <v>508826.89354270697</v>
          </cell>
          <cell r="V114">
            <v>508826.89354270697</v>
          </cell>
          <cell r="W114">
            <v>440969.63725447282</v>
          </cell>
          <cell r="X114">
            <v>440000</v>
          </cell>
          <cell r="Y114"/>
        </row>
        <row r="115">
          <cell r="A115">
            <v>8756156</v>
          </cell>
          <cell r="B115" t="str">
            <v>Diakonie ČCE - Středisko křesťanské pomoci v Praze</v>
          </cell>
          <cell r="C115">
            <v>45248842</v>
          </cell>
          <cell r="D115" t="str">
            <v>sociálně aktivizační služby pro rodiny s dětmi</v>
          </cell>
          <cell r="E115" t="str">
            <v>Služba pro rodinu a dítě - Diakonie ČCE - SKP v Praze</v>
          </cell>
          <cell r="F115" t="str">
            <v>ÚV</v>
          </cell>
          <cell r="G115">
            <v>4.8440000000000003</v>
          </cell>
          <cell r="H115">
            <v>2.9</v>
          </cell>
          <cell r="I115">
            <v>720815</v>
          </cell>
          <cell r="J115">
            <v>2090363.5</v>
          </cell>
          <cell r="K115">
            <v>2500000</v>
          </cell>
          <cell r="L115">
            <v>1432000</v>
          </cell>
          <cell r="M115">
            <v>451000</v>
          </cell>
          <cell r="N115">
            <v>600000</v>
          </cell>
          <cell r="O115">
            <v>2090363.5</v>
          </cell>
          <cell r="P115">
            <v>1051000</v>
          </cell>
          <cell r="Q115">
            <v>900000</v>
          </cell>
          <cell r="R115">
            <v>0</v>
          </cell>
          <cell r="S115">
            <v>1951000</v>
          </cell>
          <cell r="T115">
            <v>1449000</v>
          </cell>
          <cell r="U115">
            <v>139363.5</v>
          </cell>
          <cell r="V115">
            <v>139363.5</v>
          </cell>
          <cell r="W115">
            <v>120777.95576729999</v>
          </cell>
          <cell r="X115">
            <v>120000</v>
          </cell>
          <cell r="Y115"/>
        </row>
        <row r="116">
          <cell r="A116">
            <v>5054035</v>
          </cell>
          <cell r="B116" t="str">
            <v>Diakonie ČCE - středisko Praha</v>
          </cell>
          <cell r="C116">
            <v>62931270</v>
          </cell>
          <cell r="D116" t="str">
            <v>centra denních služeb</v>
          </cell>
          <cell r="E116" t="str">
            <v>Centrum denních služeb Zvonek</v>
          </cell>
          <cell r="F116" t="str">
            <v>ÚV</v>
          </cell>
          <cell r="G116">
            <v>4.8959999999999999</v>
          </cell>
          <cell r="H116">
            <v>4.8</v>
          </cell>
          <cell r="I116">
            <v>671517</v>
          </cell>
          <cell r="J116">
            <v>2854752.1882352941</v>
          </cell>
          <cell r="K116">
            <v>2050000</v>
          </cell>
          <cell r="L116">
            <v>1881000</v>
          </cell>
          <cell r="M116">
            <v>735000</v>
          </cell>
          <cell r="N116">
            <v>975000</v>
          </cell>
          <cell r="O116">
            <v>2854752.1882352941</v>
          </cell>
          <cell r="P116">
            <v>1710000</v>
          </cell>
          <cell r="Q116">
            <v>918000</v>
          </cell>
          <cell r="R116">
            <v>0</v>
          </cell>
          <cell r="S116">
            <v>2628000</v>
          </cell>
          <cell r="T116">
            <v>340000</v>
          </cell>
          <cell r="U116">
            <v>226752.18823529407</v>
          </cell>
          <cell r="V116">
            <v>226752.18823529407</v>
          </cell>
          <cell r="W116">
            <v>196512.47106179761</v>
          </cell>
          <cell r="X116">
            <v>196000</v>
          </cell>
          <cell r="Y116"/>
        </row>
        <row r="117">
          <cell r="A117">
            <v>6734853</v>
          </cell>
          <cell r="B117" t="str">
            <v>Diakonie ČCE - středisko Praha</v>
          </cell>
          <cell r="C117">
            <v>62931270</v>
          </cell>
          <cell r="D117" t="str">
            <v>odlehčovací služby</v>
          </cell>
          <cell r="E117" t="str">
            <v>Odlehčovací služba</v>
          </cell>
          <cell r="F117" t="str">
            <v>L</v>
          </cell>
          <cell r="G117">
            <v>4</v>
          </cell>
          <cell r="H117">
            <v>4</v>
          </cell>
          <cell r="I117">
            <v>641859.9</v>
          </cell>
          <cell r="J117">
            <v>1889439.6</v>
          </cell>
          <cell r="K117">
            <v>1575000</v>
          </cell>
          <cell r="L117">
            <v>1435000</v>
          </cell>
          <cell r="M117">
            <v>406000</v>
          </cell>
          <cell r="N117">
            <v>539000</v>
          </cell>
          <cell r="O117">
            <v>1700495.6400000001</v>
          </cell>
          <cell r="P117">
            <v>945000</v>
          </cell>
          <cell r="Q117">
            <v>630000</v>
          </cell>
          <cell r="R117">
            <v>0</v>
          </cell>
          <cell r="S117">
            <v>1575000</v>
          </cell>
          <cell r="T117">
            <v>630000</v>
          </cell>
          <cell r="U117">
            <v>125495.64000000013</v>
          </cell>
          <cell r="V117">
            <v>125495.64000000013</v>
          </cell>
          <cell r="W117">
            <v>108759.51635047211</v>
          </cell>
          <cell r="X117">
            <v>108000</v>
          </cell>
          <cell r="Y117"/>
        </row>
        <row r="118">
          <cell r="A118">
            <v>7218271</v>
          </cell>
          <cell r="B118" t="str">
            <v>Diakonie ČCE - středisko Praha</v>
          </cell>
          <cell r="C118">
            <v>62931270</v>
          </cell>
          <cell r="D118" t="str">
            <v>denní stacionáře</v>
          </cell>
          <cell r="E118" t="str">
            <v>Denní stacionář</v>
          </cell>
          <cell r="F118" t="str">
            <v>ÚV</v>
          </cell>
          <cell r="G118">
            <v>3.0810000000000004</v>
          </cell>
          <cell r="H118">
            <v>3</v>
          </cell>
          <cell r="I118">
            <v>829323.75</v>
          </cell>
          <cell r="J118">
            <v>1991379.2344206427</v>
          </cell>
          <cell r="K118">
            <v>1474000</v>
          </cell>
          <cell r="L118">
            <v>1384000</v>
          </cell>
          <cell r="M118">
            <v>557000</v>
          </cell>
          <cell r="N118">
            <v>738000</v>
          </cell>
          <cell r="O118">
            <v>1792241.3109785784</v>
          </cell>
          <cell r="P118">
            <v>1295000</v>
          </cell>
          <cell r="Q118">
            <v>325000</v>
          </cell>
          <cell r="R118">
            <v>0</v>
          </cell>
          <cell r="S118">
            <v>1620000</v>
          </cell>
          <cell r="T118">
            <v>179000</v>
          </cell>
          <cell r="U118">
            <v>172241.3109785784</v>
          </cell>
          <cell r="V118">
            <v>172241.3109785784</v>
          </cell>
          <cell r="W118">
            <v>149271.175298213</v>
          </cell>
          <cell r="X118">
            <v>149000</v>
          </cell>
          <cell r="Y118"/>
        </row>
        <row r="119">
          <cell r="A119">
            <v>7735888</v>
          </cell>
          <cell r="B119" t="str">
            <v>Diakonie ČCE - středisko Praha</v>
          </cell>
          <cell r="C119">
            <v>62931270</v>
          </cell>
          <cell r="D119" t="str">
            <v>domovy pro osoby se zdravotním postižením</v>
          </cell>
          <cell r="E119" t="str">
            <v>Domov pro osoby se zdravotním postižením Zvonek</v>
          </cell>
          <cell r="F119" t="str">
            <v>L</v>
          </cell>
          <cell r="G119">
            <v>32</v>
          </cell>
          <cell r="H119">
            <v>32</v>
          </cell>
          <cell r="I119">
            <v>721983.9</v>
          </cell>
          <cell r="J119">
            <v>17355484.800000001</v>
          </cell>
          <cell r="K119">
            <v>9101711</v>
          </cell>
          <cell r="L119">
            <v>8772000</v>
          </cell>
          <cell r="M119">
            <v>3455000</v>
          </cell>
          <cell r="N119">
            <v>4583000</v>
          </cell>
          <cell r="O119">
            <v>17355484.800000001</v>
          </cell>
          <cell r="P119">
            <v>8038000</v>
          </cell>
          <cell r="Q119">
            <v>4095000</v>
          </cell>
          <cell r="R119">
            <v>0</v>
          </cell>
          <cell r="S119">
            <v>12133000</v>
          </cell>
          <cell r="T119">
            <v>1063711</v>
          </cell>
          <cell r="U119">
            <v>5222484.8000000007</v>
          </cell>
          <cell r="V119">
            <v>1063711</v>
          </cell>
          <cell r="W119">
            <v>921854.2882978</v>
          </cell>
          <cell r="X119">
            <v>921000</v>
          </cell>
          <cell r="Y119"/>
        </row>
        <row r="120">
          <cell r="A120">
            <v>8205465</v>
          </cell>
          <cell r="B120" t="str">
            <v>Diakonie ČCE - středisko Praha</v>
          </cell>
          <cell r="C120">
            <v>62931270</v>
          </cell>
          <cell r="D120" t="str">
            <v>sociálně terapeutické dílny</v>
          </cell>
          <cell r="E120" t="str">
            <v>Sociálně terapeutická dílna</v>
          </cell>
          <cell r="F120" t="str">
            <v>ÚV</v>
          </cell>
          <cell r="G120">
            <v>3.952</v>
          </cell>
          <cell r="H120">
            <v>3.8</v>
          </cell>
          <cell r="I120">
            <v>680681</v>
          </cell>
          <cell r="J120">
            <v>2586587.7999999998</v>
          </cell>
          <cell r="K120">
            <v>1920000</v>
          </cell>
          <cell r="L120">
            <v>1743000</v>
          </cell>
          <cell r="M120">
            <v>728000</v>
          </cell>
          <cell r="N120">
            <v>967000</v>
          </cell>
          <cell r="O120">
            <v>2586587.7999999998</v>
          </cell>
          <cell r="P120">
            <v>1695000</v>
          </cell>
          <cell r="Q120">
            <v>580000</v>
          </cell>
          <cell r="R120">
            <v>0</v>
          </cell>
          <cell r="S120">
            <v>2275000</v>
          </cell>
          <cell r="T120">
            <v>225000</v>
          </cell>
          <cell r="U120">
            <v>311587.79999999981</v>
          </cell>
          <cell r="V120">
            <v>225000</v>
          </cell>
          <cell r="W120">
            <v>194993.95499999999</v>
          </cell>
          <cell r="X120">
            <v>194000</v>
          </cell>
          <cell r="Y120"/>
        </row>
        <row r="121">
          <cell r="A121">
            <v>8614823</v>
          </cell>
          <cell r="B121" t="str">
            <v>Diakonie ČCE - středisko Praha</v>
          </cell>
          <cell r="C121">
            <v>62931270</v>
          </cell>
          <cell r="D121" t="str">
            <v>týdenní stacionáře</v>
          </cell>
          <cell r="E121" t="str">
            <v>Týdenní stacionář</v>
          </cell>
          <cell r="F121" t="str">
            <v>L</v>
          </cell>
          <cell r="G121">
            <v>10</v>
          </cell>
          <cell r="H121">
            <v>7</v>
          </cell>
          <cell r="I121">
            <v>671035.35</v>
          </cell>
          <cell r="J121">
            <v>4109247.45</v>
          </cell>
          <cell r="K121">
            <v>3200000</v>
          </cell>
          <cell r="L121">
            <v>2762000</v>
          </cell>
          <cell r="M121">
            <v>1134000</v>
          </cell>
          <cell r="N121">
            <v>1506000</v>
          </cell>
          <cell r="O121">
            <v>4109247.45</v>
          </cell>
          <cell r="P121">
            <v>2640000</v>
          </cell>
          <cell r="Q121">
            <v>1120000</v>
          </cell>
          <cell r="R121">
            <v>0</v>
          </cell>
          <cell r="S121">
            <v>3760000</v>
          </cell>
          <cell r="T121">
            <v>560000</v>
          </cell>
          <cell r="U121">
            <v>349247.45000000019</v>
          </cell>
          <cell r="V121">
            <v>349247.45000000019</v>
          </cell>
          <cell r="W121">
            <v>302671.74021851015</v>
          </cell>
          <cell r="X121">
            <v>302000</v>
          </cell>
          <cell r="Y121"/>
        </row>
        <row r="122">
          <cell r="A122">
            <v>8936839</v>
          </cell>
          <cell r="B122" t="str">
            <v>Diakonie ČCE - středisko Praha</v>
          </cell>
          <cell r="C122">
            <v>62931270</v>
          </cell>
          <cell r="D122" t="str">
            <v>denní stacionáře</v>
          </cell>
          <cell r="E122" t="str">
            <v>Denní stacionář Ratolest</v>
          </cell>
          <cell r="F122" t="str">
            <v>ÚV</v>
          </cell>
          <cell r="G122">
            <v>9.4160000000000004</v>
          </cell>
          <cell r="H122">
            <v>9.35</v>
          </cell>
          <cell r="I122">
            <v>895669.65</v>
          </cell>
          <cell r="J122">
            <v>7641684.1246962622</v>
          </cell>
          <cell r="K122">
            <v>4800000</v>
          </cell>
          <cell r="L122">
            <v>4368000</v>
          </cell>
          <cell r="M122">
            <v>1822000</v>
          </cell>
          <cell r="N122">
            <v>2417000</v>
          </cell>
          <cell r="O122">
            <v>7641684.1246962622</v>
          </cell>
          <cell r="P122">
            <v>4239000</v>
          </cell>
          <cell r="Q122">
            <v>1420000</v>
          </cell>
          <cell r="R122">
            <v>0</v>
          </cell>
          <cell r="S122">
            <v>5659000</v>
          </cell>
          <cell r="T122">
            <v>561000</v>
          </cell>
          <cell r="U122">
            <v>1982684.1246962622</v>
          </cell>
          <cell r="V122">
            <v>561000</v>
          </cell>
          <cell r="W122">
            <v>486184.9278</v>
          </cell>
          <cell r="X122">
            <v>486000</v>
          </cell>
          <cell r="Y122"/>
        </row>
        <row r="123">
          <cell r="A123">
            <v>9664087</v>
          </cell>
          <cell r="B123" t="str">
            <v>Diakonie ČCE - středisko Praha</v>
          </cell>
          <cell r="C123">
            <v>62931270</v>
          </cell>
          <cell r="D123" t="str">
            <v>chráněné bydlení</v>
          </cell>
          <cell r="E123" t="str">
            <v>Chráněné bydlení Zvonek</v>
          </cell>
          <cell r="F123" t="str">
            <v>L</v>
          </cell>
          <cell r="G123">
            <v>16</v>
          </cell>
          <cell r="H123">
            <v>16</v>
          </cell>
          <cell r="I123">
            <v>474012</v>
          </cell>
          <cell r="J123">
            <v>6816192</v>
          </cell>
          <cell r="K123">
            <v>4310000</v>
          </cell>
          <cell r="L123">
            <v>3123000</v>
          </cell>
          <cell r="M123">
            <v>1636000</v>
          </cell>
          <cell r="N123">
            <v>2170000</v>
          </cell>
          <cell r="O123">
            <v>6816192</v>
          </cell>
          <cell r="P123">
            <v>3806000</v>
          </cell>
          <cell r="Q123">
            <v>1550000</v>
          </cell>
          <cell r="R123">
            <v>0</v>
          </cell>
          <cell r="S123">
            <v>5356000</v>
          </cell>
          <cell r="T123">
            <v>504000</v>
          </cell>
          <cell r="U123">
            <v>1460192</v>
          </cell>
          <cell r="V123">
            <v>504000</v>
          </cell>
          <cell r="W123">
            <v>436786.45919999998</v>
          </cell>
          <cell r="X123">
            <v>436000</v>
          </cell>
          <cell r="Y123"/>
        </row>
        <row r="124">
          <cell r="A124">
            <v>3457142</v>
          </cell>
          <cell r="B124" t="str">
            <v>Dílna Eliáš, z.s.</v>
          </cell>
          <cell r="C124">
            <v>26517132</v>
          </cell>
          <cell r="D124" t="str">
            <v>sociálně terapeutické dílny</v>
          </cell>
          <cell r="E124" t="str">
            <v>Keramická dílna Eliáš</v>
          </cell>
          <cell r="F124" t="str">
            <v>ÚV</v>
          </cell>
          <cell r="G124">
            <v>4.149</v>
          </cell>
          <cell r="H124">
            <v>3.68</v>
          </cell>
          <cell r="I124">
            <v>680681</v>
          </cell>
          <cell r="J124">
            <v>2504906.08</v>
          </cell>
          <cell r="K124">
            <v>1778306</v>
          </cell>
          <cell r="L124">
            <v>1669000</v>
          </cell>
          <cell r="M124">
            <v>662000</v>
          </cell>
          <cell r="N124">
            <v>879000</v>
          </cell>
          <cell r="O124">
            <v>2504906.08</v>
          </cell>
          <cell r="P124">
            <v>1541000</v>
          </cell>
          <cell r="Q124">
            <v>759000</v>
          </cell>
          <cell r="R124">
            <v>0</v>
          </cell>
          <cell r="S124">
            <v>2300000</v>
          </cell>
          <cell r="T124">
            <v>237306</v>
          </cell>
          <cell r="U124">
            <v>204906.08000000007</v>
          </cell>
          <cell r="V124">
            <v>204906.08000000007</v>
          </cell>
          <cell r="W124">
            <v>177579.76418998407</v>
          </cell>
          <cell r="X124">
            <v>177000</v>
          </cell>
          <cell r="Y124"/>
        </row>
        <row r="125">
          <cell r="A125">
            <v>7997622</v>
          </cell>
          <cell r="B125" t="str">
            <v>Dílna Gawain</v>
          </cell>
          <cell r="C125">
            <v>26604655</v>
          </cell>
          <cell r="D125" t="str">
            <v>sociálně terapeutické dílny</v>
          </cell>
          <cell r="E125" t="str">
            <v>Dílna Gawain</v>
          </cell>
          <cell r="F125" t="str">
            <v>ÚV</v>
          </cell>
          <cell r="G125">
            <v>5.65</v>
          </cell>
          <cell r="H125">
            <v>5.65</v>
          </cell>
          <cell r="I125">
            <v>680681</v>
          </cell>
          <cell r="J125">
            <v>3845847.6500000004</v>
          </cell>
          <cell r="K125">
            <v>2464000</v>
          </cell>
          <cell r="L125">
            <v>2293000</v>
          </cell>
          <cell r="M125">
            <v>935000</v>
          </cell>
          <cell r="N125">
            <v>1241000</v>
          </cell>
          <cell r="O125">
            <v>3845847.6500000004</v>
          </cell>
          <cell r="P125">
            <v>2176000</v>
          </cell>
          <cell r="Q125">
            <v>1042000</v>
          </cell>
          <cell r="R125">
            <v>0</v>
          </cell>
          <cell r="S125">
            <v>3218000</v>
          </cell>
          <cell r="T125">
            <v>288000</v>
          </cell>
          <cell r="U125">
            <v>627847.65000000037</v>
          </cell>
          <cell r="V125">
            <v>288000</v>
          </cell>
          <cell r="W125">
            <v>249592.26239999998</v>
          </cell>
          <cell r="X125">
            <v>249000</v>
          </cell>
          <cell r="Y125"/>
        </row>
        <row r="126">
          <cell r="A126">
            <v>9270655</v>
          </cell>
          <cell r="B126" t="str">
            <v>Dílny tvořivosti, o.p.s.</v>
          </cell>
          <cell r="C126">
            <v>26629712</v>
          </cell>
          <cell r="D126" t="str">
            <v>sociálně terapeutické dílny</v>
          </cell>
          <cell r="E126" t="str">
            <v>sociálně terapeutická dílna Dílen tvořivosti</v>
          </cell>
          <cell r="F126" t="str">
            <v>ÚV</v>
          </cell>
          <cell r="G126">
            <v>3.7069999999999999</v>
          </cell>
          <cell r="H126">
            <v>2.95</v>
          </cell>
          <cell r="I126">
            <v>680681</v>
          </cell>
          <cell r="J126">
            <v>2008008.9500000002</v>
          </cell>
          <cell r="K126">
            <v>1611000</v>
          </cell>
          <cell r="L126">
            <v>1377000</v>
          </cell>
          <cell r="M126">
            <v>499000</v>
          </cell>
          <cell r="N126">
            <v>664000</v>
          </cell>
          <cell r="O126">
            <v>2008008.9500000002</v>
          </cell>
          <cell r="P126">
            <v>1163000</v>
          </cell>
          <cell r="Q126">
            <v>691000</v>
          </cell>
          <cell r="R126">
            <v>0</v>
          </cell>
          <cell r="S126">
            <v>1854000</v>
          </cell>
          <cell r="T126">
            <v>448000</v>
          </cell>
          <cell r="U126">
            <v>154008.95000000019</v>
          </cell>
          <cell r="V126">
            <v>154008.95000000019</v>
          </cell>
          <cell r="W126">
            <v>133470.28562621016</v>
          </cell>
          <cell r="X126">
            <v>133000</v>
          </cell>
          <cell r="Y126"/>
        </row>
        <row r="127">
          <cell r="A127">
            <v>2285108</v>
          </cell>
          <cell r="B127" t="str">
            <v>Dívčí katolická střední škola</v>
          </cell>
          <cell r="C127">
            <v>47611162</v>
          </cell>
          <cell r="D127" t="str">
            <v>pečovatelská služba</v>
          </cell>
          <cell r="E127" t="str">
            <v>Křižovnická pečovatelská služba</v>
          </cell>
          <cell r="F127" t="str">
            <v>ÚV</v>
          </cell>
          <cell r="G127">
            <v>10.532</v>
          </cell>
          <cell r="H127">
            <v>5</v>
          </cell>
          <cell r="I127">
            <v>659193</v>
          </cell>
          <cell r="J127">
            <v>3039603.4352449677</v>
          </cell>
          <cell r="K127">
            <v>3170637</v>
          </cell>
          <cell r="L127">
            <v>2042000</v>
          </cell>
          <cell r="M127">
            <v>903000</v>
          </cell>
          <cell r="N127">
            <v>1198000</v>
          </cell>
          <cell r="O127">
            <v>3039603.4352449677</v>
          </cell>
          <cell r="P127">
            <v>2101000</v>
          </cell>
          <cell r="Q127">
            <v>660000</v>
          </cell>
          <cell r="R127">
            <v>0</v>
          </cell>
          <cell r="S127">
            <v>2761000</v>
          </cell>
          <cell r="T127">
            <v>1069637</v>
          </cell>
          <cell r="U127">
            <v>278603.4352449677</v>
          </cell>
          <cell r="V127">
            <v>278603.4352449677</v>
          </cell>
          <cell r="W127">
            <v>241448.82540001173</v>
          </cell>
          <cell r="X127">
            <v>241000</v>
          </cell>
          <cell r="Y127"/>
        </row>
        <row r="128">
          <cell r="A128">
            <v>1068030</v>
          </cell>
          <cell r="B128" t="str">
            <v>DOM - Dům otevřených možností, o.p.s.</v>
          </cell>
          <cell r="C128">
            <v>66005167</v>
          </cell>
          <cell r="D128" t="str">
            <v>sociální rehabilitace</v>
          </cell>
          <cell r="E128" t="str">
            <v>DOMJOB</v>
          </cell>
          <cell r="F128" t="str">
            <v>ÚV</v>
          </cell>
          <cell r="G128">
            <v>2.694</v>
          </cell>
          <cell r="H128">
            <v>2.8</v>
          </cell>
          <cell r="I128">
            <v>722868</v>
          </cell>
          <cell r="J128">
            <v>1947406.392</v>
          </cell>
          <cell r="K128">
            <v>1405000</v>
          </cell>
          <cell r="L128">
            <v>1272000</v>
          </cell>
          <cell r="M128">
            <v>445000</v>
          </cell>
          <cell r="N128">
            <v>590000</v>
          </cell>
          <cell r="O128">
            <v>1752665.7527999999</v>
          </cell>
          <cell r="P128">
            <v>1035000</v>
          </cell>
          <cell r="Q128">
            <v>580000</v>
          </cell>
          <cell r="R128">
            <v>0</v>
          </cell>
          <cell r="S128">
            <v>1615000</v>
          </cell>
          <cell r="T128">
            <v>370000</v>
          </cell>
          <cell r="U128">
            <v>137665.7527999999</v>
          </cell>
          <cell r="V128">
            <v>137665.7527999999</v>
          </cell>
          <cell r="W128">
            <v>119306.62047344135</v>
          </cell>
          <cell r="X128">
            <v>119000</v>
          </cell>
          <cell r="Y128"/>
        </row>
        <row r="129">
          <cell r="A129">
            <v>7591273</v>
          </cell>
          <cell r="B129" t="str">
            <v>DOM - Dům otevřených možností, o.p.s.</v>
          </cell>
          <cell r="C129">
            <v>66005167</v>
          </cell>
          <cell r="D129" t="str">
            <v>domy na půl cesty</v>
          </cell>
          <cell r="E129" t="str">
            <v>DOM 8 Dům na půl cesty</v>
          </cell>
          <cell r="F129" t="str">
            <v>L</v>
          </cell>
          <cell r="G129">
            <v>17</v>
          </cell>
          <cell r="H129">
            <v>15</v>
          </cell>
          <cell r="I129">
            <v>430877</v>
          </cell>
          <cell r="J129">
            <v>6463155</v>
          </cell>
          <cell r="K129">
            <v>5300000</v>
          </cell>
          <cell r="L129">
            <v>0</v>
          </cell>
          <cell r="M129">
            <v>0</v>
          </cell>
          <cell r="N129">
            <v>218000</v>
          </cell>
          <cell r="O129">
            <v>5170524</v>
          </cell>
          <cell r="P129">
            <v>218000</v>
          </cell>
          <cell r="Q129">
            <v>0</v>
          </cell>
          <cell r="R129">
            <v>4900804</v>
          </cell>
          <cell r="S129">
            <v>5118804</v>
          </cell>
          <cell r="T129">
            <v>5082000</v>
          </cell>
          <cell r="U129">
            <v>51720</v>
          </cell>
          <cell r="V129">
            <v>51720</v>
          </cell>
          <cell r="W129">
            <v>44822.610455999995</v>
          </cell>
          <cell r="X129">
            <v>44000</v>
          </cell>
          <cell r="Y129"/>
        </row>
        <row r="130">
          <cell r="A130">
            <v>7923241</v>
          </cell>
          <cell r="B130" t="str">
            <v>DOM - Dům otevřených možností, o.p.s.</v>
          </cell>
          <cell r="C130">
            <v>66005167</v>
          </cell>
          <cell r="D130" t="str">
            <v>odborné sociální poradenství</v>
          </cell>
          <cell r="E130" t="str">
            <v>DOM TYKADLO</v>
          </cell>
          <cell r="F130" t="str">
            <v>ÚV</v>
          </cell>
          <cell r="G130">
            <v>0.9</v>
          </cell>
          <cell r="H130">
            <v>0.6</v>
          </cell>
          <cell r="I130">
            <v>724449</v>
          </cell>
          <cell r="J130">
            <v>434669.39999999997</v>
          </cell>
          <cell r="K130">
            <v>380000</v>
          </cell>
          <cell r="L130">
            <v>260000</v>
          </cell>
          <cell r="M130">
            <v>69000</v>
          </cell>
          <cell r="N130">
            <v>92000</v>
          </cell>
          <cell r="O130">
            <v>347735.51999999996</v>
          </cell>
          <cell r="P130">
            <v>161000</v>
          </cell>
          <cell r="Q130">
            <v>165000</v>
          </cell>
          <cell r="R130">
            <v>0</v>
          </cell>
          <cell r="S130">
            <v>326000</v>
          </cell>
          <cell r="T130">
            <v>219000</v>
          </cell>
          <cell r="U130">
            <v>21735.51999999996</v>
          </cell>
          <cell r="V130">
            <v>21735.51999999996</v>
          </cell>
          <cell r="W130">
            <v>18836.866705695964</v>
          </cell>
          <cell r="X130">
            <v>18000</v>
          </cell>
          <cell r="Y130"/>
        </row>
        <row r="131">
          <cell r="A131">
            <v>2833408</v>
          </cell>
          <cell r="B131" t="str">
            <v>Domov pro osoby se zdravotním postižením Kytlice</v>
          </cell>
          <cell r="C131">
            <v>70872708</v>
          </cell>
          <cell r="D131" t="str">
            <v>domovy pro osoby se zdravotním postižením</v>
          </cell>
          <cell r="E131" t="str">
            <v>domov pro osoby se zdravotním postižením</v>
          </cell>
          <cell r="F131" t="str">
            <v>L</v>
          </cell>
          <cell r="G131">
            <v>53</v>
          </cell>
          <cell r="H131">
            <v>53</v>
          </cell>
          <cell r="I131">
            <v>656349</v>
          </cell>
          <cell r="J131">
            <v>18073000</v>
          </cell>
          <cell r="K131">
            <v>28266100</v>
          </cell>
          <cell r="L131">
            <v>9280116</v>
          </cell>
          <cell r="M131">
            <v>0</v>
          </cell>
          <cell r="N131">
            <v>7533000</v>
          </cell>
          <cell r="O131">
            <v>18073000</v>
          </cell>
          <cell r="P131">
            <v>7533000</v>
          </cell>
          <cell r="Q131">
            <v>0</v>
          </cell>
          <cell r="R131">
            <v>0</v>
          </cell>
          <cell r="S131">
            <v>7533000</v>
          </cell>
          <cell r="T131">
            <v>20733100</v>
          </cell>
          <cell r="U131">
            <v>1747116</v>
          </cell>
          <cell r="V131">
            <v>1747116</v>
          </cell>
          <cell r="W131">
            <v>1514120.2608167999</v>
          </cell>
          <cell r="X131">
            <v>1514000</v>
          </cell>
          <cell r="Y131"/>
        </row>
        <row r="132">
          <cell r="A132">
            <v>2686088</v>
          </cell>
          <cell r="B132" t="str">
            <v>Domov pro osoby se zdravotním postižením Leontýn</v>
          </cell>
          <cell r="C132">
            <v>70874387</v>
          </cell>
          <cell r="D132" t="str">
            <v>domovy pro osoby se zdravotním postižením</v>
          </cell>
          <cell r="E132" t="str">
            <v>Domov pro osoby se zdravotním postižením Leontýn</v>
          </cell>
          <cell r="F132" t="str">
            <v>L</v>
          </cell>
          <cell r="G132">
            <v>75</v>
          </cell>
          <cell r="H132">
            <v>75</v>
          </cell>
          <cell r="I132">
            <v>754801.35</v>
          </cell>
          <cell r="J132">
            <v>10660100</v>
          </cell>
          <cell r="K132">
            <v>31845735</v>
          </cell>
          <cell r="L132">
            <v>5581008</v>
          </cell>
          <cell r="M132">
            <v>0</v>
          </cell>
          <cell r="N132">
            <v>4530000</v>
          </cell>
          <cell r="O132">
            <v>10660100</v>
          </cell>
          <cell r="P132">
            <v>4530000</v>
          </cell>
          <cell r="Q132">
            <v>0</v>
          </cell>
          <cell r="R132">
            <v>0</v>
          </cell>
          <cell r="S132">
            <v>4530000</v>
          </cell>
          <cell r="T132">
            <v>27315735</v>
          </cell>
          <cell r="U132">
            <v>1051008</v>
          </cell>
          <cell r="V132">
            <v>1051008</v>
          </cell>
          <cell r="W132">
            <v>910845.36291839997</v>
          </cell>
          <cell r="X132">
            <v>910000</v>
          </cell>
          <cell r="Y132"/>
        </row>
        <row r="133">
          <cell r="A133">
            <v>3023866</v>
          </cell>
          <cell r="B133" t="str">
            <v>Domov pro osoby se zdravotním postižením Leontýn</v>
          </cell>
          <cell r="C133">
            <v>70874387</v>
          </cell>
          <cell r="D133" t="str">
            <v>domovy se zvláštním režimem</v>
          </cell>
          <cell r="E133" t="str">
            <v>Domov pro osoby se zvláštním režimem Leontýn</v>
          </cell>
          <cell r="F133" t="str">
            <v>L</v>
          </cell>
          <cell r="G133">
            <v>5</v>
          </cell>
          <cell r="H133">
            <v>5</v>
          </cell>
          <cell r="I133">
            <v>754801.35</v>
          </cell>
          <cell r="J133">
            <v>978500</v>
          </cell>
          <cell r="K133">
            <v>4609539</v>
          </cell>
          <cell r="L133">
            <v>626076</v>
          </cell>
          <cell r="M133">
            <v>0</v>
          </cell>
          <cell r="N133">
            <v>508000</v>
          </cell>
          <cell r="O133">
            <v>978500</v>
          </cell>
          <cell r="P133">
            <v>508000</v>
          </cell>
          <cell r="Q133">
            <v>0</v>
          </cell>
          <cell r="R133">
            <v>0</v>
          </cell>
          <cell r="S133">
            <v>508000</v>
          </cell>
          <cell r="T133">
            <v>4101539</v>
          </cell>
          <cell r="U133">
            <v>118076</v>
          </cell>
          <cell r="V133">
            <v>118076</v>
          </cell>
          <cell r="W133">
            <v>102329.36102479999</v>
          </cell>
          <cell r="X133">
            <v>102000</v>
          </cell>
          <cell r="Y133"/>
        </row>
        <row r="134">
          <cell r="A134">
            <v>6111111</v>
          </cell>
          <cell r="B134" t="str">
            <v>Domov pro osoby se zdravotním postižením Lochovice</v>
          </cell>
          <cell r="C134">
            <v>70879567</v>
          </cell>
          <cell r="D134" t="str">
            <v>týdenní stacionáře</v>
          </cell>
          <cell r="E134" t="str">
            <v>Týdenní stacionář</v>
          </cell>
          <cell r="F134" t="str">
            <v>L</v>
          </cell>
          <cell r="G134">
            <v>7</v>
          </cell>
          <cell r="H134">
            <v>5</v>
          </cell>
          <cell r="I134">
            <v>583509</v>
          </cell>
          <cell r="J134">
            <v>3263620</v>
          </cell>
          <cell r="K134">
            <v>4160000</v>
          </cell>
          <cell r="L134">
            <v>2167776</v>
          </cell>
          <cell r="M134">
            <v>0</v>
          </cell>
          <cell r="N134">
            <v>1759000</v>
          </cell>
          <cell r="O134">
            <v>3263620</v>
          </cell>
          <cell r="P134">
            <v>1759000</v>
          </cell>
          <cell r="Q134">
            <v>0</v>
          </cell>
          <cell r="R134">
            <v>0</v>
          </cell>
          <cell r="S134">
            <v>1759000</v>
          </cell>
          <cell r="T134">
            <v>2401000</v>
          </cell>
          <cell r="U134">
            <v>408776</v>
          </cell>
          <cell r="V134">
            <v>408776</v>
          </cell>
          <cell r="W134">
            <v>354261.55088479997</v>
          </cell>
          <cell r="X134">
            <v>354000</v>
          </cell>
          <cell r="Y134"/>
        </row>
        <row r="135">
          <cell r="A135">
            <v>9398029</v>
          </cell>
          <cell r="B135" t="str">
            <v>Domov pro osoby se zdravotním postižením Lochovice</v>
          </cell>
          <cell r="C135">
            <v>70879567</v>
          </cell>
          <cell r="D135" t="str">
            <v>domovy pro osoby se zdravotním postižením</v>
          </cell>
          <cell r="E135" t="str">
            <v>Domov pro osoby se zdravotním postižením</v>
          </cell>
          <cell r="F135" t="str">
            <v>L</v>
          </cell>
          <cell r="G135">
            <v>49</v>
          </cell>
          <cell r="H135">
            <v>45</v>
          </cell>
          <cell r="I135">
            <v>754801.35</v>
          </cell>
          <cell r="J135">
            <v>6299380</v>
          </cell>
          <cell r="K135">
            <v>18601680</v>
          </cell>
          <cell r="L135">
            <v>6188832</v>
          </cell>
          <cell r="M135">
            <v>0</v>
          </cell>
          <cell r="N135">
            <v>5023000</v>
          </cell>
          <cell r="O135">
            <v>6299380</v>
          </cell>
          <cell r="P135">
            <v>5023000</v>
          </cell>
          <cell r="Q135">
            <v>0</v>
          </cell>
          <cell r="R135">
            <v>0</v>
          </cell>
          <cell r="S135">
            <v>5023000</v>
          </cell>
          <cell r="T135">
            <v>13578680</v>
          </cell>
          <cell r="U135">
            <v>1165832</v>
          </cell>
          <cell r="V135">
            <v>1165832</v>
          </cell>
          <cell r="W135">
            <v>1010356.4113135999</v>
          </cell>
          <cell r="X135">
            <v>1010000</v>
          </cell>
          <cell r="Y135"/>
        </row>
        <row r="136">
          <cell r="A136">
            <v>3285644</v>
          </cell>
          <cell r="B136" t="str">
            <v>Domov pro osoby se zdravotním postižením Sulická</v>
          </cell>
          <cell r="C136">
            <v>70873046</v>
          </cell>
          <cell r="D136" t="str">
            <v>chráněné bydlení</v>
          </cell>
          <cell r="E136" t="str">
            <v>Chráněné bydlení Lahovice</v>
          </cell>
          <cell r="F136" t="str">
            <v>L</v>
          </cell>
          <cell r="G136">
            <v>12</v>
          </cell>
          <cell r="H136">
            <v>12</v>
          </cell>
          <cell r="I136">
            <v>474012</v>
          </cell>
          <cell r="J136">
            <v>1086000</v>
          </cell>
          <cell r="K136">
            <v>8996000</v>
          </cell>
          <cell r="L136">
            <v>400680</v>
          </cell>
          <cell r="M136">
            <v>0</v>
          </cell>
          <cell r="N136">
            <v>325000</v>
          </cell>
          <cell r="O136">
            <v>1086000</v>
          </cell>
          <cell r="P136">
            <v>325000</v>
          </cell>
          <cell r="Q136">
            <v>0</v>
          </cell>
          <cell r="R136">
            <v>0</v>
          </cell>
          <cell r="S136">
            <v>325000</v>
          </cell>
          <cell r="T136">
            <v>8671000</v>
          </cell>
          <cell r="U136">
            <v>75680</v>
          </cell>
          <cell r="V136">
            <v>75680</v>
          </cell>
          <cell r="W136">
            <v>65587.300063999995</v>
          </cell>
          <cell r="X136">
            <v>65000</v>
          </cell>
          <cell r="Y136"/>
        </row>
        <row r="137">
          <cell r="A137">
            <v>7985683</v>
          </cell>
          <cell r="B137" t="str">
            <v>Domov pro osoby se zdravotním postižením Sulická</v>
          </cell>
          <cell r="C137">
            <v>70873046</v>
          </cell>
          <cell r="D137" t="str">
            <v>domovy pro osoby se zdravotním postižením</v>
          </cell>
          <cell r="E137" t="str">
            <v>Domov pro osoby se zdravotním postižením Sulická</v>
          </cell>
          <cell r="F137" t="str">
            <v>L</v>
          </cell>
          <cell r="G137">
            <v>150</v>
          </cell>
          <cell r="H137">
            <v>150</v>
          </cell>
          <cell r="I137">
            <v>721983.9</v>
          </cell>
          <cell r="J137">
            <v>28419800</v>
          </cell>
          <cell r="K137">
            <v>105010000</v>
          </cell>
          <cell r="L137">
            <v>22545864</v>
          </cell>
          <cell r="M137">
            <v>0</v>
          </cell>
          <cell r="N137">
            <v>18301000</v>
          </cell>
          <cell r="O137">
            <v>28419800</v>
          </cell>
          <cell r="P137">
            <v>18301000</v>
          </cell>
          <cell r="Q137">
            <v>0</v>
          </cell>
          <cell r="R137">
            <v>0</v>
          </cell>
          <cell r="S137">
            <v>18301000</v>
          </cell>
          <cell r="T137">
            <v>86709000</v>
          </cell>
          <cell r="U137">
            <v>4244864</v>
          </cell>
          <cell r="V137">
            <v>4244864</v>
          </cell>
          <cell r="W137">
            <v>3678768.0879871999</v>
          </cell>
          <cell r="X137">
            <v>3678000</v>
          </cell>
          <cell r="Y137"/>
        </row>
        <row r="138">
          <cell r="A138">
            <v>5694323</v>
          </cell>
          <cell r="B138" t="str">
            <v>Domov pro seniory Ďáblice</v>
          </cell>
          <cell r="C138">
            <v>70875839</v>
          </cell>
          <cell r="D138" t="str">
            <v>domovy pro seniory</v>
          </cell>
          <cell r="E138" t="str">
            <v>Domov pro seniory Ďáblice</v>
          </cell>
          <cell r="F138" t="str">
            <v>L</v>
          </cell>
          <cell r="G138">
            <v>172</v>
          </cell>
          <cell r="H138">
            <v>172</v>
          </cell>
          <cell r="I138">
            <v>656349</v>
          </cell>
          <cell r="J138">
            <v>47352794</v>
          </cell>
          <cell r="K138">
            <v>61750000</v>
          </cell>
          <cell r="L138">
            <v>16465680.000000002</v>
          </cell>
          <cell r="M138">
            <v>0</v>
          </cell>
          <cell r="N138">
            <v>13366000</v>
          </cell>
          <cell r="O138">
            <v>47352794</v>
          </cell>
          <cell r="P138">
            <v>13366000</v>
          </cell>
          <cell r="Q138">
            <v>0</v>
          </cell>
          <cell r="R138">
            <v>0</v>
          </cell>
          <cell r="S138">
            <v>13366000</v>
          </cell>
          <cell r="T138">
            <v>48384000</v>
          </cell>
          <cell r="U138">
            <v>3099680.0000000019</v>
          </cell>
          <cell r="V138">
            <v>3099680.0000000019</v>
          </cell>
          <cell r="W138">
            <v>2686306.0552640017</v>
          </cell>
          <cell r="X138">
            <v>2686000</v>
          </cell>
          <cell r="Y138"/>
        </row>
        <row r="139">
          <cell r="A139">
            <v>6780157</v>
          </cell>
          <cell r="B139" t="str">
            <v>Domov pro seniory Ďáblice</v>
          </cell>
          <cell r="C139">
            <v>70875839</v>
          </cell>
          <cell r="D139" t="str">
            <v>domovy se zvláštním režimem</v>
          </cell>
          <cell r="E139" t="str">
            <v>Domov pro seniory Ďáblice-Domov Modřínova</v>
          </cell>
          <cell r="F139" t="str">
            <v>L</v>
          </cell>
          <cell r="G139">
            <v>15</v>
          </cell>
          <cell r="H139">
            <v>15</v>
          </cell>
          <cell r="I139">
            <v>754801.35</v>
          </cell>
          <cell r="J139">
            <v>9090165</v>
          </cell>
          <cell r="K139">
            <v>9450000</v>
          </cell>
          <cell r="L139">
            <v>983772.00000000012</v>
          </cell>
          <cell r="M139">
            <v>0</v>
          </cell>
          <cell r="N139">
            <v>798000</v>
          </cell>
          <cell r="O139">
            <v>9090165</v>
          </cell>
          <cell r="P139">
            <v>798000</v>
          </cell>
          <cell r="Q139">
            <v>0</v>
          </cell>
          <cell r="R139">
            <v>0</v>
          </cell>
          <cell r="S139">
            <v>798000</v>
          </cell>
          <cell r="T139">
            <v>8652000</v>
          </cell>
          <cell r="U139">
            <v>185772.00000000012</v>
          </cell>
          <cell r="V139">
            <v>185772.00000000012</v>
          </cell>
          <cell r="W139">
            <v>160997.40892560009</v>
          </cell>
          <cell r="X139">
            <v>160000</v>
          </cell>
          <cell r="Y139"/>
        </row>
        <row r="140">
          <cell r="A140">
            <v>1034718</v>
          </cell>
          <cell r="B140" t="str">
            <v>Domov pro seniory Dobřichovice</v>
          </cell>
          <cell r="C140">
            <v>70875880</v>
          </cell>
          <cell r="D140" t="str">
            <v>domovy pro seniory</v>
          </cell>
          <cell r="E140" t="str">
            <v>Domov pro seniory</v>
          </cell>
          <cell r="F140" t="str">
            <v>L</v>
          </cell>
          <cell r="G140">
            <v>43</v>
          </cell>
          <cell r="H140">
            <v>43</v>
          </cell>
          <cell r="I140">
            <v>721983.9</v>
          </cell>
          <cell r="J140">
            <v>9991000</v>
          </cell>
          <cell r="K140">
            <v>18000000</v>
          </cell>
          <cell r="L140">
            <v>5586840</v>
          </cell>
          <cell r="M140">
            <v>0</v>
          </cell>
          <cell r="N140">
            <v>4535000</v>
          </cell>
          <cell r="O140">
            <v>9991000</v>
          </cell>
          <cell r="P140">
            <v>4535000</v>
          </cell>
          <cell r="Q140">
            <v>0</v>
          </cell>
          <cell r="R140">
            <v>0</v>
          </cell>
          <cell r="S140">
            <v>4535000</v>
          </cell>
          <cell r="T140">
            <v>13465000</v>
          </cell>
          <cell r="U140">
            <v>1051840</v>
          </cell>
          <cell r="V140">
            <v>1051840</v>
          </cell>
          <cell r="W140">
            <v>911566.40723199991</v>
          </cell>
          <cell r="X140">
            <v>911000</v>
          </cell>
          <cell r="Y140"/>
        </row>
        <row r="141">
          <cell r="A141">
            <v>1563654</v>
          </cell>
          <cell r="B141" t="str">
            <v>Domov pro seniory Elišky Purkyňové</v>
          </cell>
          <cell r="C141">
            <v>70875316</v>
          </cell>
          <cell r="D141" t="str">
            <v>domovy se zvláštním režimem</v>
          </cell>
          <cell r="E141" t="str">
            <v>Domov pro seniory Elišky Purkyňové</v>
          </cell>
          <cell r="F141" t="str">
            <v>L</v>
          </cell>
          <cell r="G141">
            <v>20</v>
          </cell>
          <cell r="H141">
            <v>20</v>
          </cell>
          <cell r="I141">
            <v>656349</v>
          </cell>
          <cell r="J141">
            <v>6154761</v>
          </cell>
          <cell r="K141">
            <v>9226361</v>
          </cell>
          <cell r="L141">
            <v>2624940</v>
          </cell>
          <cell r="M141">
            <v>0</v>
          </cell>
          <cell r="N141">
            <v>2130000</v>
          </cell>
          <cell r="O141">
            <v>5539284.9000000004</v>
          </cell>
          <cell r="P141">
            <v>2130000</v>
          </cell>
          <cell r="Q141">
            <v>0</v>
          </cell>
          <cell r="R141">
            <v>0</v>
          </cell>
          <cell r="S141">
            <v>2130000</v>
          </cell>
          <cell r="T141">
            <v>7096361</v>
          </cell>
          <cell r="U141">
            <v>494940</v>
          </cell>
          <cell r="V141">
            <v>494940</v>
          </cell>
          <cell r="W141">
            <v>428934.70261199999</v>
          </cell>
          <cell r="X141">
            <v>428000</v>
          </cell>
          <cell r="Y141"/>
        </row>
        <row r="142">
          <cell r="A142">
            <v>2318143</v>
          </cell>
          <cell r="B142" t="str">
            <v>Domov pro seniory Elišky Purkyňové</v>
          </cell>
          <cell r="C142">
            <v>70875316</v>
          </cell>
          <cell r="D142" t="str">
            <v>domovy pro seniory</v>
          </cell>
          <cell r="E142" t="str">
            <v>Domov pro seniory Elišky Purkyňové</v>
          </cell>
          <cell r="F142" t="str">
            <v>L</v>
          </cell>
          <cell r="G142">
            <v>271</v>
          </cell>
          <cell r="H142">
            <v>271</v>
          </cell>
          <cell r="I142">
            <v>656349</v>
          </cell>
          <cell r="J142">
            <v>59128226</v>
          </cell>
          <cell r="K142">
            <v>93487626</v>
          </cell>
          <cell r="L142">
            <v>29290356.000000004</v>
          </cell>
          <cell r="M142">
            <v>0</v>
          </cell>
          <cell r="N142">
            <v>23776000</v>
          </cell>
          <cell r="O142">
            <v>59128226</v>
          </cell>
          <cell r="P142">
            <v>23776000</v>
          </cell>
          <cell r="Q142">
            <v>0</v>
          </cell>
          <cell r="R142">
            <v>0</v>
          </cell>
          <cell r="S142">
            <v>23776000</v>
          </cell>
          <cell r="T142">
            <v>69711626</v>
          </cell>
          <cell r="U142">
            <v>5514356.0000000037</v>
          </cell>
          <cell r="V142">
            <v>5514356.0000000037</v>
          </cell>
          <cell r="W142">
            <v>4778960.3809688026</v>
          </cell>
          <cell r="X142">
            <v>4778000</v>
          </cell>
          <cell r="Y142"/>
        </row>
        <row r="143">
          <cell r="A143">
            <v>5674949</v>
          </cell>
          <cell r="B143" t="str">
            <v>Domov pro seniory Elišky Purkyňové</v>
          </cell>
          <cell r="C143">
            <v>70875316</v>
          </cell>
          <cell r="D143" t="str">
            <v>odlehčovací služby</v>
          </cell>
          <cell r="E143" t="str">
            <v>Domov pro seniory Elišk Purkyňové</v>
          </cell>
          <cell r="F143" t="str">
            <v>L</v>
          </cell>
          <cell r="G143">
            <v>20</v>
          </cell>
          <cell r="H143">
            <v>20</v>
          </cell>
          <cell r="I143">
            <v>583509</v>
          </cell>
          <cell r="J143">
            <v>6939063</v>
          </cell>
          <cell r="K143">
            <v>12121463</v>
          </cell>
          <cell r="L143">
            <v>2645460</v>
          </cell>
          <cell r="M143">
            <v>0</v>
          </cell>
          <cell r="N143">
            <v>2147000</v>
          </cell>
          <cell r="O143">
            <v>6245156.7000000002</v>
          </cell>
          <cell r="P143">
            <v>2147000</v>
          </cell>
          <cell r="Q143">
            <v>0</v>
          </cell>
          <cell r="R143">
            <v>0</v>
          </cell>
          <cell r="S143">
            <v>2147000</v>
          </cell>
          <cell r="T143">
            <v>9974463</v>
          </cell>
          <cell r="U143">
            <v>498460</v>
          </cell>
          <cell r="V143">
            <v>498460</v>
          </cell>
          <cell r="W143">
            <v>431985.27470799995</v>
          </cell>
          <cell r="X143">
            <v>431000</v>
          </cell>
          <cell r="Y143"/>
        </row>
        <row r="144">
          <cell r="A144">
            <v>1150788</v>
          </cell>
          <cell r="B144" t="str">
            <v>Domov pro seniory Háje</v>
          </cell>
          <cell r="C144">
            <v>70875111</v>
          </cell>
          <cell r="D144" t="str">
            <v>domovy pro seniory</v>
          </cell>
          <cell r="E144" t="str">
            <v>Domov pro seniory Háje</v>
          </cell>
          <cell r="F144" t="str">
            <v>L</v>
          </cell>
          <cell r="G144">
            <v>186</v>
          </cell>
          <cell r="H144">
            <v>186</v>
          </cell>
          <cell r="I144">
            <v>656349</v>
          </cell>
          <cell r="J144">
            <v>50800100</v>
          </cell>
          <cell r="K144">
            <v>69972400</v>
          </cell>
          <cell r="L144">
            <v>28125900</v>
          </cell>
          <cell r="M144">
            <v>0</v>
          </cell>
          <cell r="N144">
            <v>22831000</v>
          </cell>
          <cell r="O144">
            <v>50800100</v>
          </cell>
          <cell r="P144">
            <v>22831000</v>
          </cell>
          <cell r="Q144">
            <v>0</v>
          </cell>
          <cell r="R144">
            <v>0</v>
          </cell>
          <cell r="S144">
            <v>22831000</v>
          </cell>
          <cell r="T144">
            <v>47141400</v>
          </cell>
          <cell r="U144">
            <v>5294900</v>
          </cell>
          <cell r="V144">
            <v>5294900</v>
          </cell>
          <cell r="W144">
            <v>4588771.0770199997</v>
          </cell>
          <cell r="X144">
            <v>4588000</v>
          </cell>
          <cell r="Y144"/>
        </row>
        <row r="145">
          <cell r="A145">
            <v>4734424</v>
          </cell>
          <cell r="B145" t="str">
            <v>Domov pro seniory Háje</v>
          </cell>
          <cell r="C145">
            <v>70875111</v>
          </cell>
          <cell r="D145" t="str">
            <v>odlehčovací služby</v>
          </cell>
          <cell r="E145" t="str">
            <v>Odlehčovací služby</v>
          </cell>
          <cell r="F145" t="str">
            <v>L</v>
          </cell>
          <cell r="G145">
            <v>20</v>
          </cell>
          <cell r="H145">
            <v>20</v>
          </cell>
          <cell r="I145">
            <v>583509</v>
          </cell>
          <cell r="J145">
            <v>4393200</v>
          </cell>
          <cell r="K145">
            <v>9600000</v>
          </cell>
          <cell r="L145">
            <v>2600748</v>
          </cell>
          <cell r="M145">
            <v>0</v>
          </cell>
          <cell r="N145">
            <v>2111000</v>
          </cell>
          <cell r="O145">
            <v>4393200</v>
          </cell>
          <cell r="P145">
            <v>2111000</v>
          </cell>
          <cell r="Q145">
            <v>0</v>
          </cell>
          <cell r="R145">
            <v>0</v>
          </cell>
          <cell r="S145">
            <v>2111000</v>
          </cell>
          <cell r="T145">
            <v>7489000</v>
          </cell>
          <cell r="U145">
            <v>489748</v>
          </cell>
          <cell r="V145">
            <v>489748</v>
          </cell>
          <cell r="W145">
            <v>424435.10877039999</v>
          </cell>
          <cell r="X145">
            <v>424000</v>
          </cell>
          <cell r="Y145"/>
        </row>
        <row r="146">
          <cell r="A146">
            <v>5790050</v>
          </cell>
          <cell r="B146" t="str">
            <v>Domov pro seniory Háje</v>
          </cell>
          <cell r="C146">
            <v>70875111</v>
          </cell>
          <cell r="D146" t="str">
            <v>denní stacionáře</v>
          </cell>
          <cell r="E146" t="str">
            <v>Denní stacionář Parkinson</v>
          </cell>
          <cell r="F146" t="str">
            <v>ÚV</v>
          </cell>
          <cell r="G146">
            <v>4.6099999999999994</v>
          </cell>
          <cell r="H146">
            <v>4</v>
          </cell>
          <cell r="I146">
            <v>663459</v>
          </cell>
          <cell r="J146">
            <v>2382563.9913232103</v>
          </cell>
          <cell r="K146">
            <v>4603000</v>
          </cell>
          <cell r="L146">
            <v>1432080</v>
          </cell>
          <cell r="M146">
            <v>0</v>
          </cell>
          <cell r="N146">
            <v>1162000</v>
          </cell>
          <cell r="O146">
            <v>1906051.1930585683</v>
          </cell>
          <cell r="P146">
            <v>1162000</v>
          </cell>
          <cell r="Q146">
            <v>0</v>
          </cell>
          <cell r="R146">
            <v>0</v>
          </cell>
          <cell r="S146">
            <v>1162000</v>
          </cell>
          <cell r="T146">
            <v>3441000</v>
          </cell>
          <cell r="U146">
            <v>270080</v>
          </cell>
          <cell r="V146">
            <v>270080</v>
          </cell>
          <cell r="W146">
            <v>234062.07718399999</v>
          </cell>
          <cell r="X146">
            <v>234000</v>
          </cell>
          <cell r="Y146"/>
        </row>
        <row r="147">
          <cell r="A147">
            <v>1496299</v>
          </cell>
          <cell r="B147" t="str">
            <v>Domov pro seniory Heřmanův Městec</v>
          </cell>
          <cell r="C147">
            <v>70876258</v>
          </cell>
          <cell r="D147" t="str">
            <v>domovy pro seniory</v>
          </cell>
          <cell r="E147" t="str">
            <v>Domov pro seniory Heřmanův Městec</v>
          </cell>
          <cell r="F147" t="str">
            <v>L</v>
          </cell>
          <cell r="G147">
            <v>75</v>
          </cell>
          <cell r="H147">
            <v>75</v>
          </cell>
          <cell r="I147">
            <v>656349</v>
          </cell>
          <cell r="J147">
            <v>9207840</v>
          </cell>
          <cell r="K147">
            <v>22800000</v>
          </cell>
          <cell r="L147">
            <v>6275556</v>
          </cell>
          <cell r="M147">
            <v>0</v>
          </cell>
          <cell r="N147">
            <v>5094000</v>
          </cell>
          <cell r="O147">
            <v>9207840</v>
          </cell>
          <cell r="P147">
            <v>5094000</v>
          </cell>
          <cell r="Q147">
            <v>0</v>
          </cell>
          <cell r="R147">
            <v>0</v>
          </cell>
          <cell r="S147">
            <v>5094000</v>
          </cell>
          <cell r="T147">
            <v>17706000</v>
          </cell>
          <cell r="U147">
            <v>1181556</v>
          </cell>
          <cell r="V147">
            <v>1181556</v>
          </cell>
          <cell r="W147">
            <v>1023983.4555287999</v>
          </cell>
          <cell r="X147">
            <v>1023000</v>
          </cell>
          <cell r="Y147"/>
        </row>
        <row r="148">
          <cell r="A148">
            <v>4205630</v>
          </cell>
          <cell r="B148" t="str">
            <v>Domov pro seniory Heřmanův Městec</v>
          </cell>
          <cell r="C148">
            <v>70876258</v>
          </cell>
          <cell r="D148" t="str">
            <v>domovy se zvláštním režimem</v>
          </cell>
          <cell r="E148" t="str">
            <v>Domov pro seniory Heřmanův Městec</v>
          </cell>
          <cell r="F148" t="str">
            <v>L</v>
          </cell>
          <cell r="G148">
            <v>52</v>
          </cell>
          <cell r="H148">
            <v>52</v>
          </cell>
          <cell r="I148">
            <v>754801.35</v>
          </cell>
          <cell r="J148">
            <v>19080100</v>
          </cell>
          <cell r="K148">
            <v>15100000</v>
          </cell>
          <cell r="L148">
            <v>6287723.2800000003</v>
          </cell>
          <cell r="M148">
            <v>0</v>
          </cell>
          <cell r="N148">
            <v>5104000</v>
          </cell>
          <cell r="O148">
            <v>19080100</v>
          </cell>
          <cell r="P148">
            <v>5104000</v>
          </cell>
          <cell r="Q148">
            <v>0</v>
          </cell>
          <cell r="R148">
            <v>0</v>
          </cell>
          <cell r="S148">
            <v>5104000</v>
          </cell>
          <cell r="T148">
            <v>9996000</v>
          </cell>
          <cell r="U148">
            <v>1183723.2800000003</v>
          </cell>
          <cell r="V148">
            <v>1183723.2800000003</v>
          </cell>
          <cell r="W148">
            <v>1025861.7066345442</v>
          </cell>
          <cell r="X148">
            <v>1025000</v>
          </cell>
          <cell r="Y148"/>
        </row>
        <row r="149">
          <cell r="A149">
            <v>7316443</v>
          </cell>
          <cell r="B149" t="str">
            <v>Domov pro seniory Hortenzie</v>
          </cell>
          <cell r="C149">
            <v>70876886</v>
          </cell>
          <cell r="D149" t="str">
            <v>domovy pro seniory</v>
          </cell>
          <cell r="E149" t="str">
            <v>Domov pro seniory Hortenzie</v>
          </cell>
          <cell r="F149" t="str">
            <v>L</v>
          </cell>
          <cell r="G149">
            <v>65</v>
          </cell>
          <cell r="H149">
            <v>65</v>
          </cell>
          <cell r="I149">
            <v>656349</v>
          </cell>
          <cell r="J149">
            <v>11031734</v>
          </cell>
          <cell r="K149">
            <v>2900000</v>
          </cell>
          <cell r="L149">
            <v>2438640</v>
          </cell>
          <cell r="M149">
            <v>0</v>
          </cell>
          <cell r="N149">
            <v>1979000</v>
          </cell>
          <cell r="O149">
            <v>8825387.1999999993</v>
          </cell>
          <cell r="P149">
            <v>1979000</v>
          </cell>
          <cell r="Q149">
            <v>0</v>
          </cell>
          <cell r="R149">
            <v>0</v>
          </cell>
          <cell r="S149">
            <v>1979000</v>
          </cell>
          <cell r="T149">
            <v>921000</v>
          </cell>
          <cell r="U149">
            <v>459640</v>
          </cell>
          <cell r="V149">
            <v>459640</v>
          </cell>
          <cell r="W149">
            <v>398342.31767199998</v>
          </cell>
          <cell r="X149">
            <v>398000</v>
          </cell>
          <cell r="Y149"/>
        </row>
        <row r="150">
          <cell r="A150">
            <v>5491825</v>
          </cell>
          <cell r="B150" t="str">
            <v>Domov pro seniory Chodov</v>
          </cell>
          <cell r="C150">
            <v>70876606</v>
          </cell>
          <cell r="D150" t="str">
            <v>domovy pro seniory</v>
          </cell>
          <cell r="E150" t="str">
            <v>Domov pro seniory Chodov</v>
          </cell>
          <cell r="F150" t="str">
            <v>L</v>
          </cell>
          <cell r="G150">
            <v>260</v>
          </cell>
          <cell r="H150">
            <v>260</v>
          </cell>
          <cell r="I150">
            <v>656349</v>
          </cell>
          <cell r="J150">
            <v>72029200</v>
          </cell>
          <cell r="K150">
            <v>96813000</v>
          </cell>
          <cell r="L150">
            <v>29540160.000000004</v>
          </cell>
          <cell r="M150">
            <v>0</v>
          </cell>
          <cell r="N150">
            <v>23979000</v>
          </cell>
          <cell r="O150">
            <v>72029200</v>
          </cell>
          <cell r="P150">
            <v>23979000</v>
          </cell>
          <cell r="Q150">
            <v>0</v>
          </cell>
          <cell r="R150">
            <v>0</v>
          </cell>
          <cell r="S150">
            <v>23979000</v>
          </cell>
          <cell r="T150">
            <v>72834000</v>
          </cell>
          <cell r="U150">
            <v>5561160.0000000037</v>
          </cell>
          <cell r="V150">
            <v>5561160.0000000037</v>
          </cell>
          <cell r="W150">
            <v>4819522.590168003</v>
          </cell>
          <cell r="X150">
            <v>4819000</v>
          </cell>
          <cell r="Y150"/>
        </row>
        <row r="151">
          <cell r="A151">
            <v>5106420</v>
          </cell>
          <cell r="B151" t="str">
            <v>Domov pro seniory Kobylisy</v>
          </cell>
          <cell r="C151">
            <v>70872996</v>
          </cell>
          <cell r="D151" t="str">
            <v>domovy se zvláštním režimem</v>
          </cell>
          <cell r="E151" t="str">
            <v>domov se zvláštním režimem</v>
          </cell>
          <cell r="F151" t="str">
            <v>L</v>
          </cell>
          <cell r="G151">
            <v>211</v>
          </cell>
          <cell r="H151">
            <v>208</v>
          </cell>
          <cell r="I151">
            <v>656349</v>
          </cell>
          <cell r="J151">
            <v>51565550</v>
          </cell>
          <cell r="K151">
            <v>78799150</v>
          </cell>
          <cell r="L151">
            <v>15100668.000000002</v>
          </cell>
          <cell r="M151">
            <v>0</v>
          </cell>
          <cell r="N151">
            <v>21140000</v>
          </cell>
          <cell r="O151">
            <v>51565550</v>
          </cell>
          <cell r="P151">
            <v>21140000</v>
          </cell>
          <cell r="Q151">
            <v>0</v>
          </cell>
          <cell r="R151">
            <v>0</v>
          </cell>
          <cell r="S151">
            <v>21140000</v>
          </cell>
          <cell r="T151">
            <v>57659150</v>
          </cell>
          <cell r="U151">
            <v>4902500</v>
          </cell>
          <cell r="V151">
            <v>4902500</v>
          </cell>
          <cell r="W151">
            <v>4248701.6195</v>
          </cell>
          <cell r="X151">
            <v>4248000</v>
          </cell>
          <cell r="Y151"/>
        </row>
        <row r="152">
          <cell r="A152">
            <v>6755519</v>
          </cell>
          <cell r="B152" t="str">
            <v>Domov pro seniory Krč</v>
          </cell>
          <cell r="C152">
            <v>70874212</v>
          </cell>
          <cell r="D152" t="str">
            <v>domovy pro seniory</v>
          </cell>
          <cell r="E152" t="str">
            <v>pobytová služba</v>
          </cell>
          <cell r="F152" t="str">
            <v>L</v>
          </cell>
          <cell r="G152">
            <v>152</v>
          </cell>
          <cell r="H152">
            <v>152</v>
          </cell>
          <cell r="I152">
            <v>656349</v>
          </cell>
          <cell r="J152">
            <v>34631800</v>
          </cell>
          <cell r="K152">
            <v>26495500</v>
          </cell>
          <cell r="L152">
            <v>21471048</v>
          </cell>
          <cell r="M152">
            <v>0</v>
          </cell>
          <cell r="N152">
            <v>17429000</v>
          </cell>
          <cell r="O152">
            <v>34631800</v>
          </cell>
          <cell r="P152">
            <v>17429000</v>
          </cell>
          <cell r="Q152">
            <v>0</v>
          </cell>
          <cell r="R152">
            <v>0</v>
          </cell>
          <cell r="S152">
            <v>17429000</v>
          </cell>
          <cell r="T152">
            <v>9066500</v>
          </cell>
          <cell r="U152">
            <v>4042048</v>
          </cell>
          <cell r="V152">
            <v>4042048</v>
          </cell>
          <cell r="W152">
            <v>3502999.6703104</v>
          </cell>
          <cell r="X152">
            <v>3502000</v>
          </cell>
          <cell r="Y152"/>
        </row>
        <row r="153">
          <cell r="A153">
            <v>3705368</v>
          </cell>
          <cell r="B153" t="str">
            <v>Domov pro seniory Malešice</v>
          </cell>
          <cell r="C153">
            <v>70875707</v>
          </cell>
          <cell r="D153" t="str">
            <v>domovy pro seniory</v>
          </cell>
          <cell r="E153" t="str">
            <v>Domov pro seniory Malešice</v>
          </cell>
          <cell r="F153" t="str">
            <v>L</v>
          </cell>
          <cell r="G153">
            <v>218</v>
          </cell>
          <cell r="H153">
            <v>218</v>
          </cell>
          <cell r="I153">
            <v>656349</v>
          </cell>
          <cell r="J153">
            <v>24364600</v>
          </cell>
          <cell r="K153">
            <v>36400000</v>
          </cell>
          <cell r="L153">
            <v>17457120</v>
          </cell>
          <cell r="M153">
            <v>0</v>
          </cell>
          <cell r="N153">
            <v>14170000</v>
          </cell>
          <cell r="O153">
            <v>24364600</v>
          </cell>
          <cell r="P153">
            <v>14170000</v>
          </cell>
          <cell r="Q153">
            <v>0</v>
          </cell>
          <cell r="R153">
            <v>0</v>
          </cell>
          <cell r="S153">
            <v>14170000</v>
          </cell>
          <cell r="T153">
            <v>22230000</v>
          </cell>
          <cell r="U153">
            <v>3287120</v>
          </cell>
          <cell r="V153">
            <v>3287120</v>
          </cell>
          <cell r="W153">
            <v>2848749.0193759999</v>
          </cell>
          <cell r="X153">
            <v>2848000</v>
          </cell>
          <cell r="Y153"/>
        </row>
        <row r="154">
          <cell r="A154">
            <v>6393259</v>
          </cell>
          <cell r="B154" t="str">
            <v>Domov pro seniory Malešice</v>
          </cell>
          <cell r="C154">
            <v>70875707</v>
          </cell>
          <cell r="D154" t="str">
            <v>domovy se zvláštním režimem</v>
          </cell>
          <cell r="E154" t="str">
            <v>Domov pro seniory Malešice</v>
          </cell>
          <cell r="F154" t="str">
            <v>L</v>
          </cell>
          <cell r="G154">
            <v>30</v>
          </cell>
          <cell r="H154">
            <v>30</v>
          </cell>
          <cell r="I154">
            <v>754801.35</v>
          </cell>
          <cell r="J154">
            <v>7382600</v>
          </cell>
          <cell r="K154">
            <v>6643000</v>
          </cell>
          <cell r="L154">
            <v>4361688</v>
          </cell>
          <cell r="M154">
            <v>0</v>
          </cell>
          <cell r="N154">
            <v>3540000</v>
          </cell>
          <cell r="O154">
            <v>6644340</v>
          </cell>
          <cell r="P154">
            <v>3540000</v>
          </cell>
          <cell r="Q154">
            <v>0</v>
          </cell>
          <cell r="R154">
            <v>0</v>
          </cell>
          <cell r="S154">
            <v>3540000</v>
          </cell>
          <cell r="T154">
            <v>3103000</v>
          </cell>
          <cell r="U154">
            <v>821688</v>
          </cell>
          <cell r="V154">
            <v>821688</v>
          </cell>
          <cell r="W154">
            <v>712107.52398239996</v>
          </cell>
          <cell r="X154">
            <v>712000</v>
          </cell>
          <cell r="Y154"/>
        </row>
        <row r="155">
          <cell r="A155">
            <v>4521132</v>
          </cell>
          <cell r="B155" t="str">
            <v>Domov pro seniory Nová slunečnice</v>
          </cell>
          <cell r="C155">
            <v>71294287</v>
          </cell>
          <cell r="D155" t="str">
            <v>domovy pro seniory</v>
          </cell>
          <cell r="E155" t="str">
            <v>Domov pro seniory Bohnice</v>
          </cell>
          <cell r="F155" t="str">
            <v>L</v>
          </cell>
          <cell r="G155">
            <v>155</v>
          </cell>
          <cell r="H155">
            <v>155</v>
          </cell>
          <cell r="I155">
            <v>656349</v>
          </cell>
          <cell r="J155">
            <v>40348200</v>
          </cell>
          <cell r="K155">
            <v>88322900</v>
          </cell>
          <cell r="L155">
            <v>28600884.000000004</v>
          </cell>
          <cell r="M155">
            <v>0</v>
          </cell>
          <cell r="N155">
            <v>23216000</v>
          </cell>
          <cell r="O155">
            <v>32278560</v>
          </cell>
          <cell r="P155">
            <v>23216000</v>
          </cell>
          <cell r="Q155">
            <v>0</v>
          </cell>
          <cell r="R155">
            <v>0</v>
          </cell>
          <cell r="S155">
            <v>23216000</v>
          </cell>
          <cell r="T155">
            <v>65106900</v>
          </cell>
          <cell r="U155">
            <v>5384884.0000000037</v>
          </cell>
          <cell r="V155">
            <v>5384884.0000000037</v>
          </cell>
          <cell r="W155">
            <v>4666754.7927832026</v>
          </cell>
          <cell r="X155">
            <v>4666000</v>
          </cell>
          <cell r="Y155"/>
        </row>
        <row r="156">
          <cell r="A156">
            <v>6797737</v>
          </cell>
          <cell r="B156" t="str">
            <v>Domov pro seniory Pyšely</v>
          </cell>
          <cell r="C156">
            <v>70871256</v>
          </cell>
          <cell r="D156" t="str">
            <v>domovy pro seniory</v>
          </cell>
          <cell r="E156" t="str">
            <v>Domov pro seniory Pyšely</v>
          </cell>
          <cell r="F156" t="str">
            <v>L</v>
          </cell>
          <cell r="G156">
            <v>35</v>
          </cell>
          <cell r="H156">
            <v>35</v>
          </cell>
          <cell r="I156">
            <v>721983.9</v>
          </cell>
          <cell r="J156">
            <v>8556360</v>
          </cell>
          <cell r="K156">
            <v>16308000</v>
          </cell>
          <cell r="L156">
            <v>4240080</v>
          </cell>
          <cell r="M156">
            <v>0</v>
          </cell>
          <cell r="N156">
            <v>3441000</v>
          </cell>
          <cell r="O156">
            <v>6845088</v>
          </cell>
          <cell r="P156">
            <v>3441000</v>
          </cell>
          <cell r="Q156">
            <v>0</v>
          </cell>
          <cell r="R156">
            <v>0</v>
          </cell>
          <cell r="S156">
            <v>3441000</v>
          </cell>
          <cell r="T156">
            <v>12867000</v>
          </cell>
          <cell r="U156">
            <v>799080</v>
          </cell>
          <cell r="V156">
            <v>799080</v>
          </cell>
          <cell r="W156">
            <v>692514.53138399997</v>
          </cell>
          <cell r="X156">
            <v>692000</v>
          </cell>
          <cell r="Y156"/>
        </row>
        <row r="157">
          <cell r="A157">
            <v>6664660</v>
          </cell>
          <cell r="B157" t="str">
            <v>Domov pro seniory Zahradní Město</v>
          </cell>
          <cell r="C157">
            <v>70878030</v>
          </cell>
          <cell r="D157" t="str">
            <v>domovy se zvláštním režimem</v>
          </cell>
          <cell r="E157" t="str">
            <v>domovy se zvláštním režimem</v>
          </cell>
          <cell r="F157" t="str">
            <v>L</v>
          </cell>
          <cell r="G157">
            <v>131</v>
          </cell>
          <cell r="H157">
            <v>131</v>
          </cell>
          <cell r="I157">
            <v>656349</v>
          </cell>
          <cell r="J157">
            <v>29418655</v>
          </cell>
          <cell r="K157">
            <v>65906683</v>
          </cell>
          <cell r="L157">
            <v>16640100.000000002</v>
          </cell>
          <cell r="M157">
            <v>0</v>
          </cell>
          <cell r="N157">
            <v>13507000</v>
          </cell>
          <cell r="O157">
            <v>29418655</v>
          </cell>
          <cell r="P157">
            <v>13507000</v>
          </cell>
          <cell r="Q157">
            <v>0</v>
          </cell>
          <cell r="R157">
            <v>0</v>
          </cell>
          <cell r="S157">
            <v>13507000</v>
          </cell>
          <cell r="T157">
            <v>52399683</v>
          </cell>
          <cell r="U157">
            <v>3133100.0000000019</v>
          </cell>
          <cell r="V157">
            <v>3133100.0000000019</v>
          </cell>
          <cell r="W157">
            <v>2715269.1573800016</v>
          </cell>
          <cell r="X157">
            <v>2715000</v>
          </cell>
          <cell r="Y157"/>
        </row>
        <row r="158">
          <cell r="A158">
            <v>6973418</v>
          </cell>
          <cell r="B158" t="str">
            <v>Domov pro seniory Zahradní Město</v>
          </cell>
          <cell r="C158">
            <v>70878030</v>
          </cell>
          <cell r="D158" t="str">
            <v>odlehčovací služby</v>
          </cell>
          <cell r="E158" t="str">
            <v>odlehčovací služba</v>
          </cell>
          <cell r="F158" t="str">
            <v>L</v>
          </cell>
          <cell r="G158">
            <v>10</v>
          </cell>
          <cell r="H158">
            <v>30</v>
          </cell>
          <cell r="I158">
            <v>583509</v>
          </cell>
          <cell r="J158">
            <v>3053798</v>
          </cell>
          <cell r="K158">
            <v>4812493</v>
          </cell>
          <cell r="L158">
            <v>3639600.0000000005</v>
          </cell>
          <cell r="M158">
            <v>0</v>
          </cell>
          <cell r="N158">
            <v>2478000</v>
          </cell>
          <cell r="O158">
            <v>3053798</v>
          </cell>
          <cell r="P158">
            <v>2478000</v>
          </cell>
          <cell r="Q158">
            <v>0</v>
          </cell>
          <cell r="R158">
            <v>0</v>
          </cell>
          <cell r="S158">
            <v>2478000</v>
          </cell>
          <cell r="T158">
            <v>2334493</v>
          </cell>
          <cell r="U158">
            <v>575798</v>
          </cell>
          <cell r="V158">
            <v>575798</v>
          </cell>
          <cell r="W158">
            <v>499009.46356039995</v>
          </cell>
          <cell r="X158">
            <v>499000</v>
          </cell>
          <cell r="Y158"/>
        </row>
        <row r="159">
          <cell r="A159">
            <v>9596823</v>
          </cell>
          <cell r="B159" t="str">
            <v>Domov pro seniory Zahradní Město</v>
          </cell>
          <cell r="C159">
            <v>70878030</v>
          </cell>
          <cell r="D159" t="str">
            <v>domovy pro seniory</v>
          </cell>
          <cell r="E159" t="str">
            <v>domovy pro seniory</v>
          </cell>
          <cell r="F159" t="str">
            <v>L</v>
          </cell>
          <cell r="G159">
            <v>107</v>
          </cell>
          <cell r="H159">
            <v>107</v>
          </cell>
          <cell r="I159">
            <v>656349</v>
          </cell>
          <cell r="J159">
            <v>22526023</v>
          </cell>
          <cell r="K159">
            <v>52208350</v>
          </cell>
          <cell r="L159">
            <v>11465712</v>
          </cell>
          <cell r="M159">
            <v>0</v>
          </cell>
          <cell r="N159">
            <v>9307000</v>
          </cell>
          <cell r="O159">
            <v>22526023</v>
          </cell>
          <cell r="P159">
            <v>9307000</v>
          </cell>
          <cell r="Q159">
            <v>0</v>
          </cell>
          <cell r="R159">
            <v>0</v>
          </cell>
          <cell r="S159">
            <v>9307000</v>
          </cell>
          <cell r="T159">
            <v>42901350</v>
          </cell>
          <cell r="U159">
            <v>2158712</v>
          </cell>
          <cell r="V159">
            <v>2158712</v>
          </cell>
          <cell r="W159">
            <v>1870825.7359376</v>
          </cell>
          <cell r="X159">
            <v>1870000</v>
          </cell>
          <cell r="Y159"/>
        </row>
        <row r="160">
          <cell r="A160">
            <v>1610260</v>
          </cell>
          <cell r="B160" t="str">
            <v>Domov Rudné u Nejdku</v>
          </cell>
          <cell r="C160">
            <v>70890285</v>
          </cell>
          <cell r="D160" t="str">
            <v>domovy pro osoby se zdravotním postižením</v>
          </cell>
          <cell r="E160" t="str">
            <v>Domov pro osoby se zdravotním postižením Rudné u Nejdku</v>
          </cell>
          <cell r="F160" t="str">
            <v>L</v>
          </cell>
          <cell r="G160">
            <v>60</v>
          </cell>
          <cell r="H160">
            <v>60</v>
          </cell>
          <cell r="I160">
            <v>721983.9</v>
          </cell>
          <cell r="J160">
            <v>19196000</v>
          </cell>
          <cell r="K160">
            <v>32397000</v>
          </cell>
          <cell r="L160">
            <v>9706284</v>
          </cell>
          <cell r="M160">
            <v>0</v>
          </cell>
          <cell r="N160">
            <v>7879000</v>
          </cell>
          <cell r="O160">
            <v>19196000</v>
          </cell>
          <cell r="P160">
            <v>7879000</v>
          </cell>
          <cell r="Q160">
            <v>0</v>
          </cell>
          <cell r="R160">
            <v>0</v>
          </cell>
          <cell r="S160">
            <v>7879000</v>
          </cell>
          <cell r="T160">
            <v>24518000</v>
          </cell>
          <cell r="U160">
            <v>1827284</v>
          </cell>
          <cell r="V160">
            <v>1827284</v>
          </cell>
          <cell r="W160">
            <v>1583597.0403032</v>
          </cell>
          <cell r="X160">
            <v>1583000</v>
          </cell>
          <cell r="Y160"/>
        </row>
        <row r="161">
          <cell r="A161">
            <v>7778098</v>
          </cell>
          <cell r="B161" t="str">
            <v>Domov Rudné u Nejdku</v>
          </cell>
          <cell r="C161">
            <v>70890285</v>
          </cell>
          <cell r="D161" t="str">
            <v>domovy se zvláštním režimem</v>
          </cell>
          <cell r="E161" t="str">
            <v>Domov se zvláštním režimem Rudné u Nejdku</v>
          </cell>
          <cell r="F161" t="str">
            <v>L</v>
          </cell>
          <cell r="G161">
            <v>10</v>
          </cell>
          <cell r="H161">
            <v>10</v>
          </cell>
          <cell r="I161">
            <v>754801.35</v>
          </cell>
          <cell r="J161">
            <v>2658250</v>
          </cell>
          <cell r="K161">
            <v>5274750</v>
          </cell>
          <cell r="L161">
            <v>593136</v>
          </cell>
          <cell r="M161">
            <v>0</v>
          </cell>
          <cell r="N161">
            <v>481000</v>
          </cell>
          <cell r="O161">
            <v>2658250</v>
          </cell>
          <cell r="P161">
            <v>481000</v>
          </cell>
          <cell r="Q161">
            <v>0</v>
          </cell>
          <cell r="R161">
            <v>0</v>
          </cell>
          <cell r="S161">
            <v>481000</v>
          </cell>
          <cell r="T161">
            <v>4793750</v>
          </cell>
          <cell r="U161">
            <v>112136</v>
          </cell>
          <cell r="V161">
            <v>112136</v>
          </cell>
          <cell r="W161">
            <v>97181.520612799999</v>
          </cell>
          <cell r="X161">
            <v>97000</v>
          </cell>
          <cell r="Y161"/>
        </row>
        <row r="162">
          <cell r="A162">
            <v>5220610</v>
          </cell>
          <cell r="B162" t="str">
            <v>Domov se zvláštním režimem Krásná Lípa</v>
          </cell>
          <cell r="C162">
            <v>70872741</v>
          </cell>
          <cell r="D162" t="str">
            <v>domovy se zvláštním režimem</v>
          </cell>
          <cell r="E162" t="str">
            <v>Domov se zvláštním režimem Krásná Lípa</v>
          </cell>
          <cell r="F162" t="str">
            <v>L</v>
          </cell>
          <cell r="G162">
            <v>135</v>
          </cell>
          <cell r="H162">
            <v>135</v>
          </cell>
          <cell r="I162">
            <v>656349</v>
          </cell>
          <cell r="J162">
            <v>36452299</v>
          </cell>
          <cell r="K162">
            <v>56955352</v>
          </cell>
          <cell r="L162">
            <v>28463292.000000004</v>
          </cell>
          <cell r="M162">
            <v>0</v>
          </cell>
          <cell r="N162">
            <v>23105000</v>
          </cell>
          <cell r="O162">
            <v>36452299</v>
          </cell>
          <cell r="P162">
            <v>23105000</v>
          </cell>
          <cell r="Q162">
            <v>0</v>
          </cell>
          <cell r="R162">
            <v>0</v>
          </cell>
          <cell r="S162">
            <v>23105000</v>
          </cell>
          <cell r="T162">
            <v>33850352</v>
          </cell>
          <cell r="U162">
            <v>5358292.0000000037</v>
          </cell>
          <cell r="V162">
            <v>5358292.0000000037</v>
          </cell>
          <cell r="W162">
            <v>4643709.1072216034</v>
          </cell>
          <cell r="X162">
            <v>4643000</v>
          </cell>
          <cell r="Y162"/>
        </row>
        <row r="163">
          <cell r="A163">
            <v>7455379</v>
          </cell>
          <cell r="B163" t="str">
            <v>Domov se zvláštním režimem Terezín</v>
          </cell>
          <cell r="C163">
            <v>70875308</v>
          </cell>
          <cell r="D163" t="str">
            <v>domovy se zvláštním režimem</v>
          </cell>
          <cell r="E163" t="str">
            <v>Domov se zvláštním režimem</v>
          </cell>
          <cell r="F163" t="str">
            <v>L</v>
          </cell>
          <cell r="G163">
            <v>229</v>
          </cell>
          <cell r="H163">
            <v>229</v>
          </cell>
          <cell r="I163">
            <v>656349</v>
          </cell>
          <cell r="J163">
            <v>50768440</v>
          </cell>
          <cell r="K163">
            <v>110886320</v>
          </cell>
          <cell r="L163">
            <v>29991600.000000004</v>
          </cell>
          <cell r="M163">
            <v>0</v>
          </cell>
          <cell r="N163">
            <v>24345000</v>
          </cell>
          <cell r="O163">
            <v>50768440</v>
          </cell>
          <cell r="P163">
            <v>24345000</v>
          </cell>
          <cell r="Q163">
            <v>0</v>
          </cell>
          <cell r="R163">
            <v>0</v>
          </cell>
          <cell r="S163">
            <v>24345000</v>
          </cell>
          <cell r="T163">
            <v>86541320</v>
          </cell>
          <cell r="U163">
            <v>5646600.0000000037</v>
          </cell>
          <cell r="V163">
            <v>5646600.0000000037</v>
          </cell>
          <cell r="W163">
            <v>4893568.2946800031</v>
          </cell>
          <cell r="X163">
            <v>4893000</v>
          </cell>
          <cell r="Y163"/>
        </row>
        <row r="164">
          <cell r="A164">
            <v>6816677</v>
          </cell>
          <cell r="B164" t="str">
            <v>Domov Sedlec SPMP o.p.s.</v>
          </cell>
          <cell r="C164">
            <v>24252999</v>
          </cell>
          <cell r="D164" t="str">
            <v>chráněné bydlení</v>
          </cell>
          <cell r="E164" t="str">
            <v>Domov Sedlec SPMP o.p.s. - chráněné bydlení</v>
          </cell>
          <cell r="F164" t="str">
            <v>L</v>
          </cell>
          <cell r="G164">
            <v>14</v>
          </cell>
          <cell r="H164">
            <v>14</v>
          </cell>
          <cell r="I164">
            <v>521413.2</v>
          </cell>
          <cell r="J164">
            <v>6627784.7999999998</v>
          </cell>
          <cell r="K164">
            <v>2298787</v>
          </cell>
          <cell r="L164">
            <v>2881000</v>
          </cell>
          <cell r="M164">
            <v>872000</v>
          </cell>
          <cell r="N164">
            <v>1158000</v>
          </cell>
          <cell r="O164">
            <v>5965006.3200000003</v>
          </cell>
          <cell r="P164">
            <v>2030000</v>
          </cell>
          <cell r="Q164">
            <v>570000</v>
          </cell>
          <cell r="R164">
            <v>0</v>
          </cell>
          <cell r="S164">
            <v>2600000</v>
          </cell>
          <cell r="T164">
            <v>268787</v>
          </cell>
          <cell r="U164">
            <v>3365006.3200000003</v>
          </cell>
          <cell r="V164">
            <v>268787</v>
          </cell>
          <cell r="W164">
            <v>232941.51192259998</v>
          </cell>
          <cell r="X164">
            <v>232000</v>
          </cell>
          <cell r="Y164"/>
        </row>
        <row r="165">
          <cell r="A165">
            <v>6856235</v>
          </cell>
          <cell r="B165" t="str">
            <v>Domov Sedlec SPMP o.p.s.</v>
          </cell>
          <cell r="C165">
            <v>24252999</v>
          </cell>
          <cell r="D165" t="str">
            <v>denní stacionáře</v>
          </cell>
          <cell r="E165" t="str">
            <v>Domov Sedlec SPMP o.p.s. - denní stacionář</v>
          </cell>
          <cell r="F165" t="str">
            <v>ÚV</v>
          </cell>
          <cell r="G165">
            <v>7.101</v>
          </cell>
          <cell r="H165">
            <v>6.8</v>
          </cell>
          <cell r="I165">
            <v>729804.9</v>
          </cell>
          <cell r="J165">
            <v>4617933.1425602026</v>
          </cell>
          <cell r="K165">
            <v>2911379</v>
          </cell>
          <cell r="L165">
            <v>3083000</v>
          </cell>
          <cell r="M165">
            <v>1105000</v>
          </cell>
          <cell r="N165">
            <v>1466000</v>
          </cell>
          <cell r="O165">
            <v>3694346.5140481619</v>
          </cell>
          <cell r="P165">
            <v>2571000</v>
          </cell>
          <cell r="Q165">
            <v>761000</v>
          </cell>
          <cell r="R165">
            <v>0</v>
          </cell>
          <cell r="S165">
            <v>3332000</v>
          </cell>
          <cell r="T165">
            <v>340379</v>
          </cell>
          <cell r="U165">
            <v>362346.51404816192</v>
          </cell>
          <cell r="V165">
            <v>340379</v>
          </cell>
          <cell r="W165">
            <v>294985.98848419997</v>
          </cell>
          <cell r="X165">
            <v>294000</v>
          </cell>
          <cell r="Y165"/>
        </row>
        <row r="166">
          <cell r="A166">
            <v>2550105</v>
          </cell>
          <cell r="B166" t="str">
            <v>Domov sociálních služeb Vlašská</v>
          </cell>
          <cell r="C166">
            <v>70875430</v>
          </cell>
          <cell r="D166" t="str">
            <v>podpora samostatného bydlení</v>
          </cell>
          <cell r="E166" t="str">
            <v>podpora samostatného bydlení</v>
          </cell>
          <cell r="F166" t="str">
            <v>ÚV</v>
          </cell>
          <cell r="G166">
            <v>3.3</v>
          </cell>
          <cell r="H166">
            <v>3.75</v>
          </cell>
          <cell r="I166">
            <v>702170</v>
          </cell>
          <cell r="J166">
            <v>1868000</v>
          </cell>
          <cell r="K166">
            <v>1880000</v>
          </cell>
          <cell r="L166">
            <v>0</v>
          </cell>
          <cell r="M166">
            <v>0</v>
          </cell>
          <cell r="N166">
            <v>1516000</v>
          </cell>
          <cell r="O166">
            <v>1868000</v>
          </cell>
          <cell r="P166">
            <v>1516000</v>
          </cell>
          <cell r="Q166">
            <v>0</v>
          </cell>
          <cell r="R166">
            <v>0</v>
          </cell>
          <cell r="S166">
            <v>1516000</v>
          </cell>
          <cell r="T166">
            <v>364000</v>
          </cell>
          <cell r="U166">
            <v>352000</v>
          </cell>
          <cell r="V166">
            <v>352000</v>
          </cell>
          <cell r="W166">
            <v>305057.2096</v>
          </cell>
          <cell r="X166">
            <v>305000</v>
          </cell>
          <cell r="Y166"/>
        </row>
        <row r="167">
          <cell r="A167">
            <v>3089460</v>
          </cell>
          <cell r="B167" t="str">
            <v>Domov sociálních služeb Vlašská</v>
          </cell>
          <cell r="C167">
            <v>70875430</v>
          </cell>
          <cell r="D167" t="str">
            <v>centra denních služeb</v>
          </cell>
          <cell r="E167" t="str">
            <v>centrum denních služeb</v>
          </cell>
          <cell r="F167" t="str">
            <v>ÚV</v>
          </cell>
          <cell r="G167">
            <v>16.689999999999998</v>
          </cell>
          <cell r="H167">
            <v>16.600000000000001</v>
          </cell>
          <cell r="I167">
            <v>671517</v>
          </cell>
          <cell r="J167">
            <v>5408094.1881366083</v>
          </cell>
          <cell r="K167">
            <v>7500000</v>
          </cell>
          <cell r="L167">
            <v>4501440</v>
          </cell>
          <cell r="M167">
            <v>0</v>
          </cell>
          <cell r="N167">
            <v>3512000</v>
          </cell>
          <cell r="O167">
            <v>4326475.3505092869</v>
          </cell>
          <cell r="P167">
            <v>3512000</v>
          </cell>
          <cell r="Q167">
            <v>0</v>
          </cell>
          <cell r="R167">
            <v>0</v>
          </cell>
          <cell r="S167">
            <v>3512000</v>
          </cell>
          <cell r="T167">
            <v>3988000</v>
          </cell>
          <cell r="U167">
            <v>814475.35050928686</v>
          </cell>
          <cell r="V167">
            <v>814475.35050928686</v>
          </cell>
          <cell r="W167">
            <v>705856.7548702982</v>
          </cell>
          <cell r="X167">
            <v>705000</v>
          </cell>
          <cell r="Y167"/>
        </row>
        <row r="168">
          <cell r="A168">
            <v>4009025</v>
          </cell>
          <cell r="B168" t="str">
            <v>Domov sociálních služeb Vlašská</v>
          </cell>
          <cell r="C168">
            <v>70875430</v>
          </cell>
          <cell r="D168" t="str">
            <v>chráněné bydlení</v>
          </cell>
          <cell r="E168" t="str">
            <v>chráněné bydlení</v>
          </cell>
          <cell r="F168" t="str">
            <v>L</v>
          </cell>
          <cell r="G168">
            <v>27</v>
          </cell>
          <cell r="H168">
            <v>27</v>
          </cell>
          <cell r="I168">
            <v>474012</v>
          </cell>
          <cell r="J168">
            <v>9090300</v>
          </cell>
          <cell r="K168">
            <v>10200000</v>
          </cell>
          <cell r="L168">
            <v>5313600</v>
          </cell>
          <cell r="M168">
            <v>0</v>
          </cell>
          <cell r="N168">
            <v>4313000</v>
          </cell>
          <cell r="O168">
            <v>9090300</v>
          </cell>
          <cell r="P168">
            <v>4313000</v>
          </cell>
          <cell r="Q168">
            <v>0</v>
          </cell>
          <cell r="R168">
            <v>0</v>
          </cell>
          <cell r="S168">
            <v>4313000</v>
          </cell>
          <cell r="T168">
            <v>5887000</v>
          </cell>
          <cell r="U168">
            <v>1000600</v>
          </cell>
          <cell r="V168">
            <v>1000600</v>
          </cell>
          <cell r="W168">
            <v>867159.78388</v>
          </cell>
          <cell r="X168">
            <v>867000</v>
          </cell>
          <cell r="Y168"/>
        </row>
        <row r="169">
          <cell r="A169">
            <v>9116511</v>
          </cell>
          <cell r="B169" t="str">
            <v>Domov sociálních služeb Vlašská</v>
          </cell>
          <cell r="C169">
            <v>70875430</v>
          </cell>
          <cell r="D169" t="str">
            <v>týdenní stacionáře</v>
          </cell>
          <cell r="E169" t="str">
            <v>týdenní pobyt</v>
          </cell>
          <cell r="F169" t="str">
            <v>L</v>
          </cell>
          <cell r="G169">
            <v>20</v>
          </cell>
          <cell r="H169">
            <v>20</v>
          </cell>
          <cell r="I169">
            <v>583509</v>
          </cell>
          <cell r="J169">
            <v>6366300</v>
          </cell>
          <cell r="K169">
            <v>10700000</v>
          </cell>
          <cell r="L169">
            <v>3841560.0000000005</v>
          </cell>
          <cell r="M169">
            <v>0</v>
          </cell>
          <cell r="N169">
            <v>3118000</v>
          </cell>
          <cell r="O169">
            <v>6366300</v>
          </cell>
          <cell r="P169">
            <v>3118000</v>
          </cell>
          <cell r="Q169">
            <v>0</v>
          </cell>
          <cell r="R169">
            <v>0</v>
          </cell>
          <cell r="S169">
            <v>3118000</v>
          </cell>
          <cell r="T169">
            <v>7582000</v>
          </cell>
          <cell r="U169">
            <v>723560.00000000047</v>
          </cell>
          <cell r="V169">
            <v>723560.00000000047</v>
          </cell>
          <cell r="W169">
            <v>627065.89368800039</v>
          </cell>
          <cell r="X169">
            <v>627000</v>
          </cell>
          <cell r="Y169"/>
        </row>
        <row r="170">
          <cell r="A170">
            <v>9786000</v>
          </cell>
          <cell r="B170" t="str">
            <v>Domov sociálních služeb Vlašská</v>
          </cell>
          <cell r="C170">
            <v>70875430</v>
          </cell>
          <cell r="D170" t="str">
            <v>sociální rehabilitace</v>
          </cell>
          <cell r="E170" t="str">
            <v>sociální rehabilitace</v>
          </cell>
          <cell r="F170" t="str">
            <v>ÚV</v>
          </cell>
          <cell r="G170">
            <v>4.3</v>
          </cell>
          <cell r="H170">
            <v>4.75</v>
          </cell>
          <cell r="I170">
            <v>722868</v>
          </cell>
          <cell r="J170">
            <v>2780000</v>
          </cell>
          <cell r="K170">
            <v>2780000</v>
          </cell>
          <cell r="L170">
            <v>0</v>
          </cell>
          <cell r="M170">
            <v>0</v>
          </cell>
          <cell r="N170">
            <v>2256000</v>
          </cell>
          <cell r="O170">
            <v>2780000</v>
          </cell>
          <cell r="P170">
            <v>2256000</v>
          </cell>
          <cell r="Q170">
            <v>0</v>
          </cell>
          <cell r="R170">
            <v>0</v>
          </cell>
          <cell r="S170">
            <v>2256000</v>
          </cell>
          <cell r="T170">
            <v>524000</v>
          </cell>
          <cell r="U170">
            <v>524000</v>
          </cell>
          <cell r="V170">
            <v>524000</v>
          </cell>
          <cell r="W170">
            <v>454119.25519999996</v>
          </cell>
          <cell r="X170">
            <v>454000</v>
          </cell>
          <cell r="Y170"/>
        </row>
        <row r="171">
          <cell r="A171">
            <v>9892491</v>
          </cell>
          <cell r="B171" t="str">
            <v>Domov sociálních služeb Vlašská</v>
          </cell>
          <cell r="C171">
            <v>70875430</v>
          </cell>
          <cell r="D171" t="str">
            <v>domovy pro osoby se zdravotním postižením</v>
          </cell>
          <cell r="E171" t="str">
            <v>celoroční pobyt</v>
          </cell>
          <cell r="F171" t="str">
            <v>L</v>
          </cell>
          <cell r="G171">
            <v>40</v>
          </cell>
          <cell r="H171">
            <v>40</v>
          </cell>
          <cell r="I171">
            <v>656349</v>
          </cell>
          <cell r="J171">
            <v>8520000</v>
          </cell>
          <cell r="K171">
            <v>30400000</v>
          </cell>
          <cell r="L171">
            <v>6138072</v>
          </cell>
          <cell r="M171">
            <v>0</v>
          </cell>
          <cell r="N171">
            <v>4982000</v>
          </cell>
          <cell r="O171">
            <v>8520000</v>
          </cell>
          <cell r="P171">
            <v>4982000</v>
          </cell>
          <cell r="Q171">
            <v>0</v>
          </cell>
          <cell r="R171">
            <v>0</v>
          </cell>
          <cell r="S171">
            <v>4982000</v>
          </cell>
          <cell r="T171">
            <v>25418000</v>
          </cell>
          <cell r="U171">
            <v>1156072</v>
          </cell>
          <cell r="V171">
            <v>1156072</v>
          </cell>
          <cell r="W171">
            <v>1001898.0068656</v>
          </cell>
          <cell r="X171">
            <v>1001000</v>
          </cell>
          <cell r="Y171"/>
        </row>
        <row r="172">
          <cell r="A172">
            <v>1405648</v>
          </cell>
          <cell r="B172" t="str">
            <v>Domov Sue Ryder, z.ú.</v>
          </cell>
          <cell r="C172">
            <v>26204673</v>
          </cell>
          <cell r="D172" t="str">
            <v>domovy pro seniory</v>
          </cell>
          <cell r="E172" t="str">
            <v>Domov Sue Ryder - Domov</v>
          </cell>
          <cell r="F172" t="str">
            <v>L</v>
          </cell>
          <cell r="G172">
            <v>52</v>
          </cell>
          <cell r="H172">
            <v>52</v>
          </cell>
          <cell r="I172">
            <v>721983.9</v>
          </cell>
          <cell r="J172">
            <v>28027162.800000004</v>
          </cell>
          <cell r="K172">
            <v>21279360</v>
          </cell>
          <cell r="L172">
            <v>15708000</v>
          </cell>
          <cell r="M172">
            <v>5580000</v>
          </cell>
          <cell r="N172">
            <v>7402000</v>
          </cell>
          <cell r="O172">
            <v>28027162.800000004</v>
          </cell>
          <cell r="P172">
            <v>12982000</v>
          </cell>
          <cell r="Q172">
            <v>13328000</v>
          </cell>
          <cell r="R172">
            <v>0</v>
          </cell>
          <cell r="S172">
            <v>26310000</v>
          </cell>
          <cell r="T172">
            <v>8297360</v>
          </cell>
          <cell r="U172">
            <v>1717162.8000000045</v>
          </cell>
          <cell r="V172">
            <v>1717162.8000000045</v>
          </cell>
          <cell r="W172">
            <v>1488161.6255594438</v>
          </cell>
          <cell r="X172">
            <v>1488000</v>
          </cell>
          <cell r="Y172"/>
        </row>
        <row r="173">
          <cell r="A173">
            <v>5649583</v>
          </cell>
          <cell r="B173" t="str">
            <v>Domov Sue Ryder, z.ú.</v>
          </cell>
          <cell r="C173">
            <v>26204673</v>
          </cell>
          <cell r="D173" t="str">
            <v>osobní asistence</v>
          </cell>
          <cell r="E173" t="str">
            <v>osobní asistence</v>
          </cell>
          <cell r="F173" t="str">
            <v>H</v>
          </cell>
          <cell r="G173">
            <v>23060</v>
          </cell>
          <cell r="H173">
            <v>23060</v>
          </cell>
          <cell r="I173">
            <v>553</v>
          </cell>
          <cell r="J173">
            <v>10676780</v>
          </cell>
          <cell r="K173">
            <v>8374440</v>
          </cell>
          <cell r="L173">
            <v>7054000</v>
          </cell>
          <cell r="M173">
            <v>2026000</v>
          </cell>
          <cell r="N173">
            <v>2689000</v>
          </cell>
          <cell r="O173">
            <v>10676780</v>
          </cell>
          <cell r="P173">
            <v>4715000</v>
          </cell>
          <cell r="Q173">
            <v>5338000</v>
          </cell>
          <cell r="R173">
            <v>0</v>
          </cell>
          <cell r="S173">
            <v>10053000</v>
          </cell>
          <cell r="T173">
            <v>3659440</v>
          </cell>
          <cell r="U173">
            <v>623780</v>
          </cell>
          <cell r="V173">
            <v>623780</v>
          </cell>
          <cell r="W173">
            <v>540592.57444400003</v>
          </cell>
          <cell r="X173">
            <v>540000</v>
          </cell>
          <cell r="Y173"/>
        </row>
        <row r="174">
          <cell r="A174">
            <v>3677490</v>
          </cell>
          <cell r="B174" t="str">
            <v>Domov sv. Karla Boromejského</v>
          </cell>
          <cell r="C174">
            <v>65400143</v>
          </cell>
          <cell r="D174" t="str">
            <v>odlehčovací služby</v>
          </cell>
          <cell r="E174" t="str">
            <v>Domov sv. Karla Boromejského - odlehčovací služba</v>
          </cell>
          <cell r="F174" t="str">
            <v>L</v>
          </cell>
          <cell r="G174">
            <v>13</v>
          </cell>
          <cell r="H174">
            <v>13</v>
          </cell>
          <cell r="I174">
            <v>583509</v>
          </cell>
          <cell r="J174">
            <v>6025617</v>
          </cell>
          <cell r="K174">
            <v>4250000</v>
          </cell>
          <cell r="L174">
            <v>3081000</v>
          </cell>
          <cell r="M174">
            <v>1338000</v>
          </cell>
          <cell r="N174">
            <v>1775000</v>
          </cell>
          <cell r="O174">
            <v>6025617</v>
          </cell>
          <cell r="P174">
            <v>3113000</v>
          </cell>
          <cell r="Q174">
            <v>2500000</v>
          </cell>
          <cell r="R174">
            <v>0</v>
          </cell>
          <cell r="S174">
            <v>5613000</v>
          </cell>
          <cell r="T174">
            <v>1137000</v>
          </cell>
          <cell r="U174">
            <v>412617</v>
          </cell>
          <cell r="V174">
            <v>412617</v>
          </cell>
          <cell r="W174">
            <v>357590.31435659999</v>
          </cell>
          <cell r="X174">
            <v>357000</v>
          </cell>
          <cell r="Y174"/>
        </row>
        <row r="175">
          <cell r="A175">
            <v>7336957</v>
          </cell>
          <cell r="B175" t="str">
            <v>Domov sv. Karla Boromejského</v>
          </cell>
          <cell r="C175">
            <v>65400143</v>
          </cell>
          <cell r="D175" t="str">
            <v>denní stacionáře</v>
          </cell>
          <cell r="E175" t="str">
            <v>Domov sv. Karla Boromejského - denní stacionář</v>
          </cell>
          <cell r="F175" t="str">
            <v>ÚV</v>
          </cell>
          <cell r="G175">
            <v>5.7</v>
          </cell>
          <cell r="H175">
            <v>7.1</v>
          </cell>
          <cell r="I175">
            <v>663459</v>
          </cell>
          <cell r="J175">
            <v>3469716.3000000003</v>
          </cell>
          <cell r="K175">
            <v>2200000</v>
          </cell>
          <cell r="L175">
            <v>1427000</v>
          </cell>
          <cell r="M175">
            <v>372000</v>
          </cell>
          <cell r="N175">
            <v>495000</v>
          </cell>
          <cell r="O175">
            <v>2081829.7799999998</v>
          </cell>
          <cell r="P175">
            <v>867000</v>
          </cell>
          <cell r="Q175">
            <v>1100000</v>
          </cell>
          <cell r="R175">
            <v>0</v>
          </cell>
          <cell r="S175">
            <v>1967000</v>
          </cell>
          <cell r="T175">
            <v>1333000</v>
          </cell>
          <cell r="U175">
            <v>114829.7799999998</v>
          </cell>
          <cell r="V175">
            <v>114829.7799999998</v>
          </cell>
          <cell r="W175">
            <v>99516.057573243816</v>
          </cell>
          <cell r="X175">
            <v>99000</v>
          </cell>
          <cell r="Y175"/>
        </row>
        <row r="176">
          <cell r="A176">
            <v>9216842</v>
          </cell>
          <cell r="B176" t="str">
            <v>Domov sv. Karla Boromejského</v>
          </cell>
          <cell r="C176">
            <v>65400143</v>
          </cell>
          <cell r="D176" t="str">
            <v>sociální služby poskytované ve zdravotnických zařízeních lůžkové péče</v>
          </cell>
          <cell r="E176" t="str">
            <v>Domov sv. Karla Boromejského - sociální služby poskytované ve zdravotnických zařízeních ústavní péče</v>
          </cell>
          <cell r="F176" t="str">
            <v>L</v>
          </cell>
          <cell r="G176">
            <v>2</v>
          </cell>
          <cell r="H176">
            <v>2</v>
          </cell>
          <cell r="I176">
            <v>497239</v>
          </cell>
          <cell r="J176">
            <v>754478</v>
          </cell>
          <cell r="K176">
            <v>300000</v>
          </cell>
          <cell r="L176">
            <v>153000</v>
          </cell>
          <cell r="M176">
            <v>113000</v>
          </cell>
          <cell r="N176">
            <v>151000</v>
          </cell>
          <cell r="O176">
            <v>754478</v>
          </cell>
          <cell r="P176">
            <v>264000</v>
          </cell>
          <cell r="Q176">
            <v>0</v>
          </cell>
          <cell r="R176">
            <v>0</v>
          </cell>
          <cell r="S176">
            <v>264000</v>
          </cell>
          <cell r="T176">
            <v>36000</v>
          </cell>
          <cell r="U176">
            <v>490478</v>
          </cell>
          <cell r="V176">
            <v>36000</v>
          </cell>
          <cell r="W176">
            <v>31199.032799999997</v>
          </cell>
          <cell r="X176">
            <v>31000</v>
          </cell>
          <cell r="Y176"/>
        </row>
        <row r="177">
          <cell r="A177">
            <v>8590832</v>
          </cell>
          <cell r="B177" t="str">
            <v>CKS Pro život (Svojšice)</v>
          </cell>
          <cell r="C177">
            <v>70876720</v>
          </cell>
          <cell r="D177" t="str">
            <v>chráněné bydlení</v>
          </cell>
          <cell r="E177" t="str">
            <v>Domov Svojšice</v>
          </cell>
          <cell r="F177" t="str">
            <v>L</v>
          </cell>
          <cell r="G177">
            <v>52</v>
          </cell>
          <cell r="H177">
            <v>52</v>
          </cell>
          <cell r="I177">
            <v>474012</v>
          </cell>
          <cell r="J177">
            <v>14647500</v>
          </cell>
          <cell r="K177">
            <v>38837000</v>
          </cell>
          <cell r="L177">
            <v>5092600</v>
          </cell>
          <cell r="M177">
            <v>0</v>
          </cell>
          <cell r="N177">
            <v>11890000</v>
          </cell>
          <cell r="O177">
            <v>14647500</v>
          </cell>
          <cell r="P177">
            <v>11890000</v>
          </cell>
          <cell r="Q177">
            <v>0</v>
          </cell>
          <cell r="R177">
            <v>0</v>
          </cell>
          <cell r="S177">
            <v>11890000</v>
          </cell>
          <cell r="T177">
            <v>26947000</v>
          </cell>
          <cell r="U177">
            <v>2757500</v>
          </cell>
          <cell r="V177">
            <v>2757500</v>
          </cell>
          <cell r="W177">
            <v>2389759.2484999998</v>
          </cell>
          <cell r="X177">
            <v>2389000</v>
          </cell>
          <cell r="Y177"/>
        </row>
        <row r="178">
          <cell r="A178">
            <v>8860370</v>
          </cell>
          <cell r="B178" t="str">
            <v>CKS Pro život (Svojšice)</v>
          </cell>
          <cell r="C178">
            <v>70876720</v>
          </cell>
          <cell r="D178" t="str">
            <v>domovy se zvláštním režimem</v>
          </cell>
          <cell r="E178" t="str">
            <v>Domov Svojšice</v>
          </cell>
          <cell r="F178" t="str">
            <v>L</v>
          </cell>
          <cell r="G178">
            <v>35</v>
          </cell>
          <cell r="H178">
            <v>35</v>
          </cell>
          <cell r="I178">
            <v>721983.9</v>
          </cell>
          <cell r="J178">
            <v>21581200</v>
          </cell>
          <cell r="K178">
            <v>28623600</v>
          </cell>
          <cell r="L178">
            <v>13630248</v>
          </cell>
          <cell r="M178">
            <v>0</v>
          </cell>
          <cell r="N178">
            <v>11064000</v>
          </cell>
          <cell r="O178">
            <v>21581200</v>
          </cell>
          <cell r="P178">
            <v>11064000</v>
          </cell>
          <cell r="Q178">
            <v>0</v>
          </cell>
          <cell r="R178">
            <v>0</v>
          </cell>
          <cell r="S178">
            <v>11064000</v>
          </cell>
          <cell r="T178">
            <v>17559600</v>
          </cell>
          <cell r="U178">
            <v>2566248</v>
          </cell>
          <cell r="V178">
            <v>2566248</v>
          </cell>
          <cell r="W178">
            <v>2224012.6534703998</v>
          </cell>
          <cell r="X178">
            <v>2224000</v>
          </cell>
          <cell r="Y178"/>
        </row>
        <row r="179">
          <cell r="A179">
            <v>6639000</v>
          </cell>
          <cell r="B179" t="str">
            <v>Domov Zvíkovecká kytička</v>
          </cell>
          <cell r="C179">
            <v>70887195</v>
          </cell>
          <cell r="D179" t="str">
            <v>domovy pro osoby se zdravotním postižením</v>
          </cell>
          <cell r="E179" t="str">
            <v>Domov Zvíkovecká kytička</v>
          </cell>
          <cell r="F179" t="str">
            <v>L</v>
          </cell>
          <cell r="G179">
            <v>64</v>
          </cell>
          <cell r="H179">
            <v>64</v>
          </cell>
          <cell r="I179">
            <v>754801.35</v>
          </cell>
          <cell r="J179">
            <v>14772200</v>
          </cell>
          <cell r="K179">
            <v>26781300</v>
          </cell>
          <cell r="L179">
            <v>6691680</v>
          </cell>
          <cell r="M179">
            <v>0</v>
          </cell>
          <cell r="N179">
            <v>5432000</v>
          </cell>
          <cell r="O179">
            <v>14772200</v>
          </cell>
          <cell r="P179">
            <v>5432000</v>
          </cell>
          <cell r="Q179">
            <v>0</v>
          </cell>
          <cell r="R179">
            <v>0</v>
          </cell>
          <cell r="S179">
            <v>5432000</v>
          </cell>
          <cell r="T179">
            <v>21349300</v>
          </cell>
          <cell r="U179">
            <v>1259680</v>
          </cell>
          <cell r="V179">
            <v>1259680</v>
          </cell>
          <cell r="W179">
            <v>1091688.823264</v>
          </cell>
          <cell r="X179">
            <v>1091000</v>
          </cell>
          <cell r="Y179"/>
        </row>
        <row r="180">
          <cell r="A180">
            <v>4933607</v>
          </cell>
          <cell r="B180" t="str">
            <v>Dům dětí a mládeže Praha 3 - Ulita</v>
          </cell>
          <cell r="C180">
            <v>45241848</v>
          </cell>
          <cell r="D180" t="str">
            <v>terénní programy</v>
          </cell>
          <cell r="E180" t="str">
            <v>Streetwork Beztíže</v>
          </cell>
          <cell r="F180" t="str">
            <v>ÚV</v>
          </cell>
          <cell r="G180">
            <v>6.8000000000000007</v>
          </cell>
          <cell r="H180">
            <v>4.7</v>
          </cell>
          <cell r="I180">
            <v>720182</v>
          </cell>
          <cell r="J180">
            <v>4386600</v>
          </cell>
          <cell r="K180">
            <v>3630000</v>
          </cell>
          <cell r="L180">
            <v>2980800</v>
          </cell>
          <cell r="M180">
            <v>0</v>
          </cell>
          <cell r="N180">
            <v>2419000</v>
          </cell>
          <cell r="O180">
            <v>4386600</v>
          </cell>
          <cell r="P180">
            <v>2419000</v>
          </cell>
          <cell r="Q180">
            <v>0</v>
          </cell>
          <cell r="R180">
            <v>0</v>
          </cell>
          <cell r="S180">
            <v>2419000</v>
          </cell>
          <cell r="T180">
            <v>1211000</v>
          </cell>
          <cell r="U180">
            <v>561800</v>
          </cell>
          <cell r="V180">
            <v>561800</v>
          </cell>
          <cell r="W180">
            <v>486878.23963999999</v>
          </cell>
          <cell r="X180">
            <v>486000</v>
          </cell>
          <cell r="Y180"/>
        </row>
        <row r="181">
          <cell r="A181">
            <v>6352589</v>
          </cell>
          <cell r="B181" t="str">
            <v>Dům dětí a mládeže Praha 3 - Ulita</v>
          </cell>
          <cell r="C181">
            <v>45241848</v>
          </cell>
          <cell r="D181" t="str">
            <v>nízkoprahová zařízení pro děti a mládež</v>
          </cell>
          <cell r="E181" t="str">
            <v>Klub Beztíže</v>
          </cell>
          <cell r="F181" t="str">
            <v>ÚV</v>
          </cell>
          <cell r="G181">
            <v>6.7</v>
          </cell>
          <cell r="H181">
            <v>6.1</v>
          </cell>
          <cell r="I181">
            <v>732506</v>
          </cell>
          <cell r="J181">
            <v>4347000</v>
          </cell>
          <cell r="K181">
            <v>4330000</v>
          </cell>
          <cell r="L181">
            <v>4079160.0000000005</v>
          </cell>
          <cell r="M181">
            <v>0</v>
          </cell>
          <cell r="N181">
            <v>3311000</v>
          </cell>
          <cell r="O181">
            <v>4347000</v>
          </cell>
          <cell r="P181">
            <v>3311000</v>
          </cell>
          <cell r="Q181">
            <v>0</v>
          </cell>
          <cell r="R181">
            <v>0</v>
          </cell>
          <cell r="S181">
            <v>3311000</v>
          </cell>
          <cell r="T181">
            <v>1019000</v>
          </cell>
          <cell r="U181">
            <v>768160.00000000047</v>
          </cell>
          <cell r="V181">
            <v>768160.00000000047</v>
          </cell>
          <cell r="W181">
            <v>665718.02876800043</v>
          </cell>
          <cell r="X181">
            <v>665000</v>
          </cell>
          <cell r="Y181"/>
        </row>
        <row r="182">
          <cell r="A182">
            <v>8861629</v>
          </cell>
          <cell r="B182" t="str">
            <v>Dům s pečovatelskou službou Harmonie</v>
          </cell>
          <cell r="C182">
            <v>71240713</v>
          </cell>
          <cell r="D182" t="str">
            <v>pečovatelská služba</v>
          </cell>
          <cell r="E182" t="str">
            <v>Pečovatelská služba</v>
          </cell>
          <cell r="F182" t="str">
            <v>ÚV</v>
          </cell>
          <cell r="G182">
            <v>9.1679999999999993</v>
          </cell>
          <cell r="H182">
            <v>9.1</v>
          </cell>
          <cell r="I182">
            <v>659193</v>
          </cell>
          <cell r="J182">
            <v>5891457.3471204182</v>
          </cell>
          <cell r="K182">
            <v>1250000</v>
          </cell>
          <cell r="L182">
            <v>1150000</v>
          </cell>
          <cell r="M182">
            <v>474000</v>
          </cell>
          <cell r="N182">
            <v>629000</v>
          </cell>
          <cell r="O182">
            <v>3840765.8776963344</v>
          </cell>
          <cell r="P182">
            <v>1103000</v>
          </cell>
          <cell r="Q182">
            <v>100000</v>
          </cell>
          <cell r="R182">
            <v>0</v>
          </cell>
          <cell r="S182">
            <v>1203000</v>
          </cell>
          <cell r="T182">
            <v>147000</v>
          </cell>
          <cell r="U182">
            <v>2637765.8776963344</v>
          </cell>
          <cell r="V182">
            <v>147000</v>
          </cell>
          <cell r="W182">
            <v>127396.05059999999</v>
          </cell>
          <cell r="X182">
            <v>127000</v>
          </cell>
          <cell r="Y182"/>
        </row>
        <row r="183">
          <cell r="A183">
            <v>9291032</v>
          </cell>
          <cell r="B183" t="str">
            <v>Dům s pečovatelskou službou Kolovraty, příspěvková organizace</v>
          </cell>
          <cell r="C183">
            <v>70926654</v>
          </cell>
          <cell r="D183" t="str">
            <v>pečovatelská služba</v>
          </cell>
          <cell r="E183" t="str">
            <v>Dům s pečovatelskou službou Kolovraty</v>
          </cell>
          <cell r="F183" t="str">
            <v>ÚV</v>
          </cell>
          <cell r="G183">
            <v>3.2430000000000003</v>
          </cell>
          <cell r="H183">
            <v>1.8</v>
          </cell>
          <cell r="I183">
            <v>659193</v>
          </cell>
          <cell r="J183">
            <v>1139923.9032377431</v>
          </cell>
          <cell r="K183">
            <v>686078</v>
          </cell>
          <cell r="L183">
            <v>343000</v>
          </cell>
          <cell r="M183">
            <v>165000</v>
          </cell>
          <cell r="N183">
            <v>219000</v>
          </cell>
          <cell r="O183">
            <v>592932.703237743</v>
          </cell>
          <cell r="P183">
            <v>384000</v>
          </cell>
          <cell r="Q183">
            <v>157000</v>
          </cell>
          <cell r="R183">
            <v>0</v>
          </cell>
          <cell r="S183">
            <v>541000</v>
          </cell>
          <cell r="T183">
            <v>302078</v>
          </cell>
          <cell r="U183">
            <v>51932.703237743</v>
          </cell>
          <cell r="V183">
            <v>51932.703237743</v>
          </cell>
          <cell r="W183">
            <v>45006.947547416945</v>
          </cell>
          <cell r="X183">
            <v>45000</v>
          </cell>
          <cell r="Y183"/>
        </row>
        <row r="184">
          <cell r="A184">
            <v>1986477</v>
          </cell>
          <cell r="B184" t="str">
            <v>Dům tří přání, z.ú.</v>
          </cell>
          <cell r="C184">
            <v>26544431</v>
          </cell>
          <cell r="D184" t="str">
            <v>sociální rehabilitace</v>
          </cell>
          <cell r="E184" t="str">
            <v>Krizová pomoc dětem Šestka - sociální rehabilitace</v>
          </cell>
          <cell r="F184" t="str">
            <v>ÚV</v>
          </cell>
          <cell r="G184">
            <v>1.0249999999999999</v>
          </cell>
          <cell r="H184">
            <v>1.02</v>
          </cell>
          <cell r="I184">
            <v>722868</v>
          </cell>
          <cell r="J184">
            <v>737325.36</v>
          </cell>
          <cell r="K184">
            <v>691840</v>
          </cell>
          <cell r="L184">
            <v>562000</v>
          </cell>
          <cell r="M184">
            <v>96000</v>
          </cell>
          <cell r="N184">
            <v>127000</v>
          </cell>
          <cell r="O184">
            <v>516127.75199999992</v>
          </cell>
          <cell r="P184">
            <v>223000</v>
          </cell>
          <cell r="Q184">
            <v>263000</v>
          </cell>
          <cell r="R184">
            <v>0</v>
          </cell>
          <cell r="S184">
            <v>486000</v>
          </cell>
          <cell r="T184">
            <v>468840</v>
          </cell>
          <cell r="U184">
            <v>30127.75199999992</v>
          </cell>
          <cell r="V184">
            <v>30127.75199999992</v>
          </cell>
          <cell r="W184">
            <v>26109.908967729531</v>
          </cell>
          <cell r="X184">
            <v>26000</v>
          </cell>
          <cell r="Y184"/>
        </row>
        <row r="185">
          <cell r="A185">
            <v>7064139</v>
          </cell>
          <cell r="B185" t="str">
            <v>Dům tří přání, z.ú.</v>
          </cell>
          <cell r="C185">
            <v>26544431</v>
          </cell>
          <cell r="D185" t="str">
            <v>krizová pomoc</v>
          </cell>
          <cell r="E185" t="str">
            <v>Krizová pomoc dětem Šestka - krizová pomoc</v>
          </cell>
          <cell r="F185" t="str">
            <v>ÚV</v>
          </cell>
          <cell r="G185">
            <v>2.6160000000000001</v>
          </cell>
          <cell r="H185">
            <v>2.62</v>
          </cell>
          <cell r="I185">
            <v>710861</v>
          </cell>
          <cell r="J185">
            <v>1859612.3760000002</v>
          </cell>
          <cell r="K185">
            <v>1478980</v>
          </cell>
          <cell r="L185">
            <v>1525000</v>
          </cell>
          <cell r="M185">
            <v>303000</v>
          </cell>
          <cell r="N185">
            <v>404000</v>
          </cell>
          <cell r="O185">
            <v>1301728.6632000001</v>
          </cell>
          <cell r="P185">
            <v>707000</v>
          </cell>
          <cell r="Q185">
            <v>501000</v>
          </cell>
          <cell r="R185">
            <v>0</v>
          </cell>
          <cell r="S185">
            <v>1208000</v>
          </cell>
          <cell r="T185">
            <v>771980</v>
          </cell>
          <cell r="U185">
            <v>93728.663200000068</v>
          </cell>
          <cell r="V185">
            <v>93728.663200000068</v>
          </cell>
          <cell r="W185">
            <v>81228.98992991542</v>
          </cell>
          <cell r="X185">
            <v>81000</v>
          </cell>
          <cell r="Y185"/>
        </row>
        <row r="186">
          <cell r="A186">
            <v>8225913</v>
          </cell>
          <cell r="B186" t="str">
            <v>Dům tří přání, z.ú.</v>
          </cell>
          <cell r="C186">
            <v>26544431</v>
          </cell>
          <cell r="D186" t="str">
            <v>sociálně aktivizační služby pro rodiny s dětmi</v>
          </cell>
          <cell r="E186" t="str">
            <v>Centrum pro děti Mezipatro, Centrum pro rodiny Delta, Centrum rodinné terapie Horizont, Multidisciplinární tým duševního zdraví pro děti</v>
          </cell>
          <cell r="F186" t="str">
            <v>ÚV</v>
          </cell>
          <cell r="G186">
            <v>6.9</v>
          </cell>
          <cell r="H186">
            <v>12.4</v>
          </cell>
          <cell r="I186">
            <v>720815</v>
          </cell>
          <cell r="J186">
            <v>4973623.5</v>
          </cell>
          <cell r="K186">
            <v>7995475</v>
          </cell>
          <cell r="L186">
            <v>5360000</v>
          </cell>
          <cell r="M186">
            <v>1735000</v>
          </cell>
          <cell r="N186">
            <v>297000</v>
          </cell>
          <cell r="O186">
            <v>4973623.5</v>
          </cell>
          <cell r="P186">
            <v>2032000</v>
          </cell>
          <cell r="Q186">
            <v>2872000</v>
          </cell>
          <cell r="R186">
            <v>0</v>
          </cell>
          <cell r="S186">
            <v>4904000</v>
          </cell>
          <cell r="T186">
            <v>5963475</v>
          </cell>
          <cell r="U186">
            <v>69623.5</v>
          </cell>
          <cell r="V186">
            <v>69623.5</v>
          </cell>
          <cell r="W186">
            <v>60338.496115299997</v>
          </cell>
          <cell r="X186">
            <v>60000</v>
          </cell>
          <cell r="Y186"/>
        </row>
        <row r="187">
          <cell r="A187">
            <v>7877605</v>
          </cell>
          <cell r="B187" t="str">
            <v>EDA cz, z.ú.</v>
          </cell>
          <cell r="C187">
            <v>24743054</v>
          </cell>
          <cell r="D187" t="str">
            <v>raná péče</v>
          </cell>
          <cell r="E187" t="str">
            <v>Raná péče EDA, o.p.s.</v>
          </cell>
          <cell r="F187" t="str">
            <v>ÚV</v>
          </cell>
          <cell r="G187">
            <v>18.219000000000001</v>
          </cell>
          <cell r="H187">
            <v>5.46</v>
          </cell>
          <cell r="I187">
            <v>738669</v>
          </cell>
          <cell r="J187">
            <v>4033132.7399999998</v>
          </cell>
          <cell r="K187">
            <v>3639450</v>
          </cell>
          <cell r="L187">
            <v>2576000</v>
          </cell>
          <cell r="M187">
            <v>1055000</v>
          </cell>
          <cell r="N187">
            <v>1400000</v>
          </cell>
          <cell r="O187">
            <v>3629819.466</v>
          </cell>
          <cell r="P187">
            <v>2455000</v>
          </cell>
          <cell r="Q187">
            <v>850000</v>
          </cell>
          <cell r="R187">
            <v>0</v>
          </cell>
          <cell r="S187">
            <v>3305000</v>
          </cell>
          <cell r="T187">
            <v>1184450</v>
          </cell>
          <cell r="U187">
            <v>324819.46600000001</v>
          </cell>
          <cell r="V187">
            <v>324819.46600000001</v>
          </cell>
          <cell r="W187">
            <v>281501.47705034679</v>
          </cell>
          <cell r="X187">
            <v>281000</v>
          </cell>
          <cell r="Y187"/>
        </row>
        <row r="188">
          <cell r="A188">
            <v>6009799</v>
          </cell>
          <cell r="B188" t="str">
            <v>Ekumenická síť pro aktivity mladých, z. ú.</v>
          </cell>
          <cell r="C188">
            <v>65998871</v>
          </cell>
          <cell r="D188" t="str">
            <v>domy na půl cesty</v>
          </cell>
          <cell r="E188" t="str">
            <v>Domov na půl cesty MAJÁK</v>
          </cell>
          <cell r="F188" t="str">
            <v>L</v>
          </cell>
          <cell r="G188">
            <v>20</v>
          </cell>
          <cell r="H188">
            <v>20</v>
          </cell>
          <cell r="I188">
            <v>430877</v>
          </cell>
          <cell r="J188">
            <v>8617540</v>
          </cell>
          <cell r="K188">
            <v>8617540</v>
          </cell>
          <cell r="L188">
            <v>0</v>
          </cell>
          <cell r="M188">
            <v>0</v>
          </cell>
          <cell r="N188">
            <v>526000</v>
          </cell>
          <cell r="O188">
            <v>8617540</v>
          </cell>
          <cell r="P188">
            <v>526000</v>
          </cell>
          <cell r="Q188">
            <v>0</v>
          </cell>
          <cell r="R188">
            <v>7968466.8871999998</v>
          </cell>
          <cell r="S188">
            <v>8494466.8871999998</v>
          </cell>
          <cell r="T188">
            <v>8091540</v>
          </cell>
          <cell r="U188">
            <v>123073.11280000024</v>
          </cell>
          <cell r="V188">
            <v>123073.11280000024</v>
          </cell>
          <cell r="W188">
            <v>106660.05786236963</v>
          </cell>
          <cell r="X188">
            <v>106000</v>
          </cell>
          <cell r="Y188"/>
        </row>
        <row r="189">
          <cell r="A189">
            <v>4317858</v>
          </cell>
          <cell r="B189" t="str">
            <v>ERGO Aktiv, o.p.s.</v>
          </cell>
          <cell r="C189">
            <v>26554364</v>
          </cell>
          <cell r="D189" t="str">
            <v>denní stacionáře</v>
          </cell>
          <cell r="E189" t="str">
            <v>Denní stacionář pro osoby se ZPM</v>
          </cell>
          <cell r="F189" t="str">
            <v>ÚV</v>
          </cell>
          <cell r="G189">
            <v>11.143999999999998</v>
          </cell>
          <cell r="H189">
            <v>10</v>
          </cell>
          <cell r="I189">
            <v>729804.9</v>
          </cell>
          <cell r="J189">
            <v>7082686.4730796842</v>
          </cell>
          <cell r="K189">
            <v>4595292</v>
          </cell>
          <cell r="L189">
            <v>4610000</v>
          </cell>
          <cell r="M189">
            <v>1744000</v>
          </cell>
          <cell r="N189">
            <v>2314000</v>
          </cell>
          <cell r="O189">
            <v>7082686.4730796842</v>
          </cell>
          <cell r="P189">
            <v>4058000</v>
          </cell>
          <cell r="Q189">
            <v>1910000</v>
          </cell>
          <cell r="R189">
            <v>0</v>
          </cell>
          <cell r="S189">
            <v>5968000</v>
          </cell>
          <cell r="T189">
            <v>537292</v>
          </cell>
          <cell r="U189">
            <v>1114686.4730796842</v>
          </cell>
          <cell r="V189">
            <v>537292</v>
          </cell>
          <cell r="W189">
            <v>465638.6314216</v>
          </cell>
          <cell r="X189">
            <v>465000</v>
          </cell>
          <cell r="Y189"/>
        </row>
        <row r="190">
          <cell r="A190">
            <v>1958443</v>
          </cell>
          <cell r="B190" t="str">
            <v>ESET - HELP, z. s.</v>
          </cell>
          <cell r="C190">
            <v>62937260</v>
          </cell>
          <cell r="D190" t="str">
            <v>sociální rehabilitace</v>
          </cell>
          <cell r="E190" t="str">
            <v>Podpora zaměstnávání</v>
          </cell>
          <cell r="F190" t="str">
            <v>ÚV</v>
          </cell>
          <cell r="G190">
            <v>6.6130000000000004</v>
          </cell>
          <cell r="H190">
            <v>7.87</v>
          </cell>
          <cell r="I190">
            <v>722868</v>
          </cell>
          <cell r="J190">
            <v>4780326.0840000007</v>
          </cell>
          <cell r="K190">
            <v>2984336</v>
          </cell>
          <cell r="L190">
            <v>2790000</v>
          </cell>
          <cell r="M190">
            <v>1132000</v>
          </cell>
          <cell r="N190">
            <v>1503000</v>
          </cell>
          <cell r="O190">
            <v>4780326.0840000007</v>
          </cell>
          <cell r="P190">
            <v>2635000</v>
          </cell>
          <cell r="Q190">
            <v>1218000</v>
          </cell>
          <cell r="R190">
            <v>0</v>
          </cell>
          <cell r="S190">
            <v>3853000</v>
          </cell>
          <cell r="T190">
            <v>349336</v>
          </cell>
          <cell r="U190">
            <v>927326.08400000073</v>
          </cell>
          <cell r="V190">
            <v>349336</v>
          </cell>
          <cell r="W190">
            <v>302748.48117280001</v>
          </cell>
          <cell r="X190">
            <v>302000</v>
          </cell>
          <cell r="Y190"/>
        </row>
        <row r="191">
          <cell r="A191">
            <v>2442718</v>
          </cell>
          <cell r="B191" t="str">
            <v>ESET - HELP, z. s.</v>
          </cell>
          <cell r="C191">
            <v>62937260</v>
          </cell>
          <cell r="D191" t="str">
            <v>sociální rehabilitace</v>
          </cell>
          <cell r="E191" t="str">
            <v>Komunitní terénní tým</v>
          </cell>
          <cell r="F191" t="str">
            <v>ÚV</v>
          </cell>
          <cell r="G191">
            <v>16.48</v>
          </cell>
          <cell r="H191">
            <v>10</v>
          </cell>
          <cell r="I191">
            <v>722868</v>
          </cell>
          <cell r="J191">
            <v>7228680</v>
          </cell>
          <cell r="K191">
            <v>7611613</v>
          </cell>
          <cell r="L191">
            <v>7140000</v>
          </cell>
          <cell r="M191">
            <v>2889000</v>
          </cell>
          <cell r="N191">
            <v>0</v>
          </cell>
          <cell r="O191">
            <v>7228680</v>
          </cell>
          <cell r="P191">
            <v>2889000</v>
          </cell>
          <cell r="Q191">
            <v>3108000</v>
          </cell>
          <cell r="R191">
            <v>0</v>
          </cell>
          <cell r="S191">
            <v>5997000</v>
          </cell>
          <cell r="T191">
            <v>4722613</v>
          </cell>
          <cell r="U191">
            <v>1231680</v>
          </cell>
          <cell r="V191">
            <v>1231680</v>
          </cell>
          <cell r="W191">
            <v>1067422.9088639999</v>
          </cell>
          <cell r="X191">
            <v>1067000</v>
          </cell>
          <cell r="Y191"/>
        </row>
        <row r="192">
          <cell r="A192">
            <v>4097321</v>
          </cell>
          <cell r="B192" t="str">
            <v>ESET - HELP, z. s.</v>
          </cell>
          <cell r="C192">
            <v>62937260</v>
          </cell>
          <cell r="D192" t="str">
            <v>chráněné bydlení</v>
          </cell>
          <cell r="E192" t="str">
            <v>Chráněné bydlení</v>
          </cell>
          <cell r="F192" t="str">
            <v>L</v>
          </cell>
          <cell r="G192">
            <v>9</v>
          </cell>
          <cell r="H192">
            <v>9</v>
          </cell>
          <cell r="I192">
            <v>474012</v>
          </cell>
          <cell r="J192">
            <v>3834108</v>
          </cell>
          <cell r="K192">
            <v>2221735</v>
          </cell>
          <cell r="L192">
            <v>2099000</v>
          </cell>
          <cell r="M192">
            <v>843000</v>
          </cell>
          <cell r="N192">
            <v>1119000</v>
          </cell>
          <cell r="O192">
            <v>3450697.2</v>
          </cell>
          <cell r="P192">
            <v>1962000</v>
          </cell>
          <cell r="Q192">
            <v>907000</v>
          </cell>
          <cell r="R192">
            <v>0</v>
          </cell>
          <cell r="S192">
            <v>2869000</v>
          </cell>
          <cell r="T192">
            <v>259735</v>
          </cell>
          <cell r="U192">
            <v>581697.20000000019</v>
          </cell>
          <cell r="V192">
            <v>259735</v>
          </cell>
          <cell r="W192">
            <v>225096.68845299998</v>
          </cell>
          <cell r="X192">
            <v>225000</v>
          </cell>
          <cell r="Y192"/>
        </row>
        <row r="193">
          <cell r="A193">
            <v>7369889</v>
          </cell>
          <cell r="B193" t="str">
            <v>ESET - HELP, z. s.</v>
          </cell>
          <cell r="C193">
            <v>62937260</v>
          </cell>
          <cell r="D193" t="str">
            <v>sociálně aktivizační služby pro seniory a osoby se zdravotním postižením</v>
          </cell>
          <cell r="E193" t="str">
            <v>Centrum denních aktivit - Klub Hekrovka</v>
          </cell>
          <cell r="F193" t="str">
            <v>ÚV</v>
          </cell>
          <cell r="G193">
            <v>2.2130000000000001</v>
          </cell>
          <cell r="H193">
            <v>2.2000000000000002</v>
          </cell>
          <cell r="I193">
            <v>711808</v>
          </cell>
          <cell r="J193">
            <v>1565977.6000000001</v>
          </cell>
          <cell r="K193">
            <v>1109144</v>
          </cell>
          <cell r="L193">
            <v>1041000</v>
          </cell>
          <cell r="M193">
            <v>303000</v>
          </cell>
          <cell r="N193">
            <v>403000</v>
          </cell>
          <cell r="O193">
            <v>1252782.0800000001</v>
          </cell>
          <cell r="P193">
            <v>706000</v>
          </cell>
          <cell r="Q193">
            <v>453000</v>
          </cell>
          <cell r="R193">
            <v>0</v>
          </cell>
          <cell r="S193">
            <v>1159000</v>
          </cell>
          <cell r="T193">
            <v>403144</v>
          </cell>
          <cell r="U193">
            <v>93782.080000000075</v>
          </cell>
          <cell r="V193">
            <v>93782.080000000075</v>
          </cell>
          <cell r="W193">
            <v>81275.283054784057</v>
          </cell>
          <cell r="X193">
            <v>81000</v>
          </cell>
          <cell r="Y193"/>
        </row>
        <row r="194">
          <cell r="A194">
            <v>3596205</v>
          </cell>
          <cell r="B194" t="str">
            <v>Farní charita Praha 1 Nové Město</v>
          </cell>
          <cell r="C194">
            <v>26520818</v>
          </cell>
          <cell r="D194" t="str">
            <v>nízkoprahová denní centra</v>
          </cell>
          <cell r="E194" t="str">
            <v>Nízkoprahové denní centrum pro ženy</v>
          </cell>
          <cell r="F194" t="str">
            <v>ÚV</v>
          </cell>
          <cell r="G194">
            <v>3.9379999999999997</v>
          </cell>
          <cell r="H194">
            <v>3.9</v>
          </cell>
          <cell r="I194">
            <v>686053</v>
          </cell>
          <cell r="J194">
            <v>2675606.6999999997</v>
          </cell>
          <cell r="K194">
            <v>1903600</v>
          </cell>
          <cell r="L194">
            <v>1804000</v>
          </cell>
          <cell r="M194">
            <v>706000</v>
          </cell>
          <cell r="N194">
            <v>937000</v>
          </cell>
          <cell r="O194">
            <v>2675606.6999999997</v>
          </cell>
          <cell r="P194">
            <v>1643000</v>
          </cell>
          <cell r="Q194">
            <v>815000</v>
          </cell>
          <cell r="R194">
            <v>0</v>
          </cell>
          <cell r="S194">
            <v>2458000</v>
          </cell>
          <cell r="T194">
            <v>260600</v>
          </cell>
          <cell r="U194">
            <v>217606.69999999972</v>
          </cell>
          <cell r="V194">
            <v>217606.69999999972</v>
          </cell>
          <cell r="W194">
            <v>188586.62696665974</v>
          </cell>
          <cell r="X194">
            <v>188000</v>
          </cell>
          <cell r="Y194"/>
        </row>
        <row r="195">
          <cell r="A195">
            <v>4314291</v>
          </cell>
          <cell r="B195" t="str">
            <v>Farní charita Praha 1 Nové Město</v>
          </cell>
          <cell r="C195">
            <v>26520818</v>
          </cell>
          <cell r="D195" t="str">
            <v>terénní programy</v>
          </cell>
          <cell r="E195" t="str">
            <v>Program Máří</v>
          </cell>
          <cell r="F195" t="str">
            <v>ÚV</v>
          </cell>
          <cell r="G195">
            <v>6.5649999999999995</v>
          </cell>
          <cell r="H195">
            <v>4.9000000000000004</v>
          </cell>
          <cell r="I195">
            <v>720182</v>
          </cell>
          <cell r="J195">
            <v>3528891.8000000003</v>
          </cell>
          <cell r="K195">
            <v>2451543</v>
          </cell>
          <cell r="L195">
            <v>2419000</v>
          </cell>
          <cell r="M195">
            <v>930000</v>
          </cell>
          <cell r="N195">
            <v>1235000</v>
          </cell>
          <cell r="O195">
            <v>3528891.8000000003</v>
          </cell>
          <cell r="P195">
            <v>2165000</v>
          </cell>
          <cell r="Q195">
            <v>1050000</v>
          </cell>
          <cell r="R195">
            <v>0</v>
          </cell>
          <cell r="S195">
            <v>3215000</v>
          </cell>
          <cell r="T195">
            <v>286543</v>
          </cell>
          <cell r="U195">
            <v>313891.80000000028</v>
          </cell>
          <cell r="V195">
            <v>286543</v>
          </cell>
          <cell r="W195">
            <v>248329.56821139998</v>
          </cell>
          <cell r="X195">
            <v>248000</v>
          </cell>
          <cell r="Y195"/>
        </row>
        <row r="196">
          <cell r="A196">
            <v>3028203</v>
          </cell>
          <cell r="B196" t="str">
            <v>Fokus Praha, z.ú.</v>
          </cell>
          <cell r="C196">
            <v>45701822</v>
          </cell>
          <cell r="D196" t="str">
            <v>sociálně aktivizační služby pro seniory a osoby se zdravotním postižením</v>
          </cell>
          <cell r="E196" t="str">
            <v>CDA Dům u Libuše</v>
          </cell>
          <cell r="F196" t="str">
            <v>ÚV</v>
          </cell>
          <cell r="G196">
            <v>7.4290000000000003</v>
          </cell>
          <cell r="H196">
            <v>7.1</v>
          </cell>
          <cell r="I196">
            <v>711808</v>
          </cell>
          <cell r="J196">
            <v>5053836.8</v>
          </cell>
          <cell r="K196">
            <v>4236508</v>
          </cell>
          <cell r="L196">
            <v>3369000</v>
          </cell>
          <cell r="M196">
            <v>653000</v>
          </cell>
          <cell r="N196">
            <v>868000</v>
          </cell>
          <cell r="O196">
            <v>3537685.76</v>
          </cell>
          <cell r="P196">
            <v>1521000</v>
          </cell>
          <cell r="Q196">
            <v>1815000</v>
          </cell>
          <cell r="R196">
            <v>0</v>
          </cell>
          <cell r="S196">
            <v>3336000</v>
          </cell>
          <cell r="T196">
            <v>2715508</v>
          </cell>
          <cell r="U196">
            <v>201685.75999999978</v>
          </cell>
          <cell r="V196">
            <v>201685.75999999978</v>
          </cell>
          <cell r="W196">
            <v>174788.90670924779</v>
          </cell>
          <cell r="X196">
            <v>174000</v>
          </cell>
          <cell r="Y196"/>
        </row>
        <row r="197">
          <cell r="A197">
            <v>3994713</v>
          </cell>
          <cell r="B197" t="str">
            <v>Fokus Praha, z.ú.</v>
          </cell>
          <cell r="C197">
            <v>45701822</v>
          </cell>
          <cell r="D197" t="str">
            <v>sociální rehabilitace</v>
          </cell>
          <cell r="E197" t="str">
            <v>Sociální rehabilitace Hvězdáři</v>
          </cell>
          <cell r="F197" t="str">
            <v>ÚV</v>
          </cell>
          <cell r="G197">
            <v>4.5979999999999999</v>
          </cell>
          <cell r="H197">
            <v>4.2</v>
          </cell>
          <cell r="I197">
            <v>722868</v>
          </cell>
          <cell r="J197">
            <v>3036045.6</v>
          </cell>
          <cell r="K197">
            <v>2497969</v>
          </cell>
          <cell r="L197">
            <v>2024000</v>
          </cell>
          <cell r="M197">
            <v>745000</v>
          </cell>
          <cell r="N197">
            <v>990000</v>
          </cell>
          <cell r="O197">
            <v>3036045.6</v>
          </cell>
          <cell r="P197">
            <v>1735000</v>
          </cell>
          <cell r="Q197">
            <v>1071000</v>
          </cell>
          <cell r="R197">
            <v>0</v>
          </cell>
          <cell r="S197">
            <v>2806000</v>
          </cell>
          <cell r="T197">
            <v>762969</v>
          </cell>
          <cell r="U197">
            <v>230045.60000000009</v>
          </cell>
          <cell r="V197">
            <v>230045.60000000009</v>
          </cell>
          <cell r="W197">
            <v>199366.67277488008</v>
          </cell>
          <cell r="X197">
            <v>199000</v>
          </cell>
          <cell r="Y197"/>
        </row>
        <row r="198">
          <cell r="A198">
            <v>6380193</v>
          </cell>
          <cell r="B198" t="str">
            <v>Fokus Praha, z.ú.</v>
          </cell>
          <cell r="C198">
            <v>45701822</v>
          </cell>
          <cell r="D198" t="str">
            <v>krizová pomoc</v>
          </cell>
          <cell r="E198" t="str">
            <v>Krizový tým a Komunitní centrum Bohnice</v>
          </cell>
          <cell r="F198" t="str">
            <v>ÚV</v>
          </cell>
          <cell r="G198">
            <v>6.7480000000000002</v>
          </cell>
          <cell r="H198">
            <v>6.5</v>
          </cell>
          <cell r="I198">
            <v>817490.15</v>
          </cell>
          <cell r="J198">
            <v>5313685.9750000006</v>
          </cell>
          <cell r="K198">
            <v>4071837</v>
          </cell>
          <cell r="L198">
            <v>3542000</v>
          </cell>
          <cell r="M198">
            <v>1347000</v>
          </cell>
          <cell r="N198">
            <v>1787000</v>
          </cell>
          <cell r="O198">
            <v>5313685.9750000006</v>
          </cell>
          <cell r="P198">
            <v>3134000</v>
          </cell>
          <cell r="Q198">
            <v>1765000</v>
          </cell>
          <cell r="R198">
            <v>0</v>
          </cell>
          <cell r="S198">
            <v>4899000</v>
          </cell>
          <cell r="T198">
            <v>937837</v>
          </cell>
          <cell r="U198">
            <v>414685.97500000056</v>
          </cell>
          <cell r="V198">
            <v>414685.97500000056</v>
          </cell>
          <cell r="W198">
            <v>359383.37043680548</v>
          </cell>
          <cell r="X198">
            <v>359000</v>
          </cell>
          <cell r="Y198"/>
        </row>
        <row r="199">
          <cell r="A199">
            <v>6437099</v>
          </cell>
          <cell r="B199" t="str">
            <v>Fokus Praha, z.ú.</v>
          </cell>
          <cell r="C199">
            <v>45701822</v>
          </cell>
          <cell r="D199" t="str">
            <v>sociální rehabilitace</v>
          </cell>
          <cell r="E199" t="str">
            <v>Služby sociální rehabilitace Nábřeží</v>
          </cell>
          <cell r="F199" t="str">
            <v>ÚV</v>
          </cell>
          <cell r="G199">
            <v>25.959999999999997</v>
          </cell>
          <cell r="H199">
            <v>22.4</v>
          </cell>
          <cell r="I199">
            <v>722868</v>
          </cell>
          <cell r="J199">
            <v>16192243.199999999</v>
          </cell>
          <cell r="K199">
            <v>14184082</v>
          </cell>
          <cell r="L199">
            <v>10794000</v>
          </cell>
          <cell r="M199">
            <v>3225000</v>
          </cell>
          <cell r="N199">
            <v>4277000</v>
          </cell>
          <cell r="O199">
            <v>14573018.879999999</v>
          </cell>
          <cell r="P199">
            <v>7502000</v>
          </cell>
          <cell r="Q199">
            <v>6078000</v>
          </cell>
          <cell r="R199">
            <v>0</v>
          </cell>
          <cell r="S199">
            <v>13580000</v>
          </cell>
          <cell r="T199">
            <v>6682082</v>
          </cell>
          <cell r="U199">
            <v>993018.87999999896</v>
          </cell>
          <cell r="V199">
            <v>993018.87999999896</v>
          </cell>
          <cell r="W199">
            <v>860589.68355942308</v>
          </cell>
          <cell r="X199">
            <v>860000</v>
          </cell>
          <cell r="Y199"/>
        </row>
        <row r="200">
          <cell r="A200">
            <v>7802447</v>
          </cell>
          <cell r="B200" t="str">
            <v>Fokus Praha, z.ú.</v>
          </cell>
          <cell r="C200">
            <v>45701822</v>
          </cell>
          <cell r="D200" t="str">
            <v>sociální rehabilitace</v>
          </cell>
          <cell r="E200" t="str">
            <v>Komunitní tým Sever Komunitní tým Břevnov</v>
          </cell>
          <cell r="F200" t="str">
            <v>ÚV</v>
          </cell>
          <cell r="G200">
            <v>37.106999999999999</v>
          </cell>
          <cell r="H200">
            <v>10.55</v>
          </cell>
          <cell r="I200">
            <v>722868</v>
          </cell>
          <cell r="J200">
            <v>7626257.4000000004</v>
          </cell>
          <cell r="K200">
            <v>22765476</v>
          </cell>
          <cell r="L200">
            <v>15662000</v>
          </cell>
          <cell r="M200">
            <v>3264000</v>
          </cell>
          <cell r="N200">
            <v>0</v>
          </cell>
          <cell r="O200">
            <v>5338380.18</v>
          </cell>
          <cell r="P200">
            <v>3264000</v>
          </cell>
          <cell r="Q200">
            <v>9668000</v>
          </cell>
          <cell r="R200">
            <v>0</v>
          </cell>
          <cell r="S200">
            <v>12932000</v>
          </cell>
          <cell r="T200">
            <v>19501476</v>
          </cell>
          <cell r="U200">
            <v>-7593619.8200000003</v>
          </cell>
          <cell r="V200">
            <v>0</v>
          </cell>
          <cell r="W200">
            <v>0</v>
          </cell>
          <cell r="X200">
            <v>0</v>
          </cell>
          <cell r="Y200" t="str">
            <v>služba je zafinancována z jiných zdrojů</v>
          </cell>
        </row>
        <row r="201">
          <cell r="A201">
            <v>8298186</v>
          </cell>
          <cell r="B201" t="str">
            <v>Fokus Praha, z.ú.</v>
          </cell>
          <cell r="C201">
            <v>45701822</v>
          </cell>
          <cell r="D201" t="str">
            <v>sociální rehabilitace</v>
          </cell>
          <cell r="E201" t="str">
            <v>CPPZ</v>
          </cell>
          <cell r="F201" t="str">
            <v>ÚV</v>
          </cell>
          <cell r="G201">
            <v>10.512</v>
          </cell>
          <cell r="H201">
            <v>10.199999999999999</v>
          </cell>
          <cell r="I201">
            <v>722868</v>
          </cell>
          <cell r="J201">
            <v>7373253.5999999996</v>
          </cell>
          <cell r="K201">
            <v>5577228</v>
          </cell>
          <cell r="L201">
            <v>4915000</v>
          </cell>
          <cell r="M201">
            <v>1416000</v>
          </cell>
          <cell r="N201">
            <v>1879000</v>
          </cell>
          <cell r="O201">
            <v>5898602.879999999</v>
          </cell>
          <cell r="P201">
            <v>3295000</v>
          </cell>
          <cell r="Q201">
            <v>2167000</v>
          </cell>
          <cell r="R201">
            <v>0</v>
          </cell>
          <cell r="S201">
            <v>5462000</v>
          </cell>
          <cell r="T201">
            <v>2282228</v>
          </cell>
          <cell r="U201">
            <v>436602.87999999896</v>
          </cell>
          <cell r="V201">
            <v>436602.87999999896</v>
          </cell>
          <cell r="W201">
            <v>378377.43260262307</v>
          </cell>
          <cell r="X201">
            <v>378000</v>
          </cell>
          <cell r="Y201"/>
        </row>
        <row r="202">
          <cell r="A202">
            <v>8785871</v>
          </cell>
          <cell r="B202" t="str">
            <v>Fokus Praha, z.ú.</v>
          </cell>
          <cell r="C202">
            <v>45701822</v>
          </cell>
          <cell r="D202" t="str">
            <v>sociální rehabilitace</v>
          </cell>
          <cell r="E202" t="str">
            <v>Centrum duševního zdraví Podskalí</v>
          </cell>
          <cell r="F202" t="str">
            <v>ÚV</v>
          </cell>
          <cell r="G202">
            <v>25.582999999999998</v>
          </cell>
          <cell r="H202">
            <v>8.4</v>
          </cell>
          <cell r="I202">
            <v>722868</v>
          </cell>
          <cell r="J202">
            <v>6072091.2000000002</v>
          </cell>
          <cell r="K202">
            <v>11070482</v>
          </cell>
          <cell r="L202">
            <v>4896000</v>
          </cell>
          <cell r="M202">
            <v>1492000</v>
          </cell>
          <cell r="N202">
            <v>0</v>
          </cell>
          <cell r="O202">
            <v>4857672.96</v>
          </cell>
          <cell r="P202">
            <v>1492000</v>
          </cell>
          <cell r="Q202">
            <v>4975000</v>
          </cell>
          <cell r="R202">
            <v>0</v>
          </cell>
          <cell r="S202">
            <v>6467000</v>
          </cell>
          <cell r="T202">
            <v>9578482</v>
          </cell>
          <cell r="U202">
            <v>-1609327.04</v>
          </cell>
          <cell r="V202">
            <v>0</v>
          </cell>
          <cell r="W202">
            <v>0</v>
          </cell>
          <cell r="X202">
            <v>0</v>
          </cell>
          <cell r="Y202" t="str">
            <v>služba je zafinancována z jiných zdrojů</v>
          </cell>
        </row>
        <row r="203">
          <cell r="A203">
            <v>9066218</v>
          </cell>
          <cell r="B203" t="str">
            <v>Fokus Praha, z.ú.</v>
          </cell>
          <cell r="C203">
            <v>45701822</v>
          </cell>
          <cell r="D203" t="str">
            <v>chráněné bydlení</v>
          </cell>
          <cell r="E203" t="str">
            <v>Chráněné bydlení Praha</v>
          </cell>
          <cell r="F203" t="str">
            <v>L</v>
          </cell>
          <cell r="G203">
            <v>34</v>
          </cell>
          <cell r="H203">
            <v>34</v>
          </cell>
          <cell r="I203">
            <v>521413.2</v>
          </cell>
          <cell r="J203">
            <v>16096048.800000001</v>
          </cell>
          <cell r="K203">
            <v>9263578</v>
          </cell>
          <cell r="L203">
            <v>7555000</v>
          </cell>
          <cell r="M203">
            <v>2766000</v>
          </cell>
          <cell r="N203">
            <v>3670000</v>
          </cell>
          <cell r="O203">
            <v>11267234.159999998</v>
          </cell>
          <cell r="P203">
            <v>6436000</v>
          </cell>
          <cell r="Q203">
            <v>3980000</v>
          </cell>
          <cell r="R203">
            <v>0</v>
          </cell>
          <cell r="S203">
            <v>10416000</v>
          </cell>
          <cell r="T203">
            <v>2827578</v>
          </cell>
          <cell r="U203">
            <v>851234.15999999829</v>
          </cell>
          <cell r="V203">
            <v>851234.15999999829</v>
          </cell>
          <cell r="W203">
            <v>737713.40217556653</v>
          </cell>
          <cell r="X203">
            <v>737000</v>
          </cell>
          <cell r="Y203"/>
        </row>
        <row r="204">
          <cell r="A204">
            <v>8061430</v>
          </cell>
          <cell r="B204" t="str">
            <v>Fosa, o.p.s.</v>
          </cell>
          <cell r="C204">
            <v>24724017</v>
          </cell>
          <cell r="D204" t="str">
            <v>sociální rehabilitace</v>
          </cell>
          <cell r="E204" t="str">
            <v>Podpora samostatnosti</v>
          </cell>
          <cell r="F204" t="str">
            <v>ÚV</v>
          </cell>
          <cell r="G204">
            <v>7.3900000000000006</v>
          </cell>
          <cell r="H204">
            <v>7.32</v>
          </cell>
          <cell r="I204">
            <v>722868</v>
          </cell>
          <cell r="J204">
            <v>5291393.76</v>
          </cell>
          <cell r="K204">
            <v>3863707</v>
          </cell>
          <cell r="L204">
            <v>3527000</v>
          </cell>
          <cell r="M204">
            <v>1380000</v>
          </cell>
          <cell r="N204">
            <v>1831000</v>
          </cell>
          <cell r="O204">
            <v>5291393.76</v>
          </cell>
          <cell r="P204">
            <v>3211000</v>
          </cell>
          <cell r="Q204">
            <v>1655000</v>
          </cell>
          <cell r="R204">
            <v>0</v>
          </cell>
          <cell r="S204">
            <v>4866000</v>
          </cell>
          <cell r="T204">
            <v>652707</v>
          </cell>
          <cell r="U204">
            <v>425393.75999999978</v>
          </cell>
          <cell r="V204">
            <v>425393.75999999978</v>
          </cell>
          <cell r="W204">
            <v>368663.16308764782</v>
          </cell>
          <cell r="X204">
            <v>368000</v>
          </cell>
          <cell r="Y204"/>
        </row>
        <row r="205">
          <cell r="A205">
            <v>9301232</v>
          </cell>
          <cell r="B205" t="str">
            <v>Fosa, o.p.s.</v>
          </cell>
          <cell r="C205">
            <v>24724017</v>
          </cell>
          <cell r="D205" t="str">
            <v>sociální rehabilitace</v>
          </cell>
          <cell r="E205" t="str">
            <v>Podporované zaměstnávání</v>
          </cell>
          <cell r="F205" t="str">
            <v>ÚV</v>
          </cell>
          <cell r="G205">
            <v>14.64</v>
          </cell>
          <cell r="H205">
            <v>13.13</v>
          </cell>
          <cell r="I205">
            <v>722868</v>
          </cell>
          <cell r="J205">
            <v>9491256.8399999999</v>
          </cell>
          <cell r="K205">
            <v>7635647</v>
          </cell>
          <cell r="L205">
            <v>6327000</v>
          </cell>
          <cell r="M205">
            <v>2361000</v>
          </cell>
          <cell r="N205">
            <v>3131000</v>
          </cell>
          <cell r="O205">
            <v>9491256.8399999999</v>
          </cell>
          <cell r="P205">
            <v>5492000</v>
          </cell>
          <cell r="Q205">
            <v>3272000</v>
          </cell>
          <cell r="R205">
            <v>0</v>
          </cell>
          <cell r="S205">
            <v>8764000</v>
          </cell>
          <cell r="T205">
            <v>2143647</v>
          </cell>
          <cell r="U205">
            <v>727256.83999999985</v>
          </cell>
          <cell r="V205">
            <v>727256.83999999985</v>
          </cell>
          <cell r="W205">
            <v>630269.72236623184</v>
          </cell>
          <cell r="X205">
            <v>630000</v>
          </cell>
          <cell r="Y205"/>
        </row>
        <row r="206">
          <cell r="A206">
            <v>9768600</v>
          </cell>
          <cell r="B206" t="str">
            <v>Fosa, o.p.s.</v>
          </cell>
          <cell r="C206">
            <v>24724017</v>
          </cell>
          <cell r="D206" t="str">
            <v>osobní asistence</v>
          </cell>
          <cell r="E206" t="str">
            <v>Osobní asistence</v>
          </cell>
          <cell r="F206" t="str">
            <v>H</v>
          </cell>
          <cell r="G206">
            <v>20500</v>
          </cell>
          <cell r="H206">
            <v>16000</v>
          </cell>
          <cell r="I206">
            <v>553</v>
          </cell>
          <cell r="J206">
            <v>7408000</v>
          </cell>
          <cell r="K206">
            <v>8178793</v>
          </cell>
          <cell r="L206">
            <v>3774000</v>
          </cell>
          <cell r="M206">
            <v>1481000</v>
          </cell>
          <cell r="N206">
            <v>1966000</v>
          </cell>
          <cell r="O206">
            <v>7408000</v>
          </cell>
          <cell r="P206">
            <v>3447000</v>
          </cell>
          <cell r="Q206">
            <v>3505000</v>
          </cell>
          <cell r="R206">
            <v>0</v>
          </cell>
          <cell r="S206">
            <v>6952000</v>
          </cell>
          <cell r="T206">
            <v>4731793</v>
          </cell>
          <cell r="U206">
            <v>456000</v>
          </cell>
          <cell r="V206">
            <v>456000</v>
          </cell>
          <cell r="W206">
            <v>395187.7488</v>
          </cell>
          <cell r="X206">
            <v>395000</v>
          </cell>
          <cell r="Y206"/>
        </row>
        <row r="207">
          <cell r="A207">
            <v>5174148</v>
          </cell>
          <cell r="B207" t="str">
            <v>Gerontologické centrum</v>
          </cell>
          <cell r="C207">
            <v>45250022</v>
          </cell>
          <cell r="D207" t="str">
            <v>sociální služby poskytované ve zdravotnických zařízeních lůžkové péče</v>
          </cell>
          <cell r="E207" t="str">
            <v>Gerontologické centrum</v>
          </cell>
          <cell r="F207" t="str">
            <v>L</v>
          </cell>
          <cell r="G207">
            <v>2</v>
          </cell>
          <cell r="H207">
            <v>5</v>
          </cell>
          <cell r="I207">
            <v>497239</v>
          </cell>
          <cell r="J207">
            <v>754478</v>
          </cell>
          <cell r="K207">
            <v>192526</v>
          </cell>
          <cell r="L207">
            <v>390000</v>
          </cell>
          <cell r="M207">
            <v>73000</v>
          </cell>
          <cell r="N207">
            <v>97000</v>
          </cell>
          <cell r="O207">
            <v>288606.2</v>
          </cell>
          <cell r="P207">
            <v>170000</v>
          </cell>
          <cell r="Q207">
            <v>82000</v>
          </cell>
          <cell r="R207">
            <v>0</v>
          </cell>
          <cell r="S207">
            <v>252000</v>
          </cell>
          <cell r="T207">
            <v>22526</v>
          </cell>
          <cell r="U207">
            <v>36606.200000000012</v>
          </cell>
          <cell r="V207">
            <v>22526</v>
          </cell>
          <cell r="W207">
            <v>19521.9281348</v>
          </cell>
          <cell r="X207">
            <v>19000</v>
          </cell>
          <cell r="Y207"/>
        </row>
        <row r="208">
          <cell r="A208">
            <v>7786121</v>
          </cell>
          <cell r="B208" t="str">
            <v>Gerontologické centrum</v>
          </cell>
          <cell r="C208">
            <v>45250022</v>
          </cell>
          <cell r="D208" t="str">
            <v>denní stacionáře</v>
          </cell>
          <cell r="E208" t="str">
            <v>Denní stacionář Gerontologického centra</v>
          </cell>
          <cell r="F208" t="str">
            <v>ÚV</v>
          </cell>
          <cell r="G208">
            <v>6.15</v>
          </cell>
          <cell r="H208">
            <v>6.2</v>
          </cell>
          <cell r="I208">
            <v>663459</v>
          </cell>
          <cell r="J208">
            <v>3600272.85</v>
          </cell>
          <cell r="K208">
            <v>1542512</v>
          </cell>
          <cell r="L208">
            <v>1555000</v>
          </cell>
          <cell r="M208">
            <v>585000</v>
          </cell>
          <cell r="N208">
            <v>777000</v>
          </cell>
          <cell r="O208">
            <v>2316473.5499999998</v>
          </cell>
          <cell r="P208">
            <v>1362000</v>
          </cell>
          <cell r="Q208">
            <v>668000</v>
          </cell>
          <cell r="R208">
            <v>0</v>
          </cell>
          <cell r="S208">
            <v>2030000</v>
          </cell>
          <cell r="T208">
            <v>180512</v>
          </cell>
          <cell r="U208">
            <v>286473.54999999981</v>
          </cell>
          <cell r="V208">
            <v>180512</v>
          </cell>
          <cell r="W208">
            <v>156438.88357760001</v>
          </cell>
          <cell r="X208">
            <v>156000</v>
          </cell>
          <cell r="Y208"/>
        </row>
        <row r="209">
          <cell r="A209">
            <v>9111293</v>
          </cell>
          <cell r="B209" t="str">
            <v>Gerontologické centrum</v>
          </cell>
          <cell r="C209">
            <v>45250022</v>
          </cell>
          <cell r="D209" t="str">
            <v>osobní asistence</v>
          </cell>
          <cell r="E209" t="str">
            <v>Osobní asistence v Gerontologickém centru</v>
          </cell>
          <cell r="F209" t="str">
            <v>H</v>
          </cell>
          <cell r="G209">
            <v>5000</v>
          </cell>
          <cell r="H209">
            <v>5000</v>
          </cell>
          <cell r="I209">
            <v>553</v>
          </cell>
          <cell r="J209">
            <v>2315000</v>
          </cell>
          <cell r="K209">
            <v>1312875</v>
          </cell>
          <cell r="L209">
            <v>847000</v>
          </cell>
          <cell r="M209">
            <v>262000</v>
          </cell>
          <cell r="N209">
            <v>349000</v>
          </cell>
          <cell r="O209">
            <v>1254056.6000000001</v>
          </cell>
          <cell r="P209">
            <v>611000</v>
          </cell>
          <cell r="Q209">
            <v>562000</v>
          </cell>
          <cell r="R209">
            <v>0</v>
          </cell>
          <cell r="S209">
            <v>1173000</v>
          </cell>
          <cell r="T209">
            <v>701875</v>
          </cell>
          <cell r="U209">
            <v>81056.600000000093</v>
          </cell>
          <cell r="V209">
            <v>81056.600000000093</v>
          </cell>
          <cell r="W209">
            <v>70246.875612680073</v>
          </cell>
          <cell r="X209">
            <v>70000</v>
          </cell>
          <cell r="Y209"/>
        </row>
        <row r="210">
          <cell r="A210">
            <v>4470858</v>
          </cell>
          <cell r="B210" t="str">
            <v>Green Doors z.ú.</v>
          </cell>
          <cell r="C210">
            <v>60164221</v>
          </cell>
          <cell r="D210" t="str">
            <v>odborné sociální poradenství</v>
          </cell>
          <cell r="E210" t="str">
            <v>Sociální poradna</v>
          </cell>
          <cell r="F210" t="str">
            <v>ÚV</v>
          </cell>
          <cell r="G210">
            <v>2.4779999999999998</v>
          </cell>
          <cell r="H210">
            <v>0.6</v>
          </cell>
          <cell r="I210">
            <v>724449</v>
          </cell>
          <cell r="J210">
            <v>434669.39999999997</v>
          </cell>
          <cell r="K210">
            <v>518000</v>
          </cell>
          <cell r="L210">
            <v>321000</v>
          </cell>
          <cell r="M210">
            <v>68000</v>
          </cell>
          <cell r="N210">
            <v>135000</v>
          </cell>
          <cell r="O210">
            <v>434669.39999999997</v>
          </cell>
          <cell r="P210">
            <v>203000</v>
          </cell>
          <cell r="Q210">
            <v>200000</v>
          </cell>
          <cell r="R210">
            <v>0</v>
          </cell>
          <cell r="S210">
            <v>403000</v>
          </cell>
          <cell r="T210">
            <v>315000</v>
          </cell>
          <cell r="U210">
            <v>31669.399999999965</v>
          </cell>
          <cell r="V210">
            <v>31669.399999999965</v>
          </cell>
          <cell r="W210">
            <v>27445.962482119969</v>
          </cell>
          <cell r="X210">
            <v>27000</v>
          </cell>
          <cell r="Y210"/>
        </row>
        <row r="211">
          <cell r="A211">
            <v>5453074</v>
          </cell>
          <cell r="B211" t="str">
            <v>Green Doors z.ú.</v>
          </cell>
          <cell r="C211">
            <v>60164221</v>
          </cell>
          <cell r="D211" t="str">
            <v>sociální rehabilitace</v>
          </cell>
          <cell r="E211" t="str">
            <v>Tréninková kavárna Café Na půl cesty</v>
          </cell>
          <cell r="F211" t="str">
            <v>ÚV</v>
          </cell>
          <cell r="G211">
            <v>8.1959999999999997</v>
          </cell>
          <cell r="H211">
            <v>8</v>
          </cell>
          <cell r="I211">
            <v>722868</v>
          </cell>
          <cell r="J211">
            <v>5782944</v>
          </cell>
          <cell r="K211">
            <v>4048000</v>
          </cell>
          <cell r="L211">
            <v>3376000</v>
          </cell>
          <cell r="M211">
            <v>1097000</v>
          </cell>
          <cell r="N211">
            <v>1456000</v>
          </cell>
          <cell r="O211">
            <v>4626355.2</v>
          </cell>
          <cell r="P211">
            <v>2553000</v>
          </cell>
          <cell r="Q211">
            <v>1735000</v>
          </cell>
          <cell r="R211">
            <v>0</v>
          </cell>
          <cell r="S211">
            <v>4288000</v>
          </cell>
          <cell r="T211">
            <v>1495000</v>
          </cell>
          <cell r="U211">
            <v>338355.20000000019</v>
          </cell>
          <cell r="V211">
            <v>338355.20000000019</v>
          </cell>
          <cell r="W211">
            <v>293232.08285696013</v>
          </cell>
          <cell r="X211">
            <v>293000</v>
          </cell>
          <cell r="Y211"/>
        </row>
        <row r="212">
          <cell r="A212">
            <v>5907117</v>
          </cell>
          <cell r="B212" t="str">
            <v>Green Doors z.ú.</v>
          </cell>
          <cell r="C212">
            <v>60164221</v>
          </cell>
          <cell r="D212" t="str">
            <v>sociální rehabilitace</v>
          </cell>
          <cell r="E212" t="str">
            <v>Tréninková kavárna V.kolona</v>
          </cell>
          <cell r="F212" t="str">
            <v>ÚV</v>
          </cell>
          <cell r="G212">
            <v>6.9420000000000002</v>
          </cell>
          <cell r="H212">
            <v>6.65</v>
          </cell>
          <cell r="I212">
            <v>722868</v>
          </cell>
          <cell r="J212">
            <v>4807072.2</v>
          </cell>
          <cell r="K212">
            <v>3365000</v>
          </cell>
          <cell r="L212">
            <v>3165000</v>
          </cell>
          <cell r="M212">
            <v>1277000</v>
          </cell>
          <cell r="N212">
            <v>1694000</v>
          </cell>
          <cell r="O212">
            <v>4807072.2</v>
          </cell>
          <cell r="P212">
            <v>2971000</v>
          </cell>
          <cell r="Q212">
            <v>1442000</v>
          </cell>
          <cell r="R212">
            <v>0</v>
          </cell>
          <cell r="S212">
            <v>4413000</v>
          </cell>
          <cell r="T212">
            <v>394000</v>
          </cell>
          <cell r="U212">
            <v>394072.20000000019</v>
          </cell>
          <cell r="V212">
            <v>394000</v>
          </cell>
          <cell r="W212">
            <v>341456.08119999996</v>
          </cell>
          <cell r="X212">
            <v>341000</v>
          </cell>
          <cell r="Y212"/>
        </row>
        <row r="213">
          <cell r="A213">
            <v>7210620</v>
          </cell>
          <cell r="B213" t="str">
            <v>Green Doors z.ú.</v>
          </cell>
          <cell r="C213">
            <v>60164221</v>
          </cell>
          <cell r="D213" t="str">
            <v>sociální rehabilitace</v>
          </cell>
          <cell r="E213" t="str">
            <v>Tréninková restaurace Mlsná kavka</v>
          </cell>
          <cell r="F213" t="str">
            <v>ÚV</v>
          </cell>
          <cell r="G213">
            <v>4.1040000000000001</v>
          </cell>
          <cell r="H213">
            <v>2.8</v>
          </cell>
          <cell r="I213">
            <v>722868</v>
          </cell>
          <cell r="J213">
            <v>2024030.4</v>
          </cell>
          <cell r="K213">
            <v>1922000</v>
          </cell>
          <cell r="L213">
            <v>1387000</v>
          </cell>
          <cell r="M213">
            <v>455000</v>
          </cell>
          <cell r="N213">
            <v>604000</v>
          </cell>
          <cell r="O213">
            <v>2024030.4</v>
          </cell>
          <cell r="P213">
            <v>1059000</v>
          </cell>
          <cell r="Q213">
            <v>824000</v>
          </cell>
          <cell r="R213">
            <v>0</v>
          </cell>
          <cell r="S213">
            <v>1883000</v>
          </cell>
          <cell r="T213">
            <v>863000</v>
          </cell>
          <cell r="U213">
            <v>141030.39999999991</v>
          </cell>
          <cell r="V213">
            <v>141030.39999999991</v>
          </cell>
          <cell r="W213">
            <v>122222.55764991991</v>
          </cell>
          <cell r="X213">
            <v>122000</v>
          </cell>
          <cell r="Y213"/>
        </row>
        <row r="214">
          <cell r="A214">
            <v>7931396</v>
          </cell>
          <cell r="B214" t="str">
            <v>Green Doors z.ú.</v>
          </cell>
          <cell r="C214">
            <v>60164221</v>
          </cell>
          <cell r="D214" t="str">
            <v>sociální rehabilitace</v>
          </cell>
          <cell r="E214" t="str">
            <v>Cesta do práce</v>
          </cell>
          <cell r="F214" t="str">
            <v>ÚV</v>
          </cell>
          <cell r="G214">
            <v>4.8730000000000002</v>
          </cell>
          <cell r="H214">
            <v>4.75</v>
          </cell>
          <cell r="I214">
            <v>722868</v>
          </cell>
          <cell r="J214">
            <v>3433623</v>
          </cell>
          <cell r="K214">
            <v>2405000</v>
          </cell>
          <cell r="L214">
            <v>2289000</v>
          </cell>
          <cell r="M214">
            <v>912000</v>
          </cell>
          <cell r="N214">
            <v>1210000</v>
          </cell>
          <cell r="O214">
            <v>3433623</v>
          </cell>
          <cell r="P214">
            <v>2122000</v>
          </cell>
          <cell r="Q214">
            <v>1030000</v>
          </cell>
          <cell r="R214">
            <v>0</v>
          </cell>
          <cell r="S214">
            <v>3152000</v>
          </cell>
          <cell r="T214">
            <v>283000</v>
          </cell>
          <cell r="U214">
            <v>281623</v>
          </cell>
          <cell r="V214">
            <v>281623</v>
          </cell>
          <cell r="W214">
            <v>244065.7003954</v>
          </cell>
          <cell r="X214">
            <v>244000</v>
          </cell>
          <cell r="Y214"/>
        </row>
        <row r="215">
          <cell r="A215">
            <v>4751683</v>
          </cell>
          <cell r="B215" t="str">
            <v>Handicap centrum Srdce, o.p.s.</v>
          </cell>
          <cell r="C215">
            <v>27576612</v>
          </cell>
          <cell r="D215" t="str">
            <v>týdenní stacionáře</v>
          </cell>
          <cell r="E215" t="str">
            <v>Týdenní stacionář Handicap centra Srdce</v>
          </cell>
          <cell r="F215" t="str">
            <v>L</v>
          </cell>
          <cell r="G215">
            <v>35</v>
          </cell>
          <cell r="H215">
            <v>11</v>
          </cell>
          <cell r="I215">
            <v>583509</v>
          </cell>
          <cell r="J215">
            <v>5494599</v>
          </cell>
          <cell r="K215">
            <v>1931441</v>
          </cell>
          <cell r="L215">
            <v>1907000</v>
          </cell>
          <cell r="M215">
            <v>733000</v>
          </cell>
          <cell r="N215">
            <v>972000</v>
          </cell>
          <cell r="O215">
            <v>4395679.1999999993</v>
          </cell>
          <cell r="P215">
            <v>1705000</v>
          </cell>
          <cell r="Q215">
            <v>1000000</v>
          </cell>
          <cell r="R215">
            <v>0</v>
          </cell>
          <cell r="S215">
            <v>2705000</v>
          </cell>
          <cell r="T215">
            <v>226441</v>
          </cell>
          <cell r="U215">
            <v>1690679.1999999993</v>
          </cell>
          <cell r="V215">
            <v>226441</v>
          </cell>
          <cell r="W215">
            <v>196242.78295179998</v>
          </cell>
          <cell r="X215">
            <v>196000</v>
          </cell>
          <cell r="Y215"/>
        </row>
        <row r="216">
          <cell r="A216">
            <v>2091132</v>
          </cell>
          <cell r="B216" t="str">
            <v>HEWER, z.s.</v>
          </cell>
          <cell r="C216">
            <v>66000653</v>
          </cell>
          <cell r="D216" t="str">
            <v>osobní asistence</v>
          </cell>
          <cell r="E216" t="str">
            <v>HEWER - osobní asistence pro Prahu</v>
          </cell>
          <cell r="F216" t="str">
            <v>H</v>
          </cell>
          <cell r="G216">
            <v>150000</v>
          </cell>
          <cell r="H216">
            <v>150000</v>
          </cell>
          <cell r="I216">
            <v>553</v>
          </cell>
          <cell r="J216">
            <v>69450000</v>
          </cell>
          <cell r="K216">
            <v>54425000</v>
          </cell>
          <cell r="L216">
            <v>47611000</v>
          </cell>
          <cell r="M216">
            <v>20661000</v>
          </cell>
          <cell r="N216">
            <v>27408000</v>
          </cell>
          <cell r="O216">
            <v>69450000</v>
          </cell>
          <cell r="P216">
            <v>48069000</v>
          </cell>
          <cell r="Q216">
            <v>13750000</v>
          </cell>
          <cell r="R216">
            <v>0</v>
          </cell>
          <cell r="S216">
            <v>61819000</v>
          </cell>
          <cell r="T216">
            <v>6356000</v>
          </cell>
          <cell r="U216">
            <v>7631000</v>
          </cell>
          <cell r="V216">
            <v>6356000</v>
          </cell>
          <cell r="W216">
            <v>5508362.5687999995</v>
          </cell>
          <cell r="X216">
            <v>5508000</v>
          </cell>
          <cell r="Y216"/>
        </row>
        <row r="217">
          <cell r="A217">
            <v>2253794</v>
          </cell>
          <cell r="B217" t="str">
            <v>Horizont - centrum služeb pro seniory, Husitská diakonie</v>
          </cell>
          <cell r="C217">
            <v>73632813</v>
          </cell>
          <cell r="D217" t="str">
            <v>pečovatelská služba</v>
          </cell>
          <cell r="E217" t="str">
            <v>Horizont - pečovatelská služba</v>
          </cell>
          <cell r="F217" t="str">
            <v>ÚV</v>
          </cell>
          <cell r="G217">
            <v>3.508</v>
          </cell>
          <cell r="H217">
            <v>3.1</v>
          </cell>
          <cell r="I217">
            <v>659193</v>
          </cell>
          <cell r="J217">
            <v>1975630.5690992018</v>
          </cell>
          <cell r="K217">
            <v>1234000</v>
          </cell>
          <cell r="L217">
            <v>1203000</v>
          </cell>
          <cell r="M217">
            <v>468000</v>
          </cell>
          <cell r="N217">
            <v>621000</v>
          </cell>
          <cell r="O217">
            <v>1975630.5690992018</v>
          </cell>
          <cell r="P217">
            <v>1089000</v>
          </cell>
          <cell r="Q217">
            <v>404000</v>
          </cell>
          <cell r="R217">
            <v>0</v>
          </cell>
          <cell r="S217">
            <v>1493000</v>
          </cell>
          <cell r="T217">
            <v>145000</v>
          </cell>
          <cell r="U217">
            <v>482630.56909920182</v>
          </cell>
          <cell r="V217">
            <v>145000</v>
          </cell>
          <cell r="W217">
            <v>125662.77099999999</v>
          </cell>
          <cell r="X217">
            <v>125000</v>
          </cell>
          <cell r="Y217"/>
        </row>
        <row r="218">
          <cell r="A218">
            <v>4721158</v>
          </cell>
          <cell r="B218" t="str">
            <v>Horizont - centrum služeb pro seniory, Husitská diakonie</v>
          </cell>
          <cell r="C218">
            <v>73632813</v>
          </cell>
          <cell r="D218" t="str">
            <v>denní stacionáře</v>
          </cell>
          <cell r="E218" t="str">
            <v>Horizont - denní stacionář</v>
          </cell>
          <cell r="F218" t="str">
            <v>ÚV</v>
          </cell>
          <cell r="G218">
            <v>3.6840000000000002</v>
          </cell>
          <cell r="H218">
            <v>3.5</v>
          </cell>
          <cell r="I218">
            <v>663459</v>
          </cell>
          <cell r="J218">
            <v>1791976.2068403908</v>
          </cell>
          <cell r="K218">
            <v>1193000</v>
          </cell>
          <cell r="L218">
            <v>1134000</v>
          </cell>
          <cell r="M218">
            <v>433000</v>
          </cell>
          <cell r="N218">
            <v>576000</v>
          </cell>
          <cell r="O218">
            <v>1612778.5861563517</v>
          </cell>
          <cell r="P218">
            <v>1009000</v>
          </cell>
          <cell r="Q218">
            <v>470000</v>
          </cell>
          <cell r="R218">
            <v>0</v>
          </cell>
          <cell r="S218">
            <v>1479000</v>
          </cell>
          <cell r="T218">
            <v>184000</v>
          </cell>
          <cell r="U218">
            <v>133778.58615635172</v>
          </cell>
          <cell r="V218">
            <v>133778.58615635172</v>
          </cell>
          <cell r="W218">
            <v>115937.84715082342</v>
          </cell>
          <cell r="X218">
            <v>115000</v>
          </cell>
          <cell r="Y218"/>
        </row>
        <row r="219">
          <cell r="A219">
            <v>5094785</v>
          </cell>
          <cell r="B219" t="str">
            <v>Hornomlýnská, o.p.s.</v>
          </cell>
          <cell r="C219">
            <v>1615939</v>
          </cell>
          <cell r="D219" t="str">
            <v>osobní asistence</v>
          </cell>
          <cell r="E219" t="str">
            <v>Centrum Filipovka - Osobní asistence pro děti se zdravotním postižením</v>
          </cell>
          <cell r="F219" t="str">
            <v>H</v>
          </cell>
          <cell r="G219">
            <v>13700</v>
          </cell>
          <cell r="H219">
            <v>12000</v>
          </cell>
          <cell r="I219">
            <v>553</v>
          </cell>
          <cell r="J219">
            <v>5556000</v>
          </cell>
          <cell r="K219">
            <v>4047340</v>
          </cell>
          <cell r="L219">
            <v>3670000</v>
          </cell>
          <cell r="M219">
            <v>1450000</v>
          </cell>
          <cell r="N219">
            <v>1925000</v>
          </cell>
          <cell r="O219">
            <v>5556000</v>
          </cell>
          <cell r="P219">
            <v>3375000</v>
          </cell>
          <cell r="Q219">
            <v>1734000</v>
          </cell>
          <cell r="R219">
            <v>0</v>
          </cell>
          <cell r="S219">
            <v>5109000</v>
          </cell>
          <cell r="T219">
            <v>672340</v>
          </cell>
          <cell r="U219">
            <v>447000</v>
          </cell>
          <cell r="V219">
            <v>447000</v>
          </cell>
          <cell r="W219">
            <v>387387.99059999996</v>
          </cell>
          <cell r="X219">
            <v>387000</v>
          </cell>
          <cell r="Y219"/>
        </row>
        <row r="220">
          <cell r="A220">
            <v>9897719</v>
          </cell>
          <cell r="B220" t="str">
            <v>Hornomlýnská, o.p.s.</v>
          </cell>
          <cell r="C220">
            <v>1615939</v>
          </cell>
          <cell r="D220" t="str">
            <v>odlehčovací služby</v>
          </cell>
          <cell r="E220" t="str">
            <v>Centrum Filipovka - Odlehčovací služba pro děti se zdravotním postižením</v>
          </cell>
          <cell r="F220" t="str">
            <v>ÚV</v>
          </cell>
          <cell r="G220">
            <v>6.74</v>
          </cell>
          <cell r="H220">
            <v>6.24</v>
          </cell>
          <cell r="I220">
            <v>666145</v>
          </cell>
          <cell r="J220">
            <v>3598477.7376854601</v>
          </cell>
          <cell r="K220">
            <v>2536800</v>
          </cell>
          <cell r="L220">
            <v>2216000</v>
          </cell>
          <cell r="M220">
            <v>955000</v>
          </cell>
          <cell r="N220">
            <v>1267000</v>
          </cell>
          <cell r="O220">
            <v>3598477.7376854601</v>
          </cell>
          <cell r="P220">
            <v>2222000</v>
          </cell>
          <cell r="Q220">
            <v>1082000</v>
          </cell>
          <cell r="R220">
            <v>0</v>
          </cell>
          <cell r="S220">
            <v>3304000</v>
          </cell>
          <cell r="T220">
            <v>314800</v>
          </cell>
          <cell r="U220">
            <v>294477.73768546013</v>
          </cell>
          <cell r="V220">
            <v>294477.73768546013</v>
          </cell>
          <cell r="W220">
            <v>255206.12769217961</v>
          </cell>
          <cell r="X220">
            <v>255000</v>
          </cell>
          <cell r="Y220"/>
        </row>
        <row r="221">
          <cell r="A221">
            <v>5486809</v>
          </cell>
          <cell r="B221" t="str">
            <v>Husitské centrum o. p. s.</v>
          </cell>
          <cell r="C221">
            <v>26486971</v>
          </cell>
          <cell r="D221" t="str">
            <v>nízkoprahová zařízení pro děti a mládež</v>
          </cell>
          <cell r="E221" t="str">
            <v>Nízkoprahový klub Husita</v>
          </cell>
          <cell r="F221" t="str">
            <v>ÚV</v>
          </cell>
          <cell r="G221">
            <v>4.3550000000000004</v>
          </cell>
          <cell r="H221">
            <v>4.54</v>
          </cell>
          <cell r="I221">
            <v>732506</v>
          </cell>
          <cell r="J221">
            <v>3190063.6300000004</v>
          </cell>
          <cell r="K221">
            <v>914680</v>
          </cell>
          <cell r="L221">
            <v>910000</v>
          </cell>
          <cell r="M221">
            <v>347000</v>
          </cell>
          <cell r="N221">
            <v>460000</v>
          </cell>
          <cell r="O221">
            <v>2871057.2670000005</v>
          </cell>
          <cell r="P221">
            <v>807000</v>
          </cell>
          <cell r="Q221">
            <v>526000</v>
          </cell>
          <cell r="R221">
            <v>0</v>
          </cell>
          <cell r="S221">
            <v>1333000</v>
          </cell>
          <cell r="T221">
            <v>107680</v>
          </cell>
          <cell r="U221">
            <v>1538057.2670000005</v>
          </cell>
          <cell r="V221">
            <v>107680</v>
          </cell>
          <cell r="W221">
            <v>93319.773663999993</v>
          </cell>
          <cell r="X221">
            <v>93000</v>
          </cell>
          <cell r="Y221"/>
        </row>
        <row r="222">
          <cell r="A222">
            <v>9622182</v>
          </cell>
          <cell r="B222" t="str">
            <v>Charita Neratovice</v>
          </cell>
          <cell r="C222">
            <v>47009730</v>
          </cell>
          <cell r="D222" t="str">
            <v>pečovatelská služba</v>
          </cell>
          <cell r="E222" t="str">
            <v>Charitní pečovatelská služba - střediska Farní charity Neratovice</v>
          </cell>
          <cell r="F222" t="str">
            <v>ÚV</v>
          </cell>
          <cell r="G222">
            <v>41.7</v>
          </cell>
          <cell r="H222">
            <v>6.2</v>
          </cell>
          <cell r="I222">
            <v>659193</v>
          </cell>
          <cell r="J222">
            <v>3669500.1971223024</v>
          </cell>
          <cell r="K222">
            <v>4047186</v>
          </cell>
          <cell r="L222">
            <v>2139000</v>
          </cell>
          <cell r="M222">
            <v>829000</v>
          </cell>
          <cell r="N222">
            <v>1101000</v>
          </cell>
          <cell r="O222">
            <v>2935600.157697842</v>
          </cell>
          <cell r="P222">
            <v>1930000</v>
          </cell>
          <cell r="Q222">
            <v>750000</v>
          </cell>
          <cell r="R222">
            <v>0</v>
          </cell>
          <cell r="S222">
            <v>2680000</v>
          </cell>
          <cell r="T222">
            <v>2117186</v>
          </cell>
          <cell r="U222">
            <v>255600.15769784199</v>
          </cell>
          <cell r="V222">
            <v>255600.15769784199</v>
          </cell>
          <cell r="W222">
            <v>221513.26954722623</v>
          </cell>
          <cell r="X222">
            <v>221000</v>
          </cell>
          <cell r="Y222"/>
        </row>
        <row r="223">
          <cell r="A223">
            <v>5869358</v>
          </cell>
          <cell r="B223" t="str">
            <v>Charita Praha - Holešovice</v>
          </cell>
          <cell r="C223">
            <v>49368222</v>
          </cell>
          <cell r="D223" t="str">
            <v>pečovatelská služba</v>
          </cell>
          <cell r="E223" t="str">
            <v>Charita Praha Holešovice</v>
          </cell>
          <cell r="F223" t="str">
            <v>ÚV</v>
          </cell>
          <cell r="G223">
            <v>16.282</v>
          </cell>
          <cell r="H223">
            <v>11.4</v>
          </cell>
          <cell r="I223">
            <v>659193</v>
          </cell>
          <cell r="J223">
            <v>7212331.215845719</v>
          </cell>
          <cell r="K223">
            <v>5433500</v>
          </cell>
          <cell r="L223">
            <v>4684000</v>
          </cell>
          <cell r="M223">
            <v>2062000</v>
          </cell>
          <cell r="N223">
            <v>2736000</v>
          </cell>
          <cell r="O223">
            <v>7212331.215845719</v>
          </cell>
          <cell r="P223">
            <v>4798000</v>
          </cell>
          <cell r="Q223">
            <v>1061000</v>
          </cell>
          <cell r="R223">
            <v>0</v>
          </cell>
          <cell r="S223">
            <v>5859000</v>
          </cell>
          <cell r="T223">
            <v>635500</v>
          </cell>
          <cell r="U223">
            <v>1353331.215845719</v>
          </cell>
          <cell r="V223">
            <v>635500</v>
          </cell>
          <cell r="W223">
            <v>550749.59289999993</v>
          </cell>
          <cell r="X223">
            <v>550000</v>
          </cell>
          <cell r="Y223"/>
        </row>
        <row r="224">
          <cell r="A224">
            <v>6598219</v>
          </cell>
          <cell r="B224" t="str">
            <v>Charita Praha - Holešovice</v>
          </cell>
          <cell r="C224">
            <v>49368222</v>
          </cell>
          <cell r="D224" t="str">
            <v>odlehčovací služby</v>
          </cell>
          <cell r="E224" t="str">
            <v>Charita Praha Holešovice</v>
          </cell>
          <cell r="F224" t="str">
            <v>ÚV</v>
          </cell>
          <cell r="G224">
            <v>3.6440000000000001</v>
          </cell>
          <cell r="H224">
            <v>2.8</v>
          </cell>
          <cell r="I224">
            <v>666145</v>
          </cell>
          <cell r="J224">
            <v>1782220.2700329307</v>
          </cell>
          <cell r="K224">
            <v>978000</v>
          </cell>
          <cell r="L224">
            <v>1073000</v>
          </cell>
          <cell r="M224">
            <v>371000</v>
          </cell>
          <cell r="N224">
            <v>492000</v>
          </cell>
          <cell r="O224">
            <v>1782220.2700329307</v>
          </cell>
          <cell r="P224">
            <v>863000</v>
          </cell>
          <cell r="Q224">
            <v>423000</v>
          </cell>
          <cell r="R224">
            <v>0</v>
          </cell>
          <cell r="S224">
            <v>1286000</v>
          </cell>
          <cell r="T224">
            <v>115000</v>
          </cell>
          <cell r="U224">
            <v>496220.27003293065</v>
          </cell>
          <cell r="V224">
            <v>115000</v>
          </cell>
          <cell r="W224">
            <v>99663.57699999999</v>
          </cell>
          <cell r="X224">
            <v>99000</v>
          </cell>
          <cell r="Y224"/>
        </row>
        <row r="225">
          <cell r="A225">
            <v>5600223</v>
          </cell>
          <cell r="B225" t="str">
            <v>Charita Praha - Chodov</v>
          </cell>
          <cell r="C225">
            <v>60435194</v>
          </cell>
          <cell r="D225" t="str">
            <v>osobní asistence</v>
          </cell>
          <cell r="E225" t="str">
            <v>Charitní služba osobní asistence</v>
          </cell>
          <cell r="F225" t="str">
            <v>H</v>
          </cell>
          <cell r="G225">
            <v>8060</v>
          </cell>
          <cell r="H225">
            <v>8060</v>
          </cell>
          <cell r="I225">
            <v>553</v>
          </cell>
          <cell r="J225">
            <v>3731780</v>
          </cell>
          <cell r="K225">
            <v>2650000</v>
          </cell>
          <cell r="L225">
            <v>2287000</v>
          </cell>
          <cell r="M225">
            <v>983000</v>
          </cell>
          <cell r="N225">
            <v>1305000</v>
          </cell>
          <cell r="O225">
            <v>3731780</v>
          </cell>
          <cell r="P225">
            <v>2288000</v>
          </cell>
          <cell r="Q225">
            <v>1140000</v>
          </cell>
          <cell r="R225">
            <v>0</v>
          </cell>
          <cell r="S225">
            <v>3428000</v>
          </cell>
          <cell r="T225">
            <v>362000</v>
          </cell>
          <cell r="U225">
            <v>303780</v>
          </cell>
          <cell r="V225">
            <v>303780</v>
          </cell>
          <cell r="W225">
            <v>263267.83844399999</v>
          </cell>
          <cell r="X225">
            <v>263000</v>
          </cell>
          <cell r="Y225"/>
        </row>
        <row r="226">
          <cell r="A226">
            <v>5686245</v>
          </cell>
          <cell r="B226" t="str">
            <v>Charita Praha - Chodov</v>
          </cell>
          <cell r="C226">
            <v>60435194</v>
          </cell>
          <cell r="D226" t="str">
            <v>pečovatelská služba</v>
          </cell>
          <cell r="E226" t="str">
            <v>Charitní pečovatelská služba</v>
          </cell>
          <cell r="F226" t="str">
            <v>ÚV</v>
          </cell>
          <cell r="G226">
            <v>10.019</v>
          </cell>
          <cell r="H226">
            <v>7.4</v>
          </cell>
          <cell r="I226">
            <v>659193</v>
          </cell>
          <cell r="J226">
            <v>4536973.8033536281</v>
          </cell>
          <cell r="K226">
            <v>3180000</v>
          </cell>
          <cell r="L226">
            <v>2517000</v>
          </cell>
          <cell r="M226">
            <v>1121000</v>
          </cell>
          <cell r="N226">
            <v>1487000</v>
          </cell>
          <cell r="O226">
            <v>4083276.4230182655</v>
          </cell>
          <cell r="P226">
            <v>2608000</v>
          </cell>
          <cell r="Q226">
            <v>1130000</v>
          </cell>
          <cell r="R226">
            <v>0</v>
          </cell>
          <cell r="S226">
            <v>3738000</v>
          </cell>
          <cell r="T226">
            <v>572000</v>
          </cell>
          <cell r="U226">
            <v>345276.42301826552</v>
          </cell>
          <cell r="V226">
            <v>345276.42301826552</v>
          </cell>
          <cell r="W226">
            <v>299230.29018926498</v>
          </cell>
          <cell r="X226">
            <v>299000</v>
          </cell>
          <cell r="Y226"/>
        </row>
        <row r="227">
          <cell r="A227">
            <v>6798291</v>
          </cell>
          <cell r="B227" t="str">
            <v>Charita Starý Knín</v>
          </cell>
          <cell r="C227">
            <v>47068531</v>
          </cell>
          <cell r="D227" t="str">
            <v>osobní asistence</v>
          </cell>
          <cell r="E227" t="str">
            <v>Osobní asistence v malých sídlech Středočeského kraje a v Praze</v>
          </cell>
          <cell r="F227" t="str">
            <v>H</v>
          </cell>
          <cell r="G227">
            <v>67500</v>
          </cell>
          <cell r="H227">
            <v>35000</v>
          </cell>
          <cell r="I227">
            <v>553</v>
          </cell>
          <cell r="J227">
            <v>16205000</v>
          </cell>
          <cell r="K227">
            <v>21453490</v>
          </cell>
          <cell r="L227">
            <v>7186000</v>
          </cell>
          <cell r="M227">
            <v>1945000</v>
          </cell>
          <cell r="N227">
            <v>5212000</v>
          </cell>
          <cell r="O227">
            <v>16205000</v>
          </cell>
          <cell r="P227">
            <v>7157000</v>
          </cell>
          <cell r="Q227">
            <v>9045000</v>
          </cell>
          <cell r="R227">
            <v>0</v>
          </cell>
          <cell r="S227">
            <v>16202000</v>
          </cell>
          <cell r="T227">
            <v>14296490</v>
          </cell>
          <cell r="U227">
            <v>3000</v>
          </cell>
          <cell r="V227">
            <v>3000</v>
          </cell>
          <cell r="W227">
            <v>2599.9193999999998</v>
          </cell>
          <cell r="X227">
            <v>2000</v>
          </cell>
          <cell r="Y227"/>
        </row>
        <row r="228">
          <cell r="A228">
            <v>6141389</v>
          </cell>
          <cell r="B228" t="str">
            <v>InBáze, z. s.</v>
          </cell>
          <cell r="C228">
            <v>26548216</v>
          </cell>
          <cell r="D228" t="str">
            <v>sociálně aktivizační služby pro rodiny s dětmi</v>
          </cell>
          <cell r="E228" t="str">
            <v>InBáze, z. s. - Sociálně aktivizační služby pro rodiny migrantů s dětmi žijícími v hl. m. Praze</v>
          </cell>
          <cell r="F228" t="str">
            <v>ÚV</v>
          </cell>
          <cell r="G228">
            <v>3</v>
          </cell>
          <cell r="H228">
            <v>2</v>
          </cell>
          <cell r="I228">
            <v>720815</v>
          </cell>
          <cell r="J228">
            <v>1441630</v>
          </cell>
          <cell r="K228">
            <v>909000</v>
          </cell>
          <cell r="L228">
            <v>864000</v>
          </cell>
          <cell r="M228">
            <v>285000</v>
          </cell>
          <cell r="N228">
            <v>380000</v>
          </cell>
          <cell r="O228">
            <v>1153304</v>
          </cell>
          <cell r="P228">
            <v>665000</v>
          </cell>
          <cell r="Q228">
            <v>400000</v>
          </cell>
          <cell r="R228">
            <v>0</v>
          </cell>
          <cell r="S228">
            <v>1065000</v>
          </cell>
          <cell r="T228">
            <v>244000</v>
          </cell>
          <cell r="U228">
            <v>88304</v>
          </cell>
          <cell r="V228">
            <v>88304</v>
          </cell>
          <cell r="W228">
            <v>76527.760899200002</v>
          </cell>
          <cell r="X228">
            <v>76000</v>
          </cell>
          <cell r="Y228"/>
        </row>
        <row r="229">
          <cell r="A229">
            <v>7998175</v>
          </cell>
          <cell r="B229" t="str">
            <v>InBáze, z. s.</v>
          </cell>
          <cell r="C229">
            <v>26548216</v>
          </cell>
          <cell r="D229" t="str">
            <v>odborné sociální poradenství</v>
          </cell>
          <cell r="E229" t="str">
            <v>InBáze, z. s. - Odborné sociální poradenství</v>
          </cell>
          <cell r="F229" t="str">
            <v>ÚV</v>
          </cell>
          <cell r="G229">
            <v>4.2770000000000001</v>
          </cell>
          <cell r="H229">
            <v>2.8</v>
          </cell>
          <cell r="I229">
            <v>724449</v>
          </cell>
          <cell r="J229">
            <v>2028457.2</v>
          </cell>
          <cell r="K229">
            <v>1346000</v>
          </cell>
          <cell r="L229">
            <v>1284000</v>
          </cell>
          <cell r="M229">
            <v>510000</v>
          </cell>
          <cell r="N229">
            <v>678000</v>
          </cell>
          <cell r="O229">
            <v>2028457.2</v>
          </cell>
          <cell r="P229">
            <v>1188000</v>
          </cell>
          <cell r="Q229">
            <v>576000</v>
          </cell>
          <cell r="R229">
            <v>0</v>
          </cell>
          <cell r="S229">
            <v>1764000</v>
          </cell>
          <cell r="T229">
            <v>158000</v>
          </cell>
          <cell r="U229">
            <v>264457.19999999995</v>
          </cell>
          <cell r="V229">
            <v>158000</v>
          </cell>
          <cell r="W229">
            <v>136929.08840000001</v>
          </cell>
          <cell r="X229">
            <v>136000</v>
          </cell>
          <cell r="Y229"/>
        </row>
        <row r="230">
          <cell r="A230">
            <v>3122440</v>
          </cell>
          <cell r="B230" t="str">
            <v>Integrační centrum ZAHRADA v Praze 3</v>
          </cell>
          <cell r="C230">
            <v>63831473</v>
          </cell>
          <cell r="D230" t="str">
            <v>denní stacionáře</v>
          </cell>
          <cell r="E230" t="str">
            <v>Integrační centrum Zahrada v Praze 3</v>
          </cell>
          <cell r="F230" t="str">
            <v>ÚV</v>
          </cell>
          <cell r="G230">
            <v>32.025999999999996</v>
          </cell>
          <cell r="H230">
            <v>32.299999999999997</v>
          </cell>
          <cell r="I230">
            <v>762977.85</v>
          </cell>
          <cell r="J230">
            <v>24256328.624099996</v>
          </cell>
          <cell r="K230">
            <v>8991000</v>
          </cell>
          <cell r="L230">
            <v>8884000</v>
          </cell>
          <cell r="M230">
            <v>3413000</v>
          </cell>
          <cell r="N230">
            <v>4527000</v>
          </cell>
          <cell r="O230">
            <v>21168743.624099996</v>
          </cell>
          <cell r="P230">
            <v>7940000</v>
          </cell>
          <cell r="Q230">
            <v>2998000</v>
          </cell>
          <cell r="R230">
            <v>0</v>
          </cell>
          <cell r="S230">
            <v>10938000</v>
          </cell>
          <cell r="T230">
            <v>1051000</v>
          </cell>
          <cell r="U230">
            <v>10230743.624099996</v>
          </cell>
          <cell r="V230">
            <v>1051000</v>
          </cell>
          <cell r="W230">
            <v>910838.42979999993</v>
          </cell>
          <cell r="X230">
            <v>910000</v>
          </cell>
          <cell r="Y230"/>
        </row>
        <row r="231">
          <cell r="A231">
            <v>5177352</v>
          </cell>
          <cell r="B231" t="str">
            <v>Integrované centrum pro osoby se zdravotním postižením Horní Poustevna</v>
          </cell>
          <cell r="C231">
            <v>70872686</v>
          </cell>
          <cell r="D231" t="str">
            <v>podpora samostatného bydlení</v>
          </cell>
          <cell r="E231" t="str">
            <v>Integrované centrum pro osoby se zdravotním postižením Horní Poustevna</v>
          </cell>
          <cell r="F231" t="str">
            <v>ÚV</v>
          </cell>
          <cell r="G231">
            <v>0.66599999999999993</v>
          </cell>
          <cell r="H231">
            <v>1.31</v>
          </cell>
          <cell r="I231">
            <v>702170</v>
          </cell>
          <cell r="J231">
            <v>165466</v>
          </cell>
          <cell r="K231">
            <v>595466</v>
          </cell>
          <cell r="L231">
            <v>263952</v>
          </cell>
          <cell r="M231">
            <v>0</v>
          </cell>
          <cell r="N231">
            <v>134000</v>
          </cell>
          <cell r="O231">
            <v>165466</v>
          </cell>
          <cell r="P231">
            <v>134000</v>
          </cell>
          <cell r="Q231">
            <v>0</v>
          </cell>
          <cell r="R231">
            <v>0</v>
          </cell>
          <cell r="S231">
            <v>134000</v>
          </cell>
          <cell r="T231">
            <v>461466</v>
          </cell>
          <cell r="U231">
            <v>31466</v>
          </cell>
          <cell r="V231">
            <v>31466</v>
          </cell>
          <cell r="W231">
            <v>27269.687946799997</v>
          </cell>
          <cell r="X231">
            <v>27000</v>
          </cell>
          <cell r="Y231"/>
        </row>
        <row r="232">
          <cell r="A232">
            <v>5307483</v>
          </cell>
          <cell r="B232" t="str">
            <v>Integrované centrum pro osoby se zdravotním postižením Horní Poustevna</v>
          </cell>
          <cell r="C232">
            <v>70872686</v>
          </cell>
          <cell r="D232" t="str">
            <v>domovy pro osoby se zdravotním postižením</v>
          </cell>
          <cell r="E232" t="str">
            <v>Integrované centrum pro osoby se zdravotním postižením Horní Poustevna</v>
          </cell>
          <cell r="F232" t="str">
            <v>L</v>
          </cell>
          <cell r="G232">
            <v>83</v>
          </cell>
          <cell r="H232">
            <v>90</v>
          </cell>
          <cell r="I232">
            <v>754801.35</v>
          </cell>
          <cell r="J232">
            <v>38599604</v>
          </cell>
          <cell r="K232">
            <v>59724004</v>
          </cell>
          <cell r="L232">
            <v>12593880</v>
          </cell>
          <cell r="M232">
            <v>0</v>
          </cell>
          <cell r="N232">
            <v>10223000</v>
          </cell>
          <cell r="O232">
            <v>38599604</v>
          </cell>
          <cell r="P232">
            <v>10223000</v>
          </cell>
          <cell r="Q232">
            <v>0</v>
          </cell>
          <cell r="R232">
            <v>0</v>
          </cell>
          <cell r="S232">
            <v>10223000</v>
          </cell>
          <cell r="T232">
            <v>49501004</v>
          </cell>
          <cell r="U232">
            <v>2370880</v>
          </cell>
          <cell r="V232">
            <v>2370880</v>
          </cell>
          <cell r="W232">
            <v>2054698.969024</v>
          </cell>
          <cell r="X232">
            <v>2054000</v>
          </cell>
          <cell r="Y232"/>
        </row>
        <row r="233">
          <cell r="A233">
            <v>6556217</v>
          </cell>
          <cell r="B233" t="str">
            <v>Integrované centrum pro osoby se zdravotním postižením Horní Poustevna</v>
          </cell>
          <cell r="C233">
            <v>70872686</v>
          </cell>
          <cell r="D233" t="str">
            <v>chráněné bydlení</v>
          </cell>
          <cell r="E233" t="str">
            <v>Integrované centrum pro osoby se zdravotním postižením Horní Poustevna</v>
          </cell>
          <cell r="F233" t="str">
            <v>L</v>
          </cell>
          <cell r="G233">
            <v>22</v>
          </cell>
          <cell r="H233">
            <v>20</v>
          </cell>
          <cell r="I233">
            <v>474012</v>
          </cell>
          <cell r="J233">
            <v>7349179</v>
          </cell>
          <cell r="K233">
            <v>6519379</v>
          </cell>
          <cell r="L233">
            <v>3773952.0000000005</v>
          </cell>
          <cell r="M233">
            <v>0</v>
          </cell>
          <cell r="N233">
            <v>3063000</v>
          </cell>
          <cell r="O233">
            <v>7349179</v>
          </cell>
          <cell r="P233">
            <v>3063000</v>
          </cell>
          <cell r="Q233">
            <v>0</v>
          </cell>
          <cell r="R233">
            <v>0</v>
          </cell>
          <cell r="S233">
            <v>3063000</v>
          </cell>
          <cell r="T233">
            <v>3456379</v>
          </cell>
          <cell r="U233">
            <v>710952.00000000047</v>
          </cell>
          <cell r="V233">
            <v>710952.00000000047</v>
          </cell>
          <cell r="W233">
            <v>616139.29908960033</v>
          </cell>
          <cell r="X233">
            <v>616000</v>
          </cell>
          <cell r="Y233"/>
        </row>
        <row r="234">
          <cell r="A234">
            <v>9980976</v>
          </cell>
          <cell r="B234" t="str">
            <v>Integrované centrum pro osoby se zdravotním postižením Horní Poustevna</v>
          </cell>
          <cell r="C234">
            <v>70872686</v>
          </cell>
          <cell r="D234" t="str">
            <v>sociálně terapeutické dílny</v>
          </cell>
          <cell r="E234" t="str">
            <v>Integrované centrum pro osoby se zdravotním postižením Horní Poustevna - Dílna u Markétky</v>
          </cell>
          <cell r="F234" t="str">
            <v>ÚV</v>
          </cell>
          <cell r="G234">
            <v>6.82</v>
          </cell>
          <cell r="H234">
            <v>5.8</v>
          </cell>
          <cell r="I234">
            <v>680681</v>
          </cell>
          <cell r="J234">
            <v>1128977</v>
          </cell>
          <cell r="K234">
            <v>5070677</v>
          </cell>
          <cell r="L234">
            <v>1134432</v>
          </cell>
          <cell r="M234">
            <v>0</v>
          </cell>
          <cell r="N234">
            <v>916000</v>
          </cell>
          <cell r="O234">
            <v>1128977</v>
          </cell>
          <cell r="P234">
            <v>916000</v>
          </cell>
          <cell r="Q234">
            <v>0</v>
          </cell>
          <cell r="R234">
            <v>0</v>
          </cell>
          <cell r="S234">
            <v>916000</v>
          </cell>
          <cell r="T234">
            <v>4154677</v>
          </cell>
          <cell r="U234">
            <v>212977</v>
          </cell>
          <cell r="V234">
            <v>212977</v>
          </cell>
          <cell r="W234">
            <v>184574.34468459999</v>
          </cell>
          <cell r="X234">
            <v>184000</v>
          </cell>
          <cell r="Y234"/>
        </row>
        <row r="235">
          <cell r="A235">
            <v>1009589</v>
          </cell>
          <cell r="B235" t="str">
            <v>Integrované centrum sociálních služeb Odlochovice</v>
          </cell>
          <cell r="C235">
            <v>70875324</v>
          </cell>
          <cell r="D235" t="str">
            <v>domovy pro osoby se zdravotním postižením</v>
          </cell>
          <cell r="E235" t="str">
            <v>Integrované centrum sociálních služeb Odlochovice</v>
          </cell>
          <cell r="F235" t="str">
            <v>L</v>
          </cell>
          <cell r="G235">
            <v>115</v>
          </cell>
          <cell r="H235">
            <v>125</v>
          </cell>
          <cell r="I235">
            <v>754801.35</v>
          </cell>
          <cell r="J235">
            <v>47330800</v>
          </cell>
          <cell r="K235">
            <v>68200000</v>
          </cell>
          <cell r="L235">
            <v>17142408</v>
          </cell>
          <cell r="M235">
            <v>0</v>
          </cell>
          <cell r="N235">
            <v>13915000</v>
          </cell>
          <cell r="O235">
            <v>47330800</v>
          </cell>
          <cell r="P235">
            <v>13915000</v>
          </cell>
          <cell r="Q235">
            <v>0</v>
          </cell>
          <cell r="R235">
            <v>0</v>
          </cell>
          <cell r="S235">
            <v>13915000</v>
          </cell>
          <cell r="T235">
            <v>54285000</v>
          </cell>
          <cell r="U235">
            <v>3227408</v>
          </cell>
          <cell r="V235">
            <v>3227408</v>
          </cell>
          <cell r="W235">
            <v>2797000.2236384</v>
          </cell>
          <cell r="X235">
            <v>2797000</v>
          </cell>
          <cell r="Y235"/>
        </row>
        <row r="236">
          <cell r="A236">
            <v>8403407</v>
          </cell>
          <cell r="B236" t="str">
            <v>Integrované centrum sociálních služeb Odlochovice</v>
          </cell>
          <cell r="C236">
            <v>70875324</v>
          </cell>
          <cell r="D236" t="str">
            <v>chráněné bydlení</v>
          </cell>
          <cell r="E236" t="str">
            <v>Integrované centrum sociálních služeb Odlochovice</v>
          </cell>
          <cell r="F236" t="str">
            <v>L</v>
          </cell>
          <cell r="G236">
            <v>29</v>
          </cell>
          <cell r="H236">
            <v>29</v>
          </cell>
          <cell r="I236">
            <v>474012</v>
          </cell>
          <cell r="J236">
            <v>10860200</v>
          </cell>
          <cell r="K236">
            <v>8800000</v>
          </cell>
          <cell r="L236">
            <v>6045624</v>
          </cell>
          <cell r="M236">
            <v>0</v>
          </cell>
          <cell r="N236">
            <v>4907000</v>
          </cell>
          <cell r="O236">
            <v>10860200</v>
          </cell>
          <cell r="P236">
            <v>4907000</v>
          </cell>
          <cell r="Q236">
            <v>0</v>
          </cell>
          <cell r="R236">
            <v>0</v>
          </cell>
          <cell r="S236">
            <v>4907000</v>
          </cell>
          <cell r="T236">
            <v>3893000</v>
          </cell>
          <cell r="U236">
            <v>1138624</v>
          </cell>
          <cell r="V236">
            <v>1138624</v>
          </cell>
          <cell r="W236">
            <v>986776.87563519995</v>
          </cell>
          <cell r="X236">
            <v>986000</v>
          </cell>
          <cell r="Y236"/>
        </row>
        <row r="237">
          <cell r="A237">
            <v>1986693</v>
          </cell>
          <cell r="B237" t="str">
            <v>JAHODA, z.ú.</v>
          </cell>
          <cell r="C237">
            <v>67363300</v>
          </cell>
          <cell r="D237" t="str">
            <v>nízkoprahová zařízení pro děti a mládež</v>
          </cell>
          <cell r="E237" t="str">
            <v>Nízkoprahový klub Jahoda</v>
          </cell>
          <cell r="F237" t="str">
            <v>ÚV</v>
          </cell>
          <cell r="G237">
            <v>3.58</v>
          </cell>
          <cell r="H237">
            <v>3</v>
          </cell>
          <cell r="I237">
            <v>732506</v>
          </cell>
          <cell r="J237">
            <v>2197518</v>
          </cell>
          <cell r="K237">
            <v>1919237</v>
          </cell>
          <cell r="L237">
            <v>1327000</v>
          </cell>
          <cell r="M237">
            <v>531000</v>
          </cell>
          <cell r="N237">
            <v>705000</v>
          </cell>
          <cell r="O237">
            <v>2197518</v>
          </cell>
          <cell r="P237">
            <v>1236000</v>
          </cell>
          <cell r="Q237">
            <v>797000</v>
          </cell>
          <cell r="R237">
            <v>0</v>
          </cell>
          <cell r="S237">
            <v>2033000</v>
          </cell>
          <cell r="T237">
            <v>683237</v>
          </cell>
          <cell r="U237">
            <v>164518</v>
          </cell>
          <cell r="V237">
            <v>164518</v>
          </cell>
          <cell r="W237">
            <v>142577.8466164</v>
          </cell>
          <cell r="X237">
            <v>142000</v>
          </cell>
          <cell r="Y237"/>
        </row>
        <row r="238">
          <cell r="A238">
            <v>4163039</v>
          </cell>
          <cell r="B238" t="str">
            <v>JAHODA, z.ú.</v>
          </cell>
          <cell r="C238">
            <v>67363300</v>
          </cell>
          <cell r="D238" t="str">
            <v>nízkoprahová zařízení pro děti a mládež</v>
          </cell>
          <cell r="E238" t="str">
            <v>Nízkoprahový klub Džagoda</v>
          </cell>
          <cell r="F238" t="str">
            <v>ÚV</v>
          </cell>
          <cell r="G238">
            <v>3.83</v>
          </cell>
          <cell r="H238">
            <v>3</v>
          </cell>
          <cell r="I238">
            <v>732506</v>
          </cell>
          <cell r="J238">
            <v>2197518</v>
          </cell>
          <cell r="K238">
            <v>1944672</v>
          </cell>
          <cell r="L238">
            <v>1250000</v>
          </cell>
          <cell r="M238">
            <v>447000</v>
          </cell>
          <cell r="N238">
            <v>594000</v>
          </cell>
          <cell r="O238">
            <v>1977766.2</v>
          </cell>
          <cell r="P238">
            <v>1041000</v>
          </cell>
          <cell r="Q238">
            <v>799000</v>
          </cell>
          <cell r="R238">
            <v>0</v>
          </cell>
          <cell r="S238">
            <v>1840000</v>
          </cell>
          <cell r="T238">
            <v>903672</v>
          </cell>
          <cell r="U238">
            <v>137766.19999999995</v>
          </cell>
          <cell r="V238">
            <v>137766.19999999995</v>
          </cell>
          <cell r="W238">
            <v>119393.67201475996</v>
          </cell>
          <cell r="X238">
            <v>119000</v>
          </cell>
          <cell r="Y238"/>
        </row>
        <row r="239">
          <cell r="A239">
            <v>9547898</v>
          </cell>
          <cell r="B239" t="str">
            <v>JAHODA, z.ú.</v>
          </cell>
          <cell r="C239">
            <v>67363300</v>
          </cell>
          <cell r="D239" t="str">
            <v>terénní programy</v>
          </cell>
          <cell r="E239" t="str">
            <v>Terénní program</v>
          </cell>
          <cell r="F239" t="str">
            <v>ÚV</v>
          </cell>
          <cell r="G239">
            <v>4.08</v>
          </cell>
          <cell r="H239">
            <v>3.3</v>
          </cell>
          <cell r="I239">
            <v>720182</v>
          </cell>
          <cell r="J239">
            <v>2376600.6</v>
          </cell>
          <cell r="K239">
            <v>2041637</v>
          </cell>
          <cell r="L239">
            <v>1432000</v>
          </cell>
          <cell r="M239">
            <v>584000</v>
          </cell>
          <cell r="N239">
            <v>775000</v>
          </cell>
          <cell r="O239">
            <v>2376600.6</v>
          </cell>
          <cell r="P239">
            <v>1359000</v>
          </cell>
          <cell r="Q239">
            <v>837000</v>
          </cell>
          <cell r="R239">
            <v>0</v>
          </cell>
          <cell r="S239">
            <v>2196000</v>
          </cell>
          <cell r="T239">
            <v>682637</v>
          </cell>
          <cell r="U239">
            <v>180600.60000000009</v>
          </cell>
          <cell r="V239">
            <v>180600.60000000009</v>
          </cell>
          <cell r="W239">
            <v>156515.66786388008</v>
          </cell>
          <cell r="X239">
            <v>156000</v>
          </cell>
          <cell r="Y239"/>
        </row>
        <row r="240">
          <cell r="A240">
            <v>1758052</v>
          </cell>
          <cell r="B240" t="str">
            <v>Jedličkův ústav a Mateřská škola a Základní škola a Střední škola</v>
          </cell>
          <cell r="C240">
            <v>70873160</v>
          </cell>
          <cell r="D240" t="str">
            <v>týdenní stacionáře</v>
          </cell>
          <cell r="E240" t="str">
            <v>Jedličkův ústav - týdenní stacionář</v>
          </cell>
          <cell r="F240" t="str">
            <v>L</v>
          </cell>
          <cell r="G240">
            <v>94</v>
          </cell>
          <cell r="H240">
            <v>94</v>
          </cell>
          <cell r="I240">
            <v>671035.35</v>
          </cell>
          <cell r="J240">
            <v>38570034</v>
          </cell>
          <cell r="K240">
            <v>58584300</v>
          </cell>
          <cell r="L240">
            <v>11689920</v>
          </cell>
          <cell r="M240">
            <v>0</v>
          </cell>
          <cell r="N240">
            <v>9489000</v>
          </cell>
          <cell r="O240">
            <v>38570034</v>
          </cell>
          <cell r="P240">
            <v>9489000</v>
          </cell>
          <cell r="Q240">
            <v>0</v>
          </cell>
          <cell r="R240">
            <v>0</v>
          </cell>
          <cell r="S240">
            <v>9489000</v>
          </cell>
          <cell r="T240">
            <v>49095300</v>
          </cell>
          <cell r="U240">
            <v>2200920</v>
          </cell>
          <cell r="V240">
            <v>2200920</v>
          </cell>
          <cell r="W240">
            <v>1907404.8686159998</v>
          </cell>
          <cell r="X240">
            <v>1907000</v>
          </cell>
          <cell r="Y240"/>
        </row>
        <row r="241">
          <cell r="A241">
            <v>7519167</v>
          </cell>
          <cell r="B241" t="str">
            <v>Jedličkův ústav a Mateřská škola a Základní škola a Střední škola</v>
          </cell>
          <cell r="C241">
            <v>70873160</v>
          </cell>
          <cell r="D241" t="str">
            <v>denní stacionáře</v>
          </cell>
          <cell r="E241" t="str">
            <v>Jedličkův ústav denní stacionáře</v>
          </cell>
          <cell r="F241" t="str">
            <v>ÚV</v>
          </cell>
          <cell r="G241">
            <v>49.42</v>
          </cell>
          <cell r="H241">
            <v>45</v>
          </cell>
          <cell r="I241">
            <v>729804.9</v>
          </cell>
          <cell r="J241">
            <v>18210074.156212062</v>
          </cell>
          <cell r="K241">
            <v>21867800</v>
          </cell>
          <cell r="L241">
            <v>8610840</v>
          </cell>
          <cell r="M241">
            <v>0</v>
          </cell>
          <cell r="N241">
            <v>6989000</v>
          </cell>
          <cell r="O241">
            <v>14568059.324969649</v>
          </cell>
          <cell r="P241">
            <v>6989000</v>
          </cell>
          <cell r="Q241">
            <v>0</v>
          </cell>
          <cell r="R241">
            <v>0</v>
          </cell>
          <cell r="S241">
            <v>6989000</v>
          </cell>
          <cell r="T241">
            <v>14878800</v>
          </cell>
          <cell r="U241">
            <v>1621840</v>
          </cell>
          <cell r="V241">
            <v>1621840</v>
          </cell>
          <cell r="W241">
            <v>1405551.093232</v>
          </cell>
          <cell r="X241">
            <v>1405000</v>
          </cell>
          <cell r="Y241"/>
        </row>
        <row r="242">
          <cell r="A242">
            <v>4280079</v>
          </cell>
          <cell r="B242" t="str">
            <v>Jihoměstská sociální a.s.</v>
          </cell>
          <cell r="C242">
            <v>28461835</v>
          </cell>
          <cell r="D242" t="str">
            <v>domovy pro seniory</v>
          </cell>
          <cell r="E242" t="str">
            <v>Domov pro seniory Jižní Město</v>
          </cell>
          <cell r="F242" t="str">
            <v>L</v>
          </cell>
          <cell r="G242">
            <v>79</v>
          </cell>
          <cell r="H242">
            <v>79</v>
          </cell>
          <cell r="I242">
            <v>721983.9</v>
          </cell>
          <cell r="J242">
            <v>42732728.100000001</v>
          </cell>
          <cell r="K242">
            <v>21497700</v>
          </cell>
          <cell r="L242">
            <v>19286000</v>
          </cell>
          <cell r="M242">
            <v>8161000</v>
          </cell>
          <cell r="N242">
            <v>10826000</v>
          </cell>
          <cell r="O242">
            <v>42732728.100000001</v>
          </cell>
          <cell r="P242">
            <v>18987000</v>
          </cell>
          <cell r="Q242">
            <v>7114000</v>
          </cell>
          <cell r="R242">
            <v>0</v>
          </cell>
          <cell r="S242">
            <v>26101000</v>
          </cell>
          <cell r="T242">
            <v>2510700</v>
          </cell>
          <cell r="U242">
            <v>16631728.100000001</v>
          </cell>
          <cell r="V242">
            <v>2510700</v>
          </cell>
          <cell r="W242">
            <v>2175872.54586</v>
          </cell>
          <cell r="X242">
            <v>2175000</v>
          </cell>
          <cell r="Y242"/>
        </row>
        <row r="243">
          <cell r="A243">
            <v>5145962</v>
          </cell>
          <cell r="B243" t="str">
            <v>Jihoměstská sociální a.s.</v>
          </cell>
          <cell r="C243">
            <v>28461835</v>
          </cell>
          <cell r="D243" t="str">
            <v>pečovatelská služba</v>
          </cell>
          <cell r="E243" t="str">
            <v>pečovatelská služba</v>
          </cell>
          <cell r="F243" t="str">
            <v>ÚV</v>
          </cell>
          <cell r="G243">
            <v>61.978999999999999</v>
          </cell>
          <cell r="H243">
            <v>41.5</v>
          </cell>
          <cell r="I243">
            <v>659193</v>
          </cell>
          <cell r="J243">
            <v>25677198.765719034</v>
          </cell>
          <cell r="K243">
            <v>17027850</v>
          </cell>
          <cell r="L243">
            <v>15409000</v>
          </cell>
          <cell r="M243">
            <v>5594000</v>
          </cell>
          <cell r="N243">
            <v>7422000</v>
          </cell>
          <cell r="O243">
            <v>20541759.012575228</v>
          </cell>
          <cell r="P243">
            <v>13016000</v>
          </cell>
          <cell r="Q243">
            <v>5804000</v>
          </cell>
          <cell r="R243">
            <v>0</v>
          </cell>
          <cell r="S243">
            <v>18820000</v>
          </cell>
          <cell r="T243">
            <v>4011850</v>
          </cell>
          <cell r="U243">
            <v>1721759.0125752278</v>
          </cell>
          <cell r="V243">
            <v>1721759.0125752278</v>
          </cell>
          <cell r="W243">
            <v>1492144.8863063927</v>
          </cell>
          <cell r="X243">
            <v>1492000</v>
          </cell>
          <cell r="Y243"/>
        </row>
        <row r="244">
          <cell r="A244">
            <v>6944607</v>
          </cell>
          <cell r="B244" t="str">
            <v>Jihoměstská sociální a.s.</v>
          </cell>
          <cell r="C244">
            <v>28461835</v>
          </cell>
          <cell r="D244" t="str">
            <v>odlehčovací služby</v>
          </cell>
          <cell r="E244" t="str">
            <v>Ošetřovatelské centrum</v>
          </cell>
          <cell r="F244" t="str">
            <v>L</v>
          </cell>
          <cell r="G244">
            <v>10</v>
          </cell>
          <cell r="H244">
            <v>10</v>
          </cell>
          <cell r="I244">
            <v>583509</v>
          </cell>
          <cell r="J244">
            <v>4635090</v>
          </cell>
          <cell r="K244">
            <v>3384150</v>
          </cell>
          <cell r="L244">
            <v>3118000</v>
          </cell>
          <cell r="M244">
            <v>1284000</v>
          </cell>
          <cell r="N244">
            <v>1704000</v>
          </cell>
          <cell r="O244">
            <v>4635090</v>
          </cell>
          <cell r="P244">
            <v>2988000</v>
          </cell>
          <cell r="Q244">
            <v>1120000</v>
          </cell>
          <cell r="R244">
            <v>0</v>
          </cell>
          <cell r="S244">
            <v>4108000</v>
          </cell>
          <cell r="T244">
            <v>396150</v>
          </cell>
          <cell r="U244">
            <v>527090</v>
          </cell>
          <cell r="V244">
            <v>396150</v>
          </cell>
          <cell r="W244">
            <v>343319.35677000001</v>
          </cell>
          <cell r="X244">
            <v>343000</v>
          </cell>
          <cell r="Y244"/>
        </row>
        <row r="245">
          <cell r="A245">
            <v>2827230</v>
          </cell>
          <cell r="B245" t="str">
            <v>K srdci klíč, o. p. s.</v>
          </cell>
          <cell r="C245">
            <v>27000222</v>
          </cell>
          <cell r="D245" t="str">
            <v>nízkoprahová denní centra</v>
          </cell>
          <cell r="E245" t="str">
            <v>Nízkoprahové denní centrum v Praze 6</v>
          </cell>
          <cell r="F245" t="str">
            <v>ÚV</v>
          </cell>
          <cell r="G245">
            <v>5.2989999999999995</v>
          </cell>
          <cell r="H245">
            <v>5.3</v>
          </cell>
          <cell r="I245">
            <v>686053</v>
          </cell>
          <cell r="J245">
            <v>3635394.8469999996</v>
          </cell>
          <cell r="K245">
            <v>2405400</v>
          </cell>
          <cell r="L245">
            <v>2170000</v>
          </cell>
          <cell r="M245">
            <v>913000</v>
          </cell>
          <cell r="N245">
            <v>1211000</v>
          </cell>
          <cell r="O245">
            <v>3635394.8469999996</v>
          </cell>
          <cell r="P245">
            <v>2124000</v>
          </cell>
          <cell r="Q245">
            <v>1123000</v>
          </cell>
          <cell r="R245">
            <v>0</v>
          </cell>
          <cell r="S245">
            <v>3247000</v>
          </cell>
          <cell r="T245">
            <v>281400</v>
          </cell>
          <cell r="U245">
            <v>388394.8469999996</v>
          </cell>
          <cell r="V245">
            <v>281400</v>
          </cell>
          <cell r="W245">
            <v>243872.43971999999</v>
          </cell>
          <cell r="X245">
            <v>243000</v>
          </cell>
          <cell r="Y245"/>
        </row>
        <row r="246">
          <cell r="A246">
            <v>5748930</v>
          </cell>
          <cell r="B246" t="str">
            <v>K srdci klíč, o. p. s.</v>
          </cell>
          <cell r="C246">
            <v>27000222</v>
          </cell>
          <cell r="D246" t="str">
            <v>azylové domy</v>
          </cell>
          <cell r="E246" t="str">
            <v>Azylový dům pro muže v Praze</v>
          </cell>
          <cell r="F246" t="str">
            <v>L</v>
          </cell>
          <cell r="G246">
            <v>26</v>
          </cell>
          <cell r="H246">
            <v>26</v>
          </cell>
          <cell r="I246">
            <v>149156</v>
          </cell>
          <cell r="J246">
            <v>3878056</v>
          </cell>
          <cell r="K246">
            <v>3878000</v>
          </cell>
          <cell r="L246">
            <v>0</v>
          </cell>
          <cell r="M246">
            <v>0</v>
          </cell>
          <cell r="N246">
            <v>237000</v>
          </cell>
          <cell r="O246">
            <v>3878056</v>
          </cell>
          <cell r="P246">
            <v>237000</v>
          </cell>
          <cell r="Q246">
            <v>0</v>
          </cell>
          <cell r="R246">
            <v>3585909.0399999996</v>
          </cell>
          <cell r="S246">
            <v>3822909.0399999996</v>
          </cell>
          <cell r="T246">
            <v>3641000</v>
          </cell>
          <cell r="U246">
            <v>55146.960000000428</v>
          </cell>
          <cell r="V246">
            <v>55146.960000000428</v>
          </cell>
          <cell r="W246">
            <v>47792.55038500837</v>
          </cell>
          <cell r="X246">
            <v>47000</v>
          </cell>
          <cell r="Y246"/>
        </row>
        <row r="247">
          <cell r="A247">
            <v>3081596</v>
          </cell>
          <cell r="B247" t="str">
            <v>Kaleidoskop - centrum terapie a vzdělávání, z.ú.</v>
          </cell>
          <cell r="C247">
            <v>26996839</v>
          </cell>
          <cell r="D247" t="str">
            <v>služby následné péče</v>
          </cell>
          <cell r="E247" t="str">
            <v>DBT centrum</v>
          </cell>
          <cell r="F247" t="str">
            <v>ÚV</v>
          </cell>
          <cell r="G247">
            <v>1.8149999999999999</v>
          </cell>
          <cell r="H247">
            <v>1.8</v>
          </cell>
          <cell r="I247">
            <v>735667</v>
          </cell>
          <cell r="J247">
            <v>1324200.6000000001</v>
          </cell>
          <cell r="K247">
            <v>1032000</v>
          </cell>
          <cell r="L247">
            <v>847008</v>
          </cell>
          <cell r="M247">
            <v>353000</v>
          </cell>
          <cell r="N247">
            <v>469000</v>
          </cell>
          <cell r="O247">
            <v>1324200.6000000001</v>
          </cell>
          <cell r="P247">
            <v>822000</v>
          </cell>
          <cell r="Q247">
            <v>393000</v>
          </cell>
          <cell r="R247">
            <v>0</v>
          </cell>
          <cell r="S247">
            <v>1215000</v>
          </cell>
          <cell r="T247">
            <v>210000</v>
          </cell>
          <cell r="U247">
            <v>109200.60000000009</v>
          </cell>
          <cell r="V247">
            <v>109200.60000000009</v>
          </cell>
          <cell r="W247">
            <v>94637.586143880078</v>
          </cell>
          <cell r="X247">
            <v>94000</v>
          </cell>
          <cell r="Y247"/>
        </row>
        <row r="248">
          <cell r="A248">
            <v>6964348</v>
          </cell>
          <cell r="B248" t="str">
            <v>Kaleidoskop - centrum terapie a vzdělávání, z.ú.</v>
          </cell>
          <cell r="C248">
            <v>26996839</v>
          </cell>
          <cell r="D248" t="str">
            <v>odborné sociální poradenství</v>
          </cell>
          <cell r="E248" t="str">
            <v>Ambulance Kaleidoskop</v>
          </cell>
          <cell r="F248" t="str">
            <v>ÚV</v>
          </cell>
          <cell r="G248">
            <v>0.623</v>
          </cell>
          <cell r="H248">
            <v>0.71</v>
          </cell>
          <cell r="I248">
            <v>724449</v>
          </cell>
          <cell r="J248">
            <v>451331.72700000001</v>
          </cell>
          <cell r="K248">
            <v>358000</v>
          </cell>
          <cell r="L248">
            <v>241000</v>
          </cell>
          <cell r="M248">
            <v>125000</v>
          </cell>
          <cell r="N248">
            <v>166000</v>
          </cell>
          <cell r="O248">
            <v>451331.72700000001</v>
          </cell>
          <cell r="P248">
            <v>291000</v>
          </cell>
          <cell r="Q248">
            <v>121000</v>
          </cell>
          <cell r="R248">
            <v>0</v>
          </cell>
          <cell r="S248">
            <v>412000</v>
          </cell>
          <cell r="T248">
            <v>67000</v>
          </cell>
          <cell r="U248">
            <v>39331.727000000014</v>
          </cell>
          <cell r="V248">
            <v>39331.727000000014</v>
          </cell>
          <cell r="W248">
            <v>34086.440020934613</v>
          </cell>
          <cell r="X248">
            <v>34000</v>
          </cell>
          <cell r="Y248"/>
        </row>
        <row r="249">
          <cell r="A249">
            <v>9609000</v>
          </cell>
          <cell r="B249" t="str">
            <v>Klub občanů bezbariérového domu Vondroušova, z.s.</v>
          </cell>
          <cell r="C249">
            <v>62933477</v>
          </cell>
          <cell r="D249" t="str">
            <v>pečovatelská služba</v>
          </cell>
          <cell r="E249" t="str">
            <v>Bezbariérový dům Vondroušova 1193-1194,163 00 Praha 17 - Řepy</v>
          </cell>
          <cell r="F249" t="str">
            <v>ÚV</v>
          </cell>
          <cell r="G249">
            <v>7.3940000000000001</v>
          </cell>
          <cell r="H249">
            <v>7.25</v>
          </cell>
          <cell r="I249">
            <v>659193</v>
          </cell>
          <cell r="J249">
            <v>4702668.3195158234</v>
          </cell>
          <cell r="K249">
            <v>1200000</v>
          </cell>
          <cell r="L249">
            <v>1000000</v>
          </cell>
          <cell r="M249">
            <v>455000</v>
          </cell>
          <cell r="N249">
            <v>604000</v>
          </cell>
          <cell r="O249">
            <v>3762134.6556126587</v>
          </cell>
          <cell r="P249">
            <v>1059000</v>
          </cell>
          <cell r="Q249">
            <v>1000000</v>
          </cell>
          <cell r="R249">
            <v>0</v>
          </cell>
          <cell r="S249">
            <v>2059000</v>
          </cell>
          <cell r="T249">
            <v>141000</v>
          </cell>
          <cell r="U249">
            <v>1703134.6556126587</v>
          </cell>
          <cell r="V249">
            <v>141000</v>
          </cell>
          <cell r="W249">
            <v>122196.21179999999</v>
          </cell>
          <cell r="X249">
            <v>122000</v>
          </cell>
          <cell r="Y249"/>
        </row>
        <row r="250">
          <cell r="A250">
            <v>8323464</v>
          </cell>
          <cell r="B250" t="str">
            <v>Klub vozíčkářů Petýrkova, o.p.s.</v>
          </cell>
          <cell r="C250">
            <v>45245606</v>
          </cell>
          <cell r="D250" t="str">
            <v>osobní asistence</v>
          </cell>
          <cell r="E250" t="str">
            <v>Osobní asistence</v>
          </cell>
          <cell r="F250" t="str">
            <v>H</v>
          </cell>
          <cell r="G250">
            <v>7500</v>
          </cell>
          <cell r="H250">
            <v>7500</v>
          </cell>
          <cell r="I250">
            <v>553</v>
          </cell>
          <cell r="J250">
            <v>3472500</v>
          </cell>
          <cell r="K250">
            <v>2430400</v>
          </cell>
          <cell r="L250">
            <v>2178000</v>
          </cell>
          <cell r="M250">
            <v>922000</v>
          </cell>
          <cell r="N250">
            <v>1224000</v>
          </cell>
          <cell r="O250">
            <v>3472500</v>
          </cell>
          <cell r="P250">
            <v>2146000</v>
          </cell>
          <cell r="Q250">
            <v>1041000</v>
          </cell>
          <cell r="R250">
            <v>0</v>
          </cell>
          <cell r="S250">
            <v>3187000</v>
          </cell>
          <cell r="T250">
            <v>284400</v>
          </cell>
          <cell r="U250">
            <v>285500</v>
          </cell>
          <cell r="V250">
            <v>284400</v>
          </cell>
          <cell r="W250">
            <v>246472.35911999998</v>
          </cell>
          <cell r="X250">
            <v>246000</v>
          </cell>
          <cell r="Y250"/>
        </row>
        <row r="251">
          <cell r="A251">
            <v>3336111</v>
          </cell>
          <cell r="B251" t="str">
            <v>Kolpingova rodina Praha 8</v>
          </cell>
          <cell r="C251">
            <v>49367404</v>
          </cell>
          <cell r="D251" t="str">
            <v>sociálně aktivizační služby pro rodiny s dětmi</v>
          </cell>
          <cell r="E251" t="str">
            <v>Kolpingův dům-SAS pro matky s dětmi v tréninkových bytech</v>
          </cell>
          <cell r="F251" t="str">
            <v>ÚV</v>
          </cell>
          <cell r="G251">
            <v>1.1100000000000001</v>
          </cell>
          <cell r="H251">
            <v>0.9</v>
          </cell>
          <cell r="I251">
            <v>720815</v>
          </cell>
          <cell r="J251">
            <v>648733.5</v>
          </cell>
          <cell r="K251">
            <v>454000</v>
          </cell>
          <cell r="L251">
            <v>432000</v>
          </cell>
          <cell r="M251">
            <v>172000</v>
          </cell>
          <cell r="N251">
            <v>228000</v>
          </cell>
          <cell r="O251">
            <v>648733.5</v>
          </cell>
          <cell r="P251">
            <v>400000</v>
          </cell>
          <cell r="Q251">
            <v>194000</v>
          </cell>
          <cell r="R251">
            <v>0</v>
          </cell>
          <cell r="S251">
            <v>594000</v>
          </cell>
          <cell r="T251">
            <v>54000</v>
          </cell>
          <cell r="U251">
            <v>54733.5</v>
          </cell>
          <cell r="V251">
            <v>54000</v>
          </cell>
          <cell r="W251">
            <v>46798.549200000001</v>
          </cell>
          <cell r="X251">
            <v>46000</v>
          </cell>
          <cell r="Y251"/>
        </row>
        <row r="252">
          <cell r="A252">
            <v>4291112</v>
          </cell>
          <cell r="B252" t="str">
            <v>Kolpingova rodina Praha 8</v>
          </cell>
          <cell r="C252">
            <v>49367404</v>
          </cell>
          <cell r="D252" t="str">
            <v>azylové domy</v>
          </cell>
          <cell r="E252" t="str">
            <v>Kolpingův dům - azyl pro matky s dětmi</v>
          </cell>
          <cell r="F252" t="str">
            <v>L</v>
          </cell>
          <cell r="G252">
            <v>22</v>
          </cell>
          <cell r="H252">
            <v>22</v>
          </cell>
          <cell r="I252">
            <v>207143</v>
          </cell>
          <cell r="J252">
            <v>4557146</v>
          </cell>
          <cell r="K252">
            <v>4300000</v>
          </cell>
          <cell r="L252">
            <v>0</v>
          </cell>
          <cell r="M252">
            <v>0</v>
          </cell>
          <cell r="N252">
            <v>262000</v>
          </cell>
          <cell r="O252">
            <v>4557146</v>
          </cell>
          <cell r="P252">
            <v>262000</v>
          </cell>
          <cell r="Q252">
            <v>0</v>
          </cell>
          <cell r="R252">
            <v>3976124</v>
          </cell>
          <cell r="S252">
            <v>4238124</v>
          </cell>
          <cell r="T252">
            <v>4038000</v>
          </cell>
          <cell r="U252">
            <v>319022</v>
          </cell>
          <cell r="V252">
            <v>319022</v>
          </cell>
          <cell r="W252">
            <v>276477.16227560001</v>
          </cell>
          <cell r="X252">
            <v>276000</v>
          </cell>
          <cell r="Y252"/>
        </row>
        <row r="253">
          <cell r="A253">
            <v>5212112</v>
          </cell>
          <cell r="B253" t="str">
            <v>Kolpingova rodina Praha 8</v>
          </cell>
          <cell r="C253">
            <v>49367404</v>
          </cell>
          <cell r="D253" t="str">
            <v>krizová pomoc</v>
          </cell>
          <cell r="E253" t="str">
            <v>Kolpingův dům - krizová pomoc</v>
          </cell>
          <cell r="F253" t="str">
            <v>L</v>
          </cell>
          <cell r="G253">
            <v>6</v>
          </cell>
          <cell r="H253">
            <v>6</v>
          </cell>
          <cell r="I253">
            <v>401172</v>
          </cell>
          <cell r="J253">
            <v>2407032</v>
          </cell>
          <cell r="K253">
            <v>825000</v>
          </cell>
          <cell r="L253">
            <v>788000</v>
          </cell>
          <cell r="M253">
            <v>313000</v>
          </cell>
          <cell r="N253">
            <v>415000</v>
          </cell>
          <cell r="O253">
            <v>2407032</v>
          </cell>
          <cell r="P253">
            <v>728000</v>
          </cell>
          <cell r="Q253">
            <v>525000</v>
          </cell>
          <cell r="R253">
            <v>0</v>
          </cell>
          <cell r="S253">
            <v>1253000</v>
          </cell>
          <cell r="T253">
            <v>97000</v>
          </cell>
          <cell r="U253">
            <v>1154032</v>
          </cell>
          <cell r="V253">
            <v>97000</v>
          </cell>
          <cell r="W253">
            <v>84064.060599999997</v>
          </cell>
          <cell r="X253">
            <v>84000</v>
          </cell>
          <cell r="Y253"/>
        </row>
        <row r="254">
          <cell r="A254">
            <v>7256088</v>
          </cell>
          <cell r="B254" t="str">
            <v>Komunitní centrum Petrklíč, z.s.</v>
          </cell>
          <cell r="C254">
            <v>3776395</v>
          </cell>
          <cell r="D254" t="str">
            <v>osobní asistence</v>
          </cell>
          <cell r="E254" t="str">
            <v>Osobní asistence pro hl. m. Prahu</v>
          </cell>
          <cell r="F254" t="str">
            <v>H</v>
          </cell>
          <cell r="G254">
            <v>14000</v>
          </cell>
          <cell r="H254">
            <v>10000</v>
          </cell>
          <cell r="I254">
            <v>553</v>
          </cell>
          <cell r="J254">
            <v>4630000</v>
          </cell>
          <cell r="K254">
            <v>4200000</v>
          </cell>
          <cell r="L254">
            <v>1769000</v>
          </cell>
          <cell r="M254">
            <v>1017000</v>
          </cell>
          <cell r="N254">
            <v>1349000</v>
          </cell>
          <cell r="O254">
            <v>4630000</v>
          </cell>
          <cell r="P254">
            <v>2366000</v>
          </cell>
          <cell r="Q254">
            <v>1950000</v>
          </cell>
          <cell r="R254">
            <v>0</v>
          </cell>
          <cell r="S254">
            <v>4316000</v>
          </cell>
          <cell r="T254">
            <v>1834000</v>
          </cell>
          <cell r="U254">
            <v>314000</v>
          </cell>
          <cell r="V254">
            <v>314000</v>
          </cell>
          <cell r="W254">
            <v>272124.89720000001</v>
          </cell>
          <cell r="X254">
            <v>272000</v>
          </cell>
          <cell r="Y254"/>
        </row>
        <row r="255">
          <cell r="A255">
            <v>3101074</v>
          </cell>
          <cell r="B255" t="str">
            <v>Kvalitní podzim života, z.ú.</v>
          </cell>
          <cell r="C255">
            <v>3338878</v>
          </cell>
          <cell r="D255" t="str">
            <v>pečovatelská služba</v>
          </cell>
          <cell r="E255" t="str">
            <v>terénní pečovatelská služba</v>
          </cell>
          <cell r="F255" t="str">
            <v>ÚV</v>
          </cell>
          <cell r="G255">
            <v>11.646000000000001</v>
          </cell>
          <cell r="H255">
            <v>1</v>
          </cell>
          <cell r="I255">
            <v>659193</v>
          </cell>
          <cell r="J255">
            <v>605097.17310664605</v>
          </cell>
          <cell r="K255">
            <v>566645</v>
          </cell>
          <cell r="L255">
            <v>359000</v>
          </cell>
          <cell r="M255">
            <v>92000</v>
          </cell>
          <cell r="N255">
            <v>123000</v>
          </cell>
          <cell r="O255">
            <v>484077.73848531686</v>
          </cell>
          <cell r="P255">
            <v>215000</v>
          </cell>
          <cell r="Q255">
            <v>240000</v>
          </cell>
          <cell r="R255">
            <v>0</v>
          </cell>
          <cell r="S255">
            <v>455000</v>
          </cell>
          <cell r="T255">
            <v>351645</v>
          </cell>
          <cell r="U255">
            <v>29077.738485316862</v>
          </cell>
          <cell r="V255">
            <v>29077.738485316862</v>
          </cell>
          <cell r="W255">
            <v>25199.925465367309</v>
          </cell>
          <cell r="X255">
            <v>25000</v>
          </cell>
          <cell r="Y255"/>
        </row>
        <row r="256">
          <cell r="A256">
            <v>4086998</v>
          </cell>
          <cell r="B256" t="str">
            <v>LATA - programy pro mládež a rodinu, z.ú.</v>
          </cell>
          <cell r="C256">
            <v>60447800</v>
          </cell>
          <cell r="D256" t="str">
            <v>sociálně aktivizační služby pro rodiny s dětmi</v>
          </cell>
          <cell r="E256" t="str">
            <v>Lata programy</v>
          </cell>
          <cell r="F256" t="str">
            <v>ÚV</v>
          </cell>
          <cell r="G256">
            <v>1.1200000000000001</v>
          </cell>
          <cell r="H256">
            <v>1</v>
          </cell>
          <cell r="I256">
            <v>720815</v>
          </cell>
          <cell r="J256">
            <v>720815</v>
          </cell>
          <cell r="K256">
            <v>416400</v>
          </cell>
          <cell r="L256">
            <v>392000</v>
          </cell>
          <cell r="M256">
            <v>158000</v>
          </cell>
          <cell r="N256">
            <v>209000</v>
          </cell>
          <cell r="O256">
            <v>720815</v>
          </cell>
          <cell r="P256">
            <v>367000</v>
          </cell>
          <cell r="Q256">
            <v>191000</v>
          </cell>
          <cell r="R256">
            <v>0</v>
          </cell>
          <cell r="S256">
            <v>558000</v>
          </cell>
          <cell r="T256">
            <v>49400</v>
          </cell>
          <cell r="U256">
            <v>162815</v>
          </cell>
          <cell r="V256">
            <v>49400</v>
          </cell>
          <cell r="W256">
            <v>42812.006119999998</v>
          </cell>
          <cell r="X256">
            <v>42000</v>
          </cell>
          <cell r="Y256"/>
        </row>
        <row r="257">
          <cell r="A257">
            <v>7589278</v>
          </cell>
          <cell r="B257" t="str">
            <v>Léčebna dlouhodobě nemocných</v>
          </cell>
          <cell r="C257">
            <v>45243956</v>
          </cell>
          <cell r="D257" t="str">
            <v>sociální služby poskytované ve zdravotnických zařízeních lůžkové péče</v>
          </cell>
          <cell r="E257" t="str">
            <v>Léčebna dlouhodobě nemocných</v>
          </cell>
          <cell r="F257" t="str">
            <v>L</v>
          </cell>
          <cell r="G257">
            <v>6</v>
          </cell>
          <cell r="H257">
            <v>6</v>
          </cell>
          <cell r="I257">
            <v>497239</v>
          </cell>
          <cell r="J257">
            <v>2263434</v>
          </cell>
          <cell r="K257">
            <v>1747703</v>
          </cell>
          <cell r="L257">
            <v>0</v>
          </cell>
          <cell r="M257">
            <v>122000</v>
          </cell>
          <cell r="N257">
            <v>162000</v>
          </cell>
          <cell r="O257">
            <v>814603.2</v>
          </cell>
          <cell r="P257">
            <v>284000</v>
          </cell>
          <cell r="Q257">
            <v>492000</v>
          </cell>
          <cell r="R257">
            <v>0</v>
          </cell>
          <cell r="S257">
            <v>776000</v>
          </cell>
          <cell r="T257">
            <v>1463703</v>
          </cell>
          <cell r="U257">
            <v>38603.199999999953</v>
          </cell>
          <cell r="V257">
            <v>38603.199999999953</v>
          </cell>
          <cell r="W257">
            <v>33455.069527359956</v>
          </cell>
          <cell r="X257">
            <v>33000</v>
          </cell>
          <cell r="Y257"/>
        </row>
        <row r="258">
          <cell r="A258">
            <v>4232995</v>
          </cell>
          <cell r="B258" t="str">
            <v>LRS Chvaly, o.p.s.</v>
          </cell>
          <cell r="C258">
            <v>24805807</v>
          </cell>
          <cell r="D258" t="str">
            <v>pečovatelská služba</v>
          </cell>
          <cell r="E258" t="str">
            <v>Pečovatelská služba ve spojení s domácí ošetřovatelskou péčí</v>
          </cell>
          <cell r="F258" t="str">
            <v>ÚV</v>
          </cell>
          <cell r="G258">
            <v>3.1999999999999997</v>
          </cell>
          <cell r="H258">
            <v>3.3</v>
          </cell>
          <cell r="I258">
            <v>659193</v>
          </cell>
          <cell r="J258">
            <v>2001417.5999999996</v>
          </cell>
          <cell r="K258">
            <v>900000</v>
          </cell>
          <cell r="L258">
            <v>900000</v>
          </cell>
          <cell r="M258">
            <v>341000</v>
          </cell>
          <cell r="N258">
            <v>453000</v>
          </cell>
          <cell r="O258">
            <v>1801275.8399999996</v>
          </cell>
          <cell r="P258">
            <v>794000</v>
          </cell>
          <cell r="Q258">
            <v>550000</v>
          </cell>
          <cell r="R258">
            <v>0</v>
          </cell>
          <cell r="S258">
            <v>1344000</v>
          </cell>
          <cell r="T258">
            <v>106000</v>
          </cell>
          <cell r="U258">
            <v>457275.83999999962</v>
          </cell>
          <cell r="V258">
            <v>106000</v>
          </cell>
          <cell r="W258">
            <v>91863.818799999994</v>
          </cell>
          <cell r="X258">
            <v>91000</v>
          </cell>
          <cell r="Y258"/>
        </row>
        <row r="259">
          <cell r="A259">
            <v>4547688</v>
          </cell>
          <cell r="B259" t="str">
            <v>LRS Chvaly, o.p.s.</v>
          </cell>
          <cell r="C259">
            <v>24805807</v>
          </cell>
          <cell r="D259" t="str">
            <v>sociální služby poskytované ve zdravotnických zařízeních lůžkové péče</v>
          </cell>
          <cell r="E259" t="str">
            <v>Rozvoj kognitivních funkcí</v>
          </cell>
          <cell r="F259" t="str">
            <v>L</v>
          </cell>
          <cell r="G259">
            <v>3</v>
          </cell>
          <cell r="H259">
            <v>3</v>
          </cell>
          <cell r="I259">
            <v>497239</v>
          </cell>
          <cell r="J259">
            <v>1131717</v>
          </cell>
          <cell r="K259">
            <v>900000</v>
          </cell>
          <cell r="L259">
            <v>742000</v>
          </cell>
          <cell r="M259">
            <v>239000</v>
          </cell>
          <cell r="N259">
            <v>318000</v>
          </cell>
          <cell r="O259">
            <v>1131717</v>
          </cell>
          <cell r="P259">
            <v>557000</v>
          </cell>
          <cell r="Q259">
            <v>500000</v>
          </cell>
          <cell r="R259">
            <v>0</v>
          </cell>
          <cell r="S259">
            <v>1057000</v>
          </cell>
          <cell r="T259">
            <v>343000</v>
          </cell>
          <cell r="U259">
            <v>74717</v>
          </cell>
          <cell r="V259">
            <v>74717</v>
          </cell>
          <cell r="W259">
            <v>64752.7259366</v>
          </cell>
          <cell r="X259">
            <v>64000</v>
          </cell>
          <cell r="Y259"/>
        </row>
        <row r="260">
          <cell r="A260">
            <v>2436078</v>
          </cell>
          <cell r="B260" t="str">
            <v>Magdaléna, o.p.s.</v>
          </cell>
          <cell r="C260">
            <v>25617401</v>
          </cell>
          <cell r="D260" t="str">
            <v>služby následné péče</v>
          </cell>
          <cell r="E260" t="str">
            <v>Doléčovací centrum Magdaléna</v>
          </cell>
          <cell r="F260" t="str">
            <v>ÚV</v>
          </cell>
          <cell r="G260">
            <v>6.4670000000000005</v>
          </cell>
          <cell r="H260">
            <v>5</v>
          </cell>
          <cell r="I260">
            <v>735667</v>
          </cell>
          <cell r="J260">
            <v>3678335</v>
          </cell>
          <cell r="K260">
            <v>2700000</v>
          </cell>
          <cell r="L260">
            <v>2456000</v>
          </cell>
          <cell r="M260">
            <v>699000</v>
          </cell>
          <cell r="N260">
            <v>928000</v>
          </cell>
          <cell r="O260">
            <v>2942668</v>
          </cell>
          <cell r="P260">
            <v>1627000</v>
          </cell>
          <cell r="Q260">
            <v>1100000</v>
          </cell>
          <cell r="R260">
            <v>0</v>
          </cell>
          <cell r="S260">
            <v>2727000</v>
          </cell>
          <cell r="T260">
            <v>1073000</v>
          </cell>
          <cell r="U260">
            <v>215668</v>
          </cell>
          <cell r="V260">
            <v>215668</v>
          </cell>
          <cell r="W260">
            <v>186906.47238639998</v>
          </cell>
          <cell r="X260">
            <v>186000</v>
          </cell>
          <cell r="Y260"/>
        </row>
        <row r="261">
          <cell r="A261">
            <v>2014388</v>
          </cell>
          <cell r="B261" t="str">
            <v>Maltézská pomoc, o.p.s.</v>
          </cell>
          <cell r="C261">
            <v>26708451</v>
          </cell>
          <cell r="D261" t="str">
            <v>osobní asistence</v>
          </cell>
          <cell r="E261" t="str">
            <v>Osobní asistence</v>
          </cell>
          <cell r="F261" t="str">
            <v>H</v>
          </cell>
          <cell r="G261">
            <v>50000</v>
          </cell>
          <cell r="H261">
            <v>50000</v>
          </cell>
          <cell r="I261">
            <v>553</v>
          </cell>
          <cell r="J261">
            <v>23150000</v>
          </cell>
          <cell r="K261">
            <v>15765000</v>
          </cell>
          <cell r="L261">
            <v>12514000</v>
          </cell>
          <cell r="M261">
            <v>5984000</v>
          </cell>
          <cell r="N261">
            <v>7939000</v>
          </cell>
          <cell r="O261">
            <v>23150000</v>
          </cell>
          <cell r="P261">
            <v>13923000</v>
          </cell>
          <cell r="Q261">
            <v>6945000</v>
          </cell>
          <cell r="R261">
            <v>0</v>
          </cell>
          <cell r="S261">
            <v>20868000</v>
          </cell>
          <cell r="T261">
            <v>1842000</v>
          </cell>
          <cell r="U261">
            <v>2282000</v>
          </cell>
          <cell r="V261">
            <v>1842000</v>
          </cell>
          <cell r="W261">
            <v>1596350.5115999999</v>
          </cell>
          <cell r="X261">
            <v>1596000</v>
          </cell>
          <cell r="Y261"/>
        </row>
        <row r="262">
          <cell r="A262">
            <v>3261046</v>
          </cell>
          <cell r="B262" t="str">
            <v>Maltézská pomoc, o.p.s.</v>
          </cell>
          <cell r="C262">
            <v>26708451</v>
          </cell>
          <cell r="D262" t="str">
            <v>terénní programy</v>
          </cell>
          <cell r="E262" t="str">
            <v>Terénní program Pomoc lidem v nouzi</v>
          </cell>
          <cell r="F262" t="str">
            <v>ÚV</v>
          </cell>
          <cell r="G262">
            <v>7.3</v>
          </cell>
          <cell r="H262">
            <v>6.5</v>
          </cell>
          <cell r="I262">
            <v>720182</v>
          </cell>
          <cell r="J262">
            <v>4681183</v>
          </cell>
          <cell r="K262">
            <v>2565000</v>
          </cell>
          <cell r="L262">
            <v>2558000</v>
          </cell>
          <cell r="M262">
            <v>973000</v>
          </cell>
          <cell r="N262">
            <v>1292000</v>
          </cell>
          <cell r="O262">
            <v>4681183</v>
          </cell>
          <cell r="P262">
            <v>2265000</v>
          </cell>
          <cell r="Q262">
            <v>1425000</v>
          </cell>
          <cell r="R262">
            <v>0</v>
          </cell>
          <cell r="S262">
            <v>3690000</v>
          </cell>
          <cell r="T262">
            <v>300000</v>
          </cell>
          <cell r="U262">
            <v>991183</v>
          </cell>
          <cell r="V262">
            <v>300000</v>
          </cell>
          <cell r="W262">
            <v>259991.94</v>
          </cell>
          <cell r="X262">
            <v>259000</v>
          </cell>
          <cell r="Y262"/>
        </row>
        <row r="263">
          <cell r="A263">
            <v>8642772</v>
          </cell>
          <cell r="B263" t="str">
            <v>Městská část Praha 20</v>
          </cell>
          <cell r="C263">
            <v>240192</v>
          </cell>
          <cell r="D263" t="str">
            <v>pečovatelská služba</v>
          </cell>
          <cell r="E263" t="str">
            <v>Městská část Praha 20</v>
          </cell>
          <cell r="F263" t="str">
            <v>ÚV</v>
          </cell>
          <cell r="G263">
            <v>8.6639999999999997</v>
          </cell>
          <cell r="H263">
            <v>7.9</v>
          </cell>
          <cell r="I263">
            <v>659193</v>
          </cell>
          <cell r="J263">
            <v>4999729.963157895</v>
          </cell>
          <cell r="K263">
            <v>2500000</v>
          </cell>
          <cell r="L263">
            <v>1586000</v>
          </cell>
          <cell r="M263">
            <v>589000</v>
          </cell>
          <cell r="N263">
            <v>781000</v>
          </cell>
          <cell r="O263">
            <v>2551529.963157895</v>
          </cell>
          <cell r="P263">
            <v>1370000</v>
          </cell>
          <cell r="Q263">
            <v>1000000</v>
          </cell>
          <cell r="R263">
            <v>0</v>
          </cell>
          <cell r="S263">
            <v>2370000</v>
          </cell>
          <cell r="T263">
            <v>1130000</v>
          </cell>
          <cell r="U263">
            <v>181529.96315789502</v>
          </cell>
          <cell r="V263">
            <v>181529.96315789502</v>
          </cell>
          <cell r="W263">
            <v>157321.09096516549</v>
          </cell>
          <cell r="X263">
            <v>157000</v>
          </cell>
          <cell r="Y263"/>
        </row>
        <row r="264">
          <cell r="A264">
            <v>2517939</v>
          </cell>
          <cell r="B264" t="str">
            <v>Městská část Praha 21</v>
          </cell>
          <cell r="C264">
            <v>240923</v>
          </cell>
          <cell r="D264" t="str">
            <v>pečovatelská služba</v>
          </cell>
          <cell r="E264" t="str">
            <v>Úřad městské části Praha21 - Pečovatelská služba</v>
          </cell>
          <cell r="F264" t="str">
            <v>ÚV</v>
          </cell>
          <cell r="G264">
            <v>5</v>
          </cell>
          <cell r="H264">
            <v>4</v>
          </cell>
          <cell r="I264">
            <v>659193</v>
          </cell>
          <cell r="J264">
            <v>2463972</v>
          </cell>
          <cell r="K264">
            <v>1200000</v>
          </cell>
          <cell r="L264">
            <v>750000</v>
          </cell>
          <cell r="M264">
            <v>165000</v>
          </cell>
          <cell r="N264">
            <v>220000</v>
          </cell>
          <cell r="O264">
            <v>1103230.7999999998</v>
          </cell>
          <cell r="P264">
            <v>385000</v>
          </cell>
          <cell r="Q264">
            <v>667000</v>
          </cell>
          <cell r="R264">
            <v>0</v>
          </cell>
          <cell r="S264">
            <v>1052000</v>
          </cell>
          <cell r="T264">
            <v>815000</v>
          </cell>
          <cell r="U264">
            <v>51230.799999999814</v>
          </cell>
          <cell r="V264">
            <v>51230.799999999814</v>
          </cell>
          <cell r="W264">
            <v>44398.650265839839</v>
          </cell>
          <cell r="X264">
            <v>44000</v>
          </cell>
          <cell r="Y264"/>
        </row>
        <row r="265">
          <cell r="A265">
            <v>6929444</v>
          </cell>
          <cell r="B265" t="str">
            <v>Městská část Praha 22</v>
          </cell>
          <cell r="C265">
            <v>240915</v>
          </cell>
          <cell r="D265" t="str">
            <v>pečovatelská služba</v>
          </cell>
          <cell r="E265" t="str">
            <v>Městská část Praha 22</v>
          </cell>
          <cell r="F265" t="str">
            <v>ÚV</v>
          </cell>
          <cell r="G265">
            <v>3.75</v>
          </cell>
          <cell r="H265">
            <v>3.5</v>
          </cell>
          <cell r="I265">
            <v>659193</v>
          </cell>
          <cell r="J265">
            <v>2262375.5</v>
          </cell>
          <cell r="K265">
            <v>1000000</v>
          </cell>
          <cell r="L265">
            <v>900000</v>
          </cell>
          <cell r="M265">
            <v>329000</v>
          </cell>
          <cell r="N265">
            <v>438000</v>
          </cell>
          <cell r="O265">
            <v>1369175.5</v>
          </cell>
          <cell r="P265">
            <v>767000</v>
          </cell>
          <cell r="Q265">
            <v>500000</v>
          </cell>
          <cell r="R265">
            <v>0</v>
          </cell>
          <cell r="S265">
            <v>1267000</v>
          </cell>
          <cell r="T265">
            <v>233000</v>
          </cell>
          <cell r="U265">
            <v>102175.5</v>
          </cell>
          <cell r="V265">
            <v>102175.5</v>
          </cell>
          <cell r="W265">
            <v>88549.354884899993</v>
          </cell>
          <cell r="X265">
            <v>88000</v>
          </cell>
          <cell r="Y265"/>
        </row>
        <row r="266">
          <cell r="A266">
            <v>2795337</v>
          </cell>
          <cell r="B266" t="str">
            <v>META, o.p.s. - Společnost pro příležitosti mladých migrantů</v>
          </cell>
          <cell r="C266">
            <v>26982633</v>
          </cell>
          <cell r="D266" t="str">
            <v>odborné sociální poradenství</v>
          </cell>
          <cell r="E266" t="str">
            <v>Poradenské a informační centrum pro mladé migranty</v>
          </cell>
          <cell r="F266" t="str">
            <v>ÚV</v>
          </cell>
          <cell r="G266">
            <v>2.2999999999999998</v>
          </cell>
          <cell r="H266">
            <v>1.2</v>
          </cell>
          <cell r="I266">
            <v>724449</v>
          </cell>
          <cell r="J266">
            <v>869338.79999999993</v>
          </cell>
          <cell r="K266">
            <v>745908</v>
          </cell>
          <cell r="L266">
            <v>550000</v>
          </cell>
          <cell r="M266">
            <v>208000</v>
          </cell>
          <cell r="N266">
            <v>277000</v>
          </cell>
          <cell r="O266">
            <v>869338.79999999993</v>
          </cell>
          <cell r="P266">
            <v>485000</v>
          </cell>
          <cell r="Q266">
            <v>319000</v>
          </cell>
          <cell r="R266">
            <v>0</v>
          </cell>
          <cell r="S266">
            <v>804000</v>
          </cell>
          <cell r="T266">
            <v>260908</v>
          </cell>
          <cell r="U266">
            <v>65338.79999999993</v>
          </cell>
          <cell r="V266">
            <v>65338.79999999993</v>
          </cell>
          <cell r="W266">
            <v>56625.204564239939</v>
          </cell>
          <cell r="X266">
            <v>56000</v>
          </cell>
          <cell r="Y266"/>
        </row>
        <row r="267">
          <cell r="A267">
            <v>2077002</v>
          </cell>
          <cell r="B267" t="str">
            <v>Modrý klíč o.p.s.</v>
          </cell>
          <cell r="C267">
            <v>29139376</v>
          </cell>
          <cell r="D267" t="str">
            <v>denní stacionáře</v>
          </cell>
          <cell r="E267" t="str">
            <v>Modrý klíč o.p.s. - denní stacionáře</v>
          </cell>
          <cell r="F267" t="str">
            <v>ÚV</v>
          </cell>
          <cell r="G267">
            <v>41.236000000000004</v>
          </cell>
          <cell r="H267">
            <v>38.799999999999997</v>
          </cell>
          <cell r="I267">
            <v>895669.65</v>
          </cell>
          <cell r="J267">
            <v>32155028.302238822</v>
          </cell>
          <cell r="K267">
            <v>16081000</v>
          </cell>
          <cell r="L267">
            <v>14152000</v>
          </cell>
          <cell r="M267">
            <v>6104000</v>
          </cell>
          <cell r="N267">
            <v>8098000</v>
          </cell>
          <cell r="O267">
            <v>28939525.472014941</v>
          </cell>
          <cell r="P267">
            <v>14202000</v>
          </cell>
          <cell r="Q267">
            <v>6892000</v>
          </cell>
          <cell r="R267">
            <v>0</v>
          </cell>
          <cell r="S267">
            <v>21094000</v>
          </cell>
          <cell r="T267">
            <v>1879000</v>
          </cell>
          <cell r="U267">
            <v>7845525.4720149413</v>
          </cell>
          <cell r="V267">
            <v>1879000</v>
          </cell>
          <cell r="W267">
            <v>1628416.1842</v>
          </cell>
          <cell r="X267">
            <v>1628000</v>
          </cell>
          <cell r="Y267"/>
        </row>
        <row r="268">
          <cell r="A268">
            <v>3296442</v>
          </cell>
          <cell r="B268" t="str">
            <v>Modrý klíč o.p.s.</v>
          </cell>
          <cell r="C268">
            <v>29139376</v>
          </cell>
          <cell r="D268" t="str">
            <v>odlehčovací služby</v>
          </cell>
          <cell r="E268" t="str">
            <v>Modrý klíč o.p.s. - odlehčovací služby</v>
          </cell>
          <cell r="F268" t="str">
            <v>L</v>
          </cell>
          <cell r="G268">
            <v>7</v>
          </cell>
          <cell r="H268">
            <v>10</v>
          </cell>
          <cell r="I268">
            <v>583509</v>
          </cell>
          <cell r="J268">
            <v>3244563</v>
          </cell>
          <cell r="K268">
            <v>588000</v>
          </cell>
          <cell r="L268">
            <v>588000</v>
          </cell>
          <cell r="M268">
            <v>223000</v>
          </cell>
          <cell r="N268">
            <v>296000</v>
          </cell>
          <cell r="O268">
            <v>2595650.4000000004</v>
          </cell>
          <cell r="P268">
            <v>519000</v>
          </cell>
          <cell r="Q268">
            <v>241000</v>
          </cell>
          <cell r="R268">
            <v>0</v>
          </cell>
          <cell r="S268">
            <v>760000</v>
          </cell>
          <cell r="T268">
            <v>69000</v>
          </cell>
          <cell r="U268">
            <v>1835650.4000000004</v>
          </cell>
          <cell r="V268">
            <v>69000</v>
          </cell>
          <cell r="W268">
            <v>59798.146199999996</v>
          </cell>
          <cell r="X268">
            <v>59000</v>
          </cell>
          <cell r="Y268"/>
        </row>
        <row r="269">
          <cell r="A269">
            <v>7245581</v>
          </cell>
          <cell r="B269" t="str">
            <v>Modrý klíč o.p.s.</v>
          </cell>
          <cell r="C269">
            <v>29139376</v>
          </cell>
          <cell r="D269" t="str">
            <v>týdenní stacionáře</v>
          </cell>
          <cell r="E269" t="str">
            <v>Modrý klíč o.p.s. - týdenní stacionáře</v>
          </cell>
          <cell r="F269" t="str">
            <v>L</v>
          </cell>
          <cell r="G269">
            <v>22</v>
          </cell>
          <cell r="H269">
            <v>22</v>
          </cell>
          <cell r="I269">
            <v>758561.70000000007</v>
          </cell>
          <cell r="J269">
            <v>14840357.400000002</v>
          </cell>
          <cell r="K269">
            <v>10500000</v>
          </cell>
          <cell r="L269">
            <v>10500000</v>
          </cell>
          <cell r="M269">
            <v>3324000</v>
          </cell>
          <cell r="N269">
            <v>4409000</v>
          </cell>
          <cell r="O269">
            <v>13356321.660000002</v>
          </cell>
          <cell r="P269">
            <v>7733000</v>
          </cell>
          <cell r="Q269">
            <v>4600000</v>
          </cell>
          <cell r="R269">
            <v>0</v>
          </cell>
          <cell r="S269">
            <v>12333000</v>
          </cell>
          <cell r="T269">
            <v>2767000</v>
          </cell>
          <cell r="U269">
            <v>1023321.660000002</v>
          </cell>
          <cell r="V269">
            <v>1023321.660000002</v>
          </cell>
          <cell r="W269">
            <v>886851.27875806973</v>
          </cell>
          <cell r="X269">
            <v>886000</v>
          </cell>
          <cell r="Y269"/>
        </row>
        <row r="270">
          <cell r="A270">
            <v>8423740</v>
          </cell>
          <cell r="B270" t="str">
            <v>Modrý klíč o.p.s.</v>
          </cell>
          <cell r="C270">
            <v>29139376</v>
          </cell>
          <cell r="D270" t="str">
            <v>domovy pro osoby se zdravotním postižením</v>
          </cell>
          <cell r="E270" t="str">
            <v>Modrý klíč o.p.s. - domov pro osoby se zdravotním postižením</v>
          </cell>
          <cell r="F270" t="str">
            <v>L</v>
          </cell>
          <cell r="G270">
            <v>5</v>
          </cell>
          <cell r="H270">
            <v>5</v>
          </cell>
          <cell r="I270">
            <v>886071.15</v>
          </cell>
          <cell r="J270">
            <v>3470355.75</v>
          </cell>
          <cell r="K270">
            <v>2718000</v>
          </cell>
          <cell r="L270">
            <v>0</v>
          </cell>
          <cell r="M270">
            <v>875000</v>
          </cell>
          <cell r="N270">
            <v>1161000</v>
          </cell>
          <cell r="O270">
            <v>3470355.75</v>
          </cell>
          <cell r="P270">
            <v>2036000</v>
          </cell>
          <cell r="Q270">
            <v>1165000</v>
          </cell>
          <cell r="R270">
            <v>0</v>
          </cell>
          <cell r="S270">
            <v>3201000</v>
          </cell>
          <cell r="T270">
            <v>682000</v>
          </cell>
          <cell r="U270">
            <v>269355.75</v>
          </cell>
          <cell r="V270">
            <v>269355.75</v>
          </cell>
          <cell r="W270">
            <v>233434.41330884999</v>
          </cell>
          <cell r="X270">
            <v>233000</v>
          </cell>
          <cell r="Y270"/>
        </row>
        <row r="271">
          <cell r="A271">
            <v>1799976</v>
          </cell>
          <cell r="B271" t="str">
            <v>NADĚJE</v>
          </cell>
          <cell r="C271">
            <v>570931</v>
          </cell>
          <cell r="D271" t="str">
            <v>azylové domy</v>
          </cell>
          <cell r="E271" t="str">
            <v>Dům Naděje Praha-Žižkov - azylový dům</v>
          </cell>
          <cell r="F271" t="str">
            <v>L</v>
          </cell>
          <cell r="G271">
            <v>50</v>
          </cell>
          <cell r="H271">
            <v>50</v>
          </cell>
          <cell r="I271">
            <v>149156</v>
          </cell>
          <cell r="J271">
            <v>7457800</v>
          </cell>
          <cell r="K271">
            <v>7527400</v>
          </cell>
          <cell r="L271">
            <v>0</v>
          </cell>
          <cell r="M271">
            <v>0</v>
          </cell>
          <cell r="N271">
            <v>455000</v>
          </cell>
          <cell r="O271">
            <v>7457800</v>
          </cell>
          <cell r="P271">
            <v>455000</v>
          </cell>
          <cell r="Q271">
            <v>0</v>
          </cell>
          <cell r="R271">
            <v>6896078.5039999997</v>
          </cell>
          <cell r="S271">
            <v>7351078.5039999997</v>
          </cell>
          <cell r="T271">
            <v>7072400</v>
          </cell>
          <cell r="U271">
            <v>106721.49600000028</v>
          </cell>
          <cell r="V271">
            <v>106721.49600000028</v>
          </cell>
          <cell r="W271">
            <v>92489.095949141032</v>
          </cell>
          <cell r="X271">
            <v>92000</v>
          </cell>
          <cell r="Y271"/>
        </row>
        <row r="272">
          <cell r="A272">
            <v>3169124</v>
          </cell>
          <cell r="B272" t="str">
            <v>NADĚJE</v>
          </cell>
          <cell r="C272">
            <v>570931</v>
          </cell>
          <cell r="D272" t="str">
            <v>nízkoprahová denní centra</v>
          </cell>
          <cell r="E272" t="str">
            <v>Středisko Naděje Praha-U Bulhara - nízkoprahové denní centrum</v>
          </cell>
          <cell r="F272" t="str">
            <v>ÚV</v>
          </cell>
          <cell r="G272">
            <v>23.905000000000001</v>
          </cell>
          <cell r="H272">
            <v>23.8</v>
          </cell>
          <cell r="I272">
            <v>686053</v>
          </cell>
          <cell r="J272">
            <v>16328061.4</v>
          </cell>
          <cell r="K272">
            <v>11648500</v>
          </cell>
          <cell r="L272">
            <v>10885000</v>
          </cell>
          <cell r="M272">
            <v>4284000</v>
          </cell>
          <cell r="N272">
            <v>5684000</v>
          </cell>
          <cell r="O272">
            <v>16328061.4</v>
          </cell>
          <cell r="P272">
            <v>9968000</v>
          </cell>
          <cell r="Q272">
            <v>5041000</v>
          </cell>
          <cell r="R272">
            <v>0</v>
          </cell>
          <cell r="S272">
            <v>15009000</v>
          </cell>
          <cell r="T272">
            <v>1680500</v>
          </cell>
          <cell r="U272">
            <v>1319061.4000000004</v>
          </cell>
          <cell r="V272">
            <v>1319061.4000000004</v>
          </cell>
          <cell r="W272">
            <v>1143151.1078837202</v>
          </cell>
          <cell r="X272">
            <v>1143000</v>
          </cell>
          <cell r="Y272"/>
        </row>
        <row r="273">
          <cell r="A273">
            <v>3396676</v>
          </cell>
          <cell r="B273" t="str">
            <v>NADĚJE</v>
          </cell>
          <cell r="C273">
            <v>570931</v>
          </cell>
          <cell r="D273" t="str">
            <v>terénní programy</v>
          </cell>
          <cell r="E273" t="str">
            <v>Středisko Naděje Praha - terénní program</v>
          </cell>
          <cell r="F273" t="str">
            <v>ÚV</v>
          </cell>
          <cell r="G273">
            <v>23.779</v>
          </cell>
          <cell r="H273">
            <v>15</v>
          </cell>
          <cell r="I273">
            <v>720182</v>
          </cell>
          <cell r="J273">
            <v>10802730</v>
          </cell>
          <cell r="K273">
            <v>7873900</v>
          </cell>
          <cell r="L273">
            <v>7201000</v>
          </cell>
          <cell r="M273">
            <v>2924000</v>
          </cell>
          <cell r="N273">
            <v>3879000</v>
          </cell>
          <cell r="O273">
            <v>10802730</v>
          </cell>
          <cell r="P273">
            <v>6803000</v>
          </cell>
          <cell r="Q273">
            <v>3100000</v>
          </cell>
          <cell r="R273">
            <v>0</v>
          </cell>
          <cell r="S273">
            <v>9903000</v>
          </cell>
          <cell r="T273">
            <v>1070900</v>
          </cell>
          <cell r="U273">
            <v>899730</v>
          </cell>
          <cell r="V273">
            <v>899730</v>
          </cell>
          <cell r="W273">
            <v>779741.827254</v>
          </cell>
          <cell r="X273">
            <v>779000</v>
          </cell>
          <cell r="Y273"/>
        </row>
        <row r="274">
          <cell r="A274">
            <v>3551691</v>
          </cell>
          <cell r="B274" t="str">
            <v>NADĚJE</v>
          </cell>
          <cell r="C274">
            <v>570931</v>
          </cell>
          <cell r="D274" t="str">
            <v>noclehárny</v>
          </cell>
          <cell r="E274" t="str">
            <v>Středisko Naděje Praha-Na Slupi - noclehárna</v>
          </cell>
          <cell r="F274" t="str">
            <v>L</v>
          </cell>
          <cell r="G274">
            <v>20</v>
          </cell>
          <cell r="H274">
            <v>20</v>
          </cell>
          <cell r="I274">
            <v>119293</v>
          </cell>
          <cell r="J274">
            <v>2385860</v>
          </cell>
          <cell r="K274">
            <v>1671300</v>
          </cell>
          <cell r="L274">
            <v>1590000</v>
          </cell>
          <cell r="M274">
            <v>628000</v>
          </cell>
          <cell r="N274">
            <v>834000</v>
          </cell>
          <cell r="O274">
            <v>2385860</v>
          </cell>
          <cell r="P274">
            <v>1462000</v>
          </cell>
          <cell r="Q274">
            <v>730000</v>
          </cell>
          <cell r="R274">
            <v>0</v>
          </cell>
          <cell r="S274">
            <v>2192000</v>
          </cell>
          <cell r="T274">
            <v>209300</v>
          </cell>
          <cell r="U274">
            <v>193860</v>
          </cell>
          <cell r="V274">
            <v>193860</v>
          </cell>
          <cell r="W274">
            <v>168006.79162800001</v>
          </cell>
          <cell r="X274">
            <v>168000</v>
          </cell>
          <cell r="Y274"/>
        </row>
        <row r="275">
          <cell r="A275">
            <v>5184987</v>
          </cell>
          <cell r="B275" t="str">
            <v>NADĚJE</v>
          </cell>
          <cell r="C275">
            <v>570931</v>
          </cell>
          <cell r="D275" t="str">
            <v>azylové domy</v>
          </cell>
          <cell r="E275" t="str">
            <v>Dům Naděje Praha-Záběhlice - azylový dům</v>
          </cell>
          <cell r="F275" t="str">
            <v>L</v>
          </cell>
          <cell r="G275">
            <v>30</v>
          </cell>
          <cell r="H275">
            <v>30</v>
          </cell>
          <cell r="I275">
            <v>227857.3</v>
          </cell>
          <cell r="J275">
            <v>6835719</v>
          </cell>
          <cell r="K275">
            <v>5863500</v>
          </cell>
          <cell r="L275">
            <v>0</v>
          </cell>
          <cell r="M275">
            <v>0</v>
          </cell>
          <cell r="N275">
            <v>379000</v>
          </cell>
          <cell r="O275">
            <v>6835719</v>
          </cell>
          <cell r="P275">
            <v>379000</v>
          </cell>
          <cell r="Q275">
            <v>0</v>
          </cell>
          <cell r="R275">
            <v>5746229.6771999998</v>
          </cell>
          <cell r="S275">
            <v>6125229.6771999998</v>
          </cell>
          <cell r="T275">
            <v>5484500</v>
          </cell>
          <cell r="U275">
            <v>710489.3228000002</v>
          </cell>
          <cell r="V275">
            <v>710489.3228000002</v>
          </cell>
          <cell r="W275">
            <v>615738.32461352763</v>
          </cell>
          <cell r="X275">
            <v>615000</v>
          </cell>
          <cell r="Y275"/>
        </row>
        <row r="276">
          <cell r="A276">
            <v>5606908</v>
          </cell>
          <cell r="B276" t="str">
            <v>NADĚJE</v>
          </cell>
          <cell r="C276">
            <v>570931</v>
          </cell>
          <cell r="D276" t="str">
            <v>noclehárny</v>
          </cell>
          <cell r="E276" t="str">
            <v>Dům Naděje Praha-Žižkov - noclehárna</v>
          </cell>
          <cell r="F276" t="str">
            <v>L</v>
          </cell>
          <cell r="G276">
            <v>20</v>
          </cell>
          <cell r="H276">
            <v>20</v>
          </cell>
          <cell r="I276">
            <v>119293</v>
          </cell>
          <cell r="J276">
            <v>2385860</v>
          </cell>
          <cell r="K276">
            <v>1671300</v>
          </cell>
          <cell r="L276">
            <v>1590000</v>
          </cell>
          <cell r="M276">
            <v>628000</v>
          </cell>
          <cell r="N276">
            <v>834000</v>
          </cell>
          <cell r="O276">
            <v>2385860</v>
          </cell>
          <cell r="P276">
            <v>1462000</v>
          </cell>
          <cell r="Q276">
            <v>730000</v>
          </cell>
          <cell r="R276">
            <v>0</v>
          </cell>
          <cell r="S276">
            <v>2192000</v>
          </cell>
          <cell r="T276">
            <v>209300</v>
          </cell>
          <cell r="U276">
            <v>193860</v>
          </cell>
          <cell r="V276">
            <v>193860</v>
          </cell>
          <cell r="W276">
            <v>168006.79162800001</v>
          </cell>
          <cell r="X276">
            <v>168000</v>
          </cell>
          <cell r="Y276"/>
        </row>
        <row r="277">
          <cell r="A277">
            <v>7129878</v>
          </cell>
          <cell r="B277" t="str">
            <v>NADĚJE</v>
          </cell>
          <cell r="C277">
            <v>570931</v>
          </cell>
          <cell r="D277" t="str">
            <v>azylové domy</v>
          </cell>
          <cell r="E277" t="str">
            <v>Dům Naděje Praha-Radotín - azylový dům</v>
          </cell>
          <cell r="F277" t="str">
            <v>L</v>
          </cell>
          <cell r="G277">
            <v>25</v>
          </cell>
          <cell r="H277">
            <v>25</v>
          </cell>
          <cell r="I277">
            <v>149156</v>
          </cell>
          <cell r="J277">
            <v>3728900</v>
          </cell>
          <cell r="K277">
            <v>3736500</v>
          </cell>
          <cell r="L277">
            <v>0</v>
          </cell>
          <cell r="M277">
            <v>0</v>
          </cell>
          <cell r="N277">
            <v>227000</v>
          </cell>
          <cell r="O277">
            <v>3728900</v>
          </cell>
          <cell r="P277">
            <v>227000</v>
          </cell>
          <cell r="Q277">
            <v>0</v>
          </cell>
          <cell r="R277">
            <v>3448039.2519999999</v>
          </cell>
          <cell r="S277">
            <v>3675039.2519999999</v>
          </cell>
          <cell r="T277">
            <v>3509500</v>
          </cell>
          <cell r="U277">
            <v>53860.748000000138</v>
          </cell>
          <cell r="V277">
            <v>53860.748000000138</v>
          </cell>
          <cell r="W277">
            <v>46677.867874570518</v>
          </cell>
          <cell r="X277">
            <v>46000</v>
          </cell>
          <cell r="Y277"/>
        </row>
        <row r="278">
          <cell r="A278">
            <v>7341586</v>
          </cell>
          <cell r="B278" t="str">
            <v>NADĚJE</v>
          </cell>
          <cell r="C278">
            <v>570931</v>
          </cell>
          <cell r="D278" t="str">
            <v>azylové domy</v>
          </cell>
          <cell r="E278" t="str">
            <v>Dům Naděje Praha-Vršovice - azylový dům</v>
          </cell>
          <cell r="F278" t="str">
            <v>L</v>
          </cell>
          <cell r="G278">
            <v>40</v>
          </cell>
          <cell r="H278">
            <v>40</v>
          </cell>
          <cell r="I278">
            <v>149156</v>
          </cell>
          <cell r="J278">
            <v>5966240</v>
          </cell>
          <cell r="K278">
            <v>5969500</v>
          </cell>
          <cell r="L278">
            <v>0</v>
          </cell>
          <cell r="M278">
            <v>0</v>
          </cell>
          <cell r="N278">
            <v>364000</v>
          </cell>
          <cell r="O278">
            <v>5966240</v>
          </cell>
          <cell r="P278">
            <v>364000</v>
          </cell>
          <cell r="Q278">
            <v>0</v>
          </cell>
          <cell r="R278">
            <v>5516862.8032</v>
          </cell>
          <cell r="S278">
            <v>5880862.8032</v>
          </cell>
          <cell r="T278">
            <v>5605500</v>
          </cell>
          <cell r="U278">
            <v>85377.196800000034</v>
          </cell>
          <cell r="V278">
            <v>85377.196800000034</v>
          </cell>
          <cell r="W278">
            <v>73991.276759312663</v>
          </cell>
          <cell r="X278">
            <v>73000</v>
          </cell>
          <cell r="Y278"/>
        </row>
        <row r="279">
          <cell r="A279">
            <v>9199909</v>
          </cell>
          <cell r="B279" t="str">
            <v>NADĚJE</v>
          </cell>
          <cell r="C279">
            <v>570931</v>
          </cell>
          <cell r="D279" t="str">
            <v>nízkoprahová denní centra</v>
          </cell>
          <cell r="E279" t="str">
            <v>Středisko Naděje Praha-Bolzanova - nízkoprahové denní centrum</v>
          </cell>
          <cell r="F279" t="str">
            <v>ÚV</v>
          </cell>
          <cell r="G279">
            <v>6.3230000000000004</v>
          </cell>
          <cell r="H279">
            <v>6.3</v>
          </cell>
          <cell r="I279">
            <v>686053</v>
          </cell>
          <cell r="J279">
            <v>4322133.8999999994</v>
          </cell>
          <cell r="K279">
            <v>2985300</v>
          </cell>
          <cell r="L279">
            <v>2881000</v>
          </cell>
          <cell r="M279">
            <v>1128000</v>
          </cell>
          <cell r="N279">
            <v>1497000</v>
          </cell>
          <cell r="O279">
            <v>4322133.8999999994</v>
          </cell>
          <cell r="P279">
            <v>2625000</v>
          </cell>
          <cell r="Q279">
            <v>1349000</v>
          </cell>
          <cell r="R279">
            <v>0</v>
          </cell>
          <cell r="S279">
            <v>3974000</v>
          </cell>
          <cell r="T279">
            <v>360300</v>
          </cell>
          <cell r="U279">
            <v>348133.89999999944</v>
          </cell>
          <cell r="V279">
            <v>348133.89999999944</v>
          </cell>
          <cell r="W279">
            <v>301706.69346921949</v>
          </cell>
          <cell r="X279">
            <v>301000</v>
          </cell>
          <cell r="Y279"/>
        </row>
        <row r="280">
          <cell r="A280">
            <v>1201824</v>
          </cell>
          <cell r="B280" t="str">
            <v>Národní ústav pro autismus, z.ú.</v>
          </cell>
          <cell r="C280">
            <v>26623064</v>
          </cell>
          <cell r="D280" t="str">
            <v>chráněné bydlení</v>
          </cell>
          <cell r="E280" t="str">
            <v>Chráněné bydlení pro lidi s autismem</v>
          </cell>
          <cell r="F280" t="str">
            <v>L</v>
          </cell>
          <cell r="G280">
            <v>4</v>
          </cell>
          <cell r="H280">
            <v>3</v>
          </cell>
          <cell r="I280">
            <v>474012</v>
          </cell>
          <cell r="J280">
            <v>1278036</v>
          </cell>
          <cell r="K280">
            <v>820800</v>
          </cell>
          <cell r="L280">
            <v>665000</v>
          </cell>
          <cell r="M280">
            <v>311000</v>
          </cell>
          <cell r="N280">
            <v>413000</v>
          </cell>
          <cell r="O280">
            <v>1278036</v>
          </cell>
          <cell r="P280">
            <v>724000</v>
          </cell>
          <cell r="Q280">
            <v>300000</v>
          </cell>
          <cell r="R280">
            <v>0</v>
          </cell>
          <cell r="S280">
            <v>1024000</v>
          </cell>
          <cell r="T280">
            <v>96800</v>
          </cell>
          <cell r="U280">
            <v>254036</v>
          </cell>
          <cell r="V280">
            <v>96800</v>
          </cell>
          <cell r="W280">
            <v>83890.732640000002</v>
          </cell>
          <cell r="X280">
            <v>83000</v>
          </cell>
          <cell r="Y280"/>
        </row>
        <row r="281">
          <cell r="A281">
            <v>1674590</v>
          </cell>
          <cell r="B281" t="str">
            <v>Národní ústav pro autismus, z.ú.</v>
          </cell>
          <cell r="C281">
            <v>26623064</v>
          </cell>
          <cell r="D281" t="str">
            <v>osobní asistence</v>
          </cell>
          <cell r="E281" t="str">
            <v>Osobní asistence pro lidi s autismem</v>
          </cell>
          <cell r="F281" t="str">
            <v>H</v>
          </cell>
          <cell r="G281">
            <v>13000</v>
          </cell>
          <cell r="H281">
            <v>11245</v>
          </cell>
          <cell r="I281">
            <v>553</v>
          </cell>
          <cell r="J281">
            <v>5206435</v>
          </cell>
          <cell r="K281">
            <v>3241000</v>
          </cell>
          <cell r="L281">
            <v>3439000</v>
          </cell>
          <cell r="M281">
            <v>1230000</v>
          </cell>
          <cell r="N281">
            <v>1632000</v>
          </cell>
          <cell r="O281">
            <v>4685791.5</v>
          </cell>
          <cell r="P281">
            <v>2862000</v>
          </cell>
          <cell r="Q281">
            <v>1200000</v>
          </cell>
          <cell r="R281">
            <v>0</v>
          </cell>
          <cell r="S281">
            <v>4062000</v>
          </cell>
          <cell r="T281">
            <v>379000</v>
          </cell>
          <cell r="U281">
            <v>623791.5</v>
          </cell>
          <cell r="V281">
            <v>379000</v>
          </cell>
          <cell r="W281">
            <v>328456.48420000001</v>
          </cell>
          <cell r="X281">
            <v>328000</v>
          </cell>
          <cell r="Y281"/>
        </row>
        <row r="282">
          <cell r="A282">
            <v>3397992</v>
          </cell>
          <cell r="B282" t="str">
            <v>Národní ústav pro autismus, z.ú.</v>
          </cell>
          <cell r="C282">
            <v>26623064</v>
          </cell>
          <cell r="D282" t="str">
            <v>sociální rehabilitace</v>
          </cell>
          <cell r="E282" t="str">
            <v>Sociální rehabilitace pro lidi s autismem</v>
          </cell>
          <cell r="F282" t="str">
            <v>ÚV</v>
          </cell>
          <cell r="G282">
            <v>4.0999999999999996</v>
          </cell>
          <cell r="H282">
            <v>3.2</v>
          </cell>
          <cell r="I282">
            <v>722868</v>
          </cell>
          <cell r="J282">
            <v>2313177.6</v>
          </cell>
          <cell r="K282">
            <v>1680000</v>
          </cell>
          <cell r="L282">
            <v>1542000</v>
          </cell>
          <cell r="M282">
            <v>612000</v>
          </cell>
          <cell r="N282">
            <v>812000</v>
          </cell>
          <cell r="O282">
            <v>2313177.6</v>
          </cell>
          <cell r="P282">
            <v>1424000</v>
          </cell>
          <cell r="Q282">
            <v>700000</v>
          </cell>
          <cell r="R282">
            <v>0</v>
          </cell>
          <cell r="S282">
            <v>2124000</v>
          </cell>
          <cell r="T282">
            <v>256000</v>
          </cell>
          <cell r="U282">
            <v>189177.60000000009</v>
          </cell>
          <cell r="V282">
            <v>189177.60000000009</v>
          </cell>
          <cell r="W282">
            <v>163948.83742848007</v>
          </cell>
          <cell r="X282">
            <v>163000</v>
          </cell>
          <cell r="Y282"/>
        </row>
        <row r="283">
          <cell r="A283">
            <v>4334040</v>
          </cell>
          <cell r="B283" t="str">
            <v>Národní ústav pro autismus, z.ú.</v>
          </cell>
          <cell r="C283">
            <v>26623064</v>
          </cell>
          <cell r="D283" t="str">
            <v>raná péče</v>
          </cell>
          <cell r="E283" t="str">
            <v>Raná péče pro rodiny dětí s autismem</v>
          </cell>
          <cell r="F283" t="str">
            <v>ÚV</v>
          </cell>
          <cell r="G283">
            <v>9.4710000000000001</v>
          </cell>
          <cell r="H283">
            <v>3.27</v>
          </cell>
          <cell r="I283">
            <v>738669</v>
          </cell>
          <cell r="J283">
            <v>2415447.63</v>
          </cell>
          <cell r="K283">
            <v>2500000</v>
          </cell>
          <cell r="L283">
            <v>1610000</v>
          </cell>
          <cell r="M283">
            <v>483000</v>
          </cell>
          <cell r="N283">
            <v>642000</v>
          </cell>
          <cell r="O283">
            <v>2173902.8670000001</v>
          </cell>
          <cell r="P283">
            <v>1125000</v>
          </cell>
          <cell r="Q283">
            <v>900000</v>
          </cell>
          <cell r="R283">
            <v>0</v>
          </cell>
          <cell r="S283">
            <v>2025000</v>
          </cell>
          <cell r="T283">
            <v>1375000</v>
          </cell>
          <cell r="U283">
            <v>148902.86700000009</v>
          </cell>
          <cell r="V283">
            <v>148902.86700000009</v>
          </cell>
          <cell r="W283">
            <v>129045.15087630667</v>
          </cell>
          <cell r="X283">
            <v>129000</v>
          </cell>
          <cell r="Y283"/>
        </row>
        <row r="284">
          <cell r="A284">
            <v>8357139</v>
          </cell>
          <cell r="B284" t="str">
            <v>Národní ústav pro autismus, z.ú.</v>
          </cell>
          <cell r="C284">
            <v>26623064</v>
          </cell>
          <cell r="D284" t="str">
            <v>podpora samostatného bydlení</v>
          </cell>
          <cell r="E284" t="str">
            <v>Podpora samostaného bydlení</v>
          </cell>
          <cell r="F284" t="str">
            <v>ÚV</v>
          </cell>
          <cell r="G284">
            <v>1.7</v>
          </cell>
          <cell r="H284">
            <v>1.5</v>
          </cell>
          <cell r="I284">
            <v>702170</v>
          </cell>
          <cell r="J284">
            <v>960607.9411764706</v>
          </cell>
          <cell r="K284">
            <v>526000</v>
          </cell>
          <cell r="L284">
            <v>526000</v>
          </cell>
          <cell r="M284">
            <v>199000</v>
          </cell>
          <cell r="N284">
            <v>265000</v>
          </cell>
          <cell r="O284">
            <v>960607.9411764706</v>
          </cell>
          <cell r="P284">
            <v>464000</v>
          </cell>
          <cell r="Q284">
            <v>220000</v>
          </cell>
          <cell r="R284">
            <v>0</v>
          </cell>
          <cell r="S284">
            <v>684000</v>
          </cell>
          <cell r="T284">
            <v>62000</v>
          </cell>
          <cell r="U284">
            <v>276607.9411764706</v>
          </cell>
          <cell r="V284">
            <v>62000</v>
          </cell>
          <cell r="W284">
            <v>53731.667600000001</v>
          </cell>
          <cell r="X284">
            <v>53000</v>
          </cell>
          <cell r="Y284"/>
        </row>
        <row r="285">
          <cell r="A285">
            <v>8039664</v>
          </cell>
          <cell r="B285" t="str">
            <v>Natama, o.p.s.</v>
          </cell>
          <cell r="C285">
            <v>26652757</v>
          </cell>
          <cell r="D285" t="str">
            <v>odborné sociální poradenství</v>
          </cell>
          <cell r="E285" t="str">
            <v>Poradna (náhradní) rodinné péče NATAMA</v>
          </cell>
          <cell r="F285" t="str">
            <v>ÚV</v>
          </cell>
          <cell r="G285">
            <v>1.694</v>
          </cell>
          <cell r="H285">
            <v>1.7</v>
          </cell>
          <cell r="I285">
            <v>724449</v>
          </cell>
          <cell r="J285">
            <v>1227216.6059999999</v>
          </cell>
          <cell r="K285">
            <v>890000</v>
          </cell>
          <cell r="L285">
            <v>738000</v>
          </cell>
          <cell r="M285">
            <v>327000</v>
          </cell>
          <cell r="N285">
            <v>434000</v>
          </cell>
          <cell r="O285">
            <v>1227216.6059999999</v>
          </cell>
          <cell r="P285">
            <v>761000</v>
          </cell>
          <cell r="Q285">
            <v>365000</v>
          </cell>
          <cell r="R285">
            <v>0</v>
          </cell>
          <cell r="S285">
            <v>1126000</v>
          </cell>
          <cell r="T285">
            <v>129000</v>
          </cell>
          <cell r="U285">
            <v>101216.60599999991</v>
          </cell>
          <cell r="V285">
            <v>101216.60599999991</v>
          </cell>
          <cell r="W285">
            <v>87718.339180518713</v>
          </cell>
          <cell r="X285">
            <v>87000</v>
          </cell>
          <cell r="Y285"/>
        </row>
        <row r="286">
          <cell r="A286">
            <v>1532289</v>
          </cell>
          <cell r="B286" t="str">
            <v>Neposeda z.ú.</v>
          </cell>
          <cell r="C286">
            <v>69793298</v>
          </cell>
          <cell r="D286" t="str">
            <v>nízkoprahová zařízení pro děti a mládež</v>
          </cell>
          <cell r="E286" t="str">
            <v>Autobus</v>
          </cell>
          <cell r="F286" t="str">
            <v>ÚV</v>
          </cell>
          <cell r="G286">
            <v>4.5890000000000004</v>
          </cell>
          <cell r="H286">
            <v>3.9</v>
          </cell>
          <cell r="I286">
            <v>732506</v>
          </cell>
          <cell r="J286">
            <v>2856773.4</v>
          </cell>
          <cell r="K286">
            <v>2151142</v>
          </cell>
          <cell r="L286">
            <v>1917000</v>
          </cell>
          <cell r="M286">
            <v>673000</v>
          </cell>
          <cell r="N286">
            <v>892000</v>
          </cell>
          <cell r="O286">
            <v>2856773.4</v>
          </cell>
          <cell r="P286">
            <v>1565000</v>
          </cell>
          <cell r="Q286">
            <v>1084000</v>
          </cell>
          <cell r="R286">
            <v>0</v>
          </cell>
          <cell r="S286">
            <v>2649000</v>
          </cell>
          <cell r="T286">
            <v>586142</v>
          </cell>
          <cell r="U286">
            <v>207773.39999999991</v>
          </cell>
          <cell r="V286">
            <v>207773.39999999991</v>
          </cell>
          <cell r="W286">
            <v>180064.69782131992</v>
          </cell>
          <cell r="X286">
            <v>180000</v>
          </cell>
          <cell r="Y286"/>
        </row>
        <row r="287">
          <cell r="A287">
            <v>8209086</v>
          </cell>
          <cell r="B287" t="str">
            <v>Neposeda z.ú.</v>
          </cell>
          <cell r="C287">
            <v>69793298</v>
          </cell>
          <cell r="D287" t="str">
            <v>nízkoprahová zařízení pro děti a mládež</v>
          </cell>
          <cell r="E287" t="str">
            <v>HoPo</v>
          </cell>
          <cell r="F287" t="str">
            <v>ÚV</v>
          </cell>
          <cell r="G287">
            <v>5.0890000000000004</v>
          </cell>
          <cell r="H287">
            <v>4.3</v>
          </cell>
          <cell r="I287">
            <v>732506</v>
          </cell>
          <cell r="J287">
            <v>3149775.8</v>
          </cell>
          <cell r="K287">
            <v>2189115</v>
          </cell>
          <cell r="L287">
            <v>2159000</v>
          </cell>
          <cell r="M287">
            <v>704000</v>
          </cell>
          <cell r="N287">
            <v>934000</v>
          </cell>
          <cell r="O287">
            <v>3149775.8</v>
          </cell>
          <cell r="P287">
            <v>1638000</v>
          </cell>
          <cell r="Q287">
            <v>1294000</v>
          </cell>
          <cell r="R287">
            <v>0</v>
          </cell>
          <cell r="S287">
            <v>2932000</v>
          </cell>
          <cell r="T287">
            <v>551115</v>
          </cell>
          <cell r="U287">
            <v>217775.79999999981</v>
          </cell>
          <cell r="V287">
            <v>217775.79999999981</v>
          </cell>
          <cell r="W287">
            <v>188733.17575683983</v>
          </cell>
          <cell r="X287">
            <v>188000</v>
          </cell>
          <cell r="Y287"/>
        </row>
        <row r="288">
          <cell r="A288">
            <v>8793414</v>
          </cell>
          <cell r="B288" t="str">
            <v>Neposeda z.ú.</v>
          </cell>
          <cell r="C288">
            <v>69793298</v>
          </cell>
          <cell r="D288" t="str">
            <v>terénní programy</v>
          </cell>
          <cell r="E288" t="str">
            <v>Křižovatka</v>
          </cell>
          <cell r="F288" t="str">
            <v>ÚV</v>
          </cell>
          <cell r="G288">
            <v>5.5890000000000004</v>
          </cell>
          <cell r="H288">
            <v>4.8</v>
          </cell>
          <cell r="I288">
            <v>720182</v>
          </cell>
          <cell r="J288">
            <v>3456873.6</v>
          </cell>
          <cell r="K288">
            <v>2645339</v>
          </cell>
          <cell r="L288">
            <v>2320000</v>
          </cell>
          <cell r="M288">
            <v>927000</v>
          </cell>
          <cell r="N288">
            <v>1229000</v>
          </cell>
          <cell r="O288">
            <v>3456873.6</v>
          </cell>
          <cell r="P288">
            <v>2156000</v>
          </cell>
          <cell r="Q288">
            <v>1015000</v>
          </cell>
          <cell r="R288">
            <v>0</v>
          </cell>
          <cell r="S288">
            <v>3171000</v>
          </cell>
          <cell r="T288">
            <v>489339</v>
          </cell>
          <cell r="U288">
            <v>285873.60000000009</v>
          </cell>
          <cell r="V288">
            <v>285873.60000000009</v>
          </cell>
          <cell r="W288">
            <v>247749.43952928006</v>
          </cell>
          <cell r="X288">
            <v>247000</v>
          </cell>
          <cell r="Y288"/>
        </row>
        <row r="289">
          <cell r="A289">
            <v>7271133</v>
          </cell>
          <cell r="B289" t="str">
            <v>Nový Prostor, z.ú.</v>
          </cell>
          <cell r="C289">
            <v>69056081</v>
          </cell>
          <cell r="D289" t="str">
            <v>sociální rehabilitace</v>
          </cell>
          <cell r="E289" t="str">
            <v>Street - paper sociální rehabilitace</v>
          </cell>
          <cell r="F289" t="str">
            <v>ÚV</v>
          </cell>
          <cell r="G289">
            <v>2.6</v>
          </cell>
          <cell r="H289">
            <v>2.5</v>
          </cell>
          <cell r="I289">
            <v>722868</v>
          </cell>
          <cell r="J289">
            <v>1807170</v>
          </cell>
          <cell r="K289">
            <v>1255420</v>
          </cell>
          <cell r="L289">
            <v>1320000</v>
          </cell>
          <cell r="M289">
            <v>476000</v>
          </cell>
          <cell r="N289">
            <v>632000</v>
          </cell>
          <cell r="O289">
            <v>1807170</v>
          </cell>
          <cell r="P289">
            <v>1108000</v>
          </cell>
          <cell r="Q289">
            <v>542000</v>
          </cell>
          <cell r="R289">
            <v>0</v>
          </cell>
          <cell r="S289">
            <v>1650000</v>
          </cell>
          <cell r="T289">
            <v>147420</v>
          </cell>
          <cell r="U289">
            <v>157170</v>
          </cell>
          <cell r="V289">
            <v>147420</v>
          </cell>
          <cell r="W289">
            <v>127760.03931599999</v>
          </cell>
          <cell r="X289">
            <v>127000</v>
          </cell>
          <cell r="Y289"/>
        </row>
        <row r="290">
          <cell r="A290">
            <v>4147691</v>
          </cell>
          <cell r="B290" t="str">
            <v>Občanská poradna Praha</v>
          </cell>
          <cell r="C290">
            <v>67776086</v>
          </cell>
          <cell r="D290" t="str">
            <v>odborné sociální poradenství</v>
          </cell>
          <cell r="E290" t="str">
            <v>Občanská poradna Praha 1</v>
          </cell>
          <cell r="F290" t="str">
            <v>ÚV</v>
          </cell>
          <cell r="G290">
            <v>3.1</v>
          </cell>
          <cell r="H290">
            <v>3.1</v>
          </cell>
          <cell r="I290">
            <v>724449</v>
          </cell>
          <cell r="J290">
            <v>2245791.9</v>
          </cell>
          <cell r="K290">
            <v>1505000</v>
          </cell>
          <cell r="L290">
            <v>1424000</v>
          </cell>
          <cell r="M290">
            <v>571000</v>
          </cell>
          <cell r="N290">
            <v>758000</v>
          </cell>
          <cell r="O290">
            <v>2245791.9</v>
          </cell>
          <cell r="P290">
            <v>1329000</v>
          </cell>
          <cell r="Q290">
            <v>618000</v>
          </cell>
          <cell r="R290">
            <v>0</v>
          </cell>
          <cell r="S290">
            <v>1947000</v>
          </cell>
          <cell r="T290">
            <v>176000</v>
          </cell>
          <cell r="U290">
            <v>298791.89999999991</v>
          </cell>
          <cell r="V290">
            <v>176000</v>
          </cell>
          <cell r="W290">
            <v>152528.6048</v>
          </cell>
          <cell r="X290">
            <v>152000</v>
          </cell>
          <cell r="Y290"/>
        </row>
        <row r="291">
          <cell r="A291">
            <v>3487428</v>
          </cell>
          <cell r="B291" t="str">
            <v>OBČANSKÉ SDRUŽENÍ MARTIN, z.s.</v>
          </cell>
          <cell r="C291">
            <v>70822301</v>
          </cell>
          <cell r="D291" t="str">
            <v>osobní asistence</v>
          </cell>
          <cell r="E291" t="str">
            <v>Návštěvní služba</v>
          </cell>
          <cell r="F291" t="str">
            <v>H</v>
          </cell>
          <cell r="G291">
            <v>15000</v>
          </cell>
          <cell r="H291">
            <v>15000</v>
          </cell>
          <cell r="I291">
            <v>553</v>
          </cell>
          <cell r="J291">
            <v>6945000</v>
          </cell>
          <cell r="K291">
            <v>4090000</v>
          </cell>
          <cell r="L291">
            <v>3462000</v>
          </cell>
          <cell r="M291">
            <v>1552000</v>
          </cell>
          <cell r="N291">
            <v>2060000</v>
          </cell>
          <cell r="O291">
            <v>6250500</v>
          </cell>
          <cell r="P291">
            <v>3612000</v>
          </cell>
          <cell r="Q291">
            <v>1750000</v>
          </cell>
          <cell r="R291">
            <v>0</v>
          </cell>
          <cell r="S291">
            <v>5362000</v>
          </cell>
          <cell r="T291">
            <v>478000</v>
          </cell>
          <cell r="U291">
            <v>888500</v>
          </cell>
          <cell r="V291">
            <v>478000</v>
          </cell>
          <cell r="W291">
            <v>414253.82439999998</v>
          </cell>
          <cell r="X291">
            <v>414000</v>
          </cell>
          <cell r="Y291"/>
        </row>
        <row r="292">
          <cell r="A292">
            <v>5569681</v>
          </cell>
          <cell r="B292" t="str">
            <v>Občanské sdružení Melius, z.s.</v>
          </cell>
          <cell r="C292">
            <v>27017508</v>
          </cell>
          <cell r="D292" t="str">
            <v>osobní asistence</v>
          </cell>
          <cell r="E292" t="str">
            <v>Terénní osobní asistence</v>
          </cell>
          <cell r="F292" t="str">
            <v>H</v>
          </cell>
          <cell r="G292">
            <v>7000</v>
          </cell>
          <cell r="H292">
            <v>7000</v>
          </cell>
          <cell r="I292">
            <v>553</v>
          </cell>
          <cell r="J292">
            <v>3241000</v>
          </cell>
          <cell r="K292">
            <v>2512461</v>
          </cell>
          <cell r="L292">
            <v>2052000</v>
          </cell>
          <cell r="M292">
            <v>790000</v>
          </cell>
          <cell r="N292">
            <v>1048000</v>
          </cell>
          <cell r="O292">
            <v>3241000</v>
          </cell>
          <cell r="P292">
            <v>1838000</v>
          </cell>
          <cell r="Q292">
            <v>1159000</v>
          </cell>
          <cell r="R292">
            <v>0</v>
          </cell>
          <cell r="S292">
            <v>2997000</v>
          </cell>
          <cell r="T292">
            <v>674461</v>
          </cell>
          <cell r="U292">
            <v>244000</v>
          </cell>
          <cell r="V292">
            <v>244000</v>
          </cell>
          <cell r="W292">
            <v>211460.11119999998</v>
          </cell>
          <cell r="X292">
            <v>211000</v>
          </cell>
          <cell r="Y292"/>
        </row>
        <row r="293">
          <cell r="A293">
            <v>2024445</v>
          </cell>
          <cell r="B293" t="str">
            <v>Oblastní spolek Českého červeného kříže Praha 9</v>
          </cell>
          <cell r="C293">
            <v>425681</v>
          </cell>
          <cell r="D293" t="str">
            <v>domovy se zvláštním režimem</v>
          </cell>
          <cell r="E293" t="str">
            <v>Domov se zvláštním režimem Hejnická</v>
          </cell>
          <cell r="F293" t="str">
            <v>L</v>
          </cell>
          <cell r="G293">
            <v>19</v>
          </cell>
          <cell r="H293">
            <v>13</v>
          </cell>
          <cell r="I293">
            <v>754801.35</v>
          </cell>
          <cell r="J293">
            <v>7208417.5499999989</v>
          </cell>
          <cell r="K293">
            <v>4600000</v>
          </cell>
          <cell r="L293">
            <v>3840000</v>
          </cell>
          <cell r="M293">
            <v>1746000</v>
          </cell>
          <cell r="N293">
            <v>2316000</v>
          </cell>
          <cell r="O293">
            <v>7208417.5499999989</v>
          </cell>
          <cell r="P293">
            <v>4062000</v>
          </cell>
          <cell r="Q293">
            <v>1150000</v>
          </cell>
          <cell r="R293">
            <v>0</v>
          </cell>
          <cell r="S293">
            <v>5212000</v>
          </cell>
          <cell r="T293">
            <v>538000</v>
          </cell>
          <cell r="U293">
            <v>1996417.5499999989</v>
          </cell>
          <cell r="V293">
            <v>538000</v>
          </cell>
          <cell r="W293">
            <v>466252.21239999996</v>
          </cell>
          <cell r="X293">
            <v>466000</v>
          </cell>
          <cell r="Y293"/>
        </row>
        <row r="294">
          <cell r="A294">
            <v>2564098</v>
          </cell>
          <cell r="B294" t="str">
            <v>Oblastní spolek Českého červeného kříže Praha 9</v>
          </cell>
          <cell r="C294">
            <v>425681</v>
          </cell>
          <cell r="D294" t="str">
            <v>pečovatelská služba</v>
          </cell>
          <cell r="E294" t="str">
            <v>Pečovatelská služba</v>
          </cell>
          <cell r="F294" t="str">
            <v>ÚV</v>
          </cell>
          <cell r="G294">
            <v>20.288</v>
          </cell>
          <cell r="H294">
            <v>17.8</v>
          </cell>
          <cell r="I294">
            <v>659193</v>
          </cell>
          <cell r="J294">
            <v>11094035.636593061</v>
          </cell>
          <cell r="K294">
            <v>3450000</v>
          </cell>
          <cell r="L294">
            <v>2762000</v>
          </cell>
          <cell r="M294">
            <v>1309000</v>
          </cell>
          <cell r="N294">
            <v>1737000</v>
          </cell>
          <cell r="O294">
            <v>11094035.636593061</v>
          </cell>
          <cell r="P294">
            <v>3046000</v>
          </cell>
          <cell r="Q294">
            <v>0</v>
          </cell>
          <cell r="R294">
            <v>0</v>
          </cell>
          <cell r="S294">
            <v>3046000</v>
          </cell>
          <cell r="T294">
            <v>404000</v>
          </cell>
          <cell r="U294">
            <v>8048035.6365930606</v>
          </cell>
          <cell r="V294">
            <v>404000</v>
          </cell>
          <cell r="W294">
            <v>350122.4792</v>
          </cell>
          <cell r="X294">
            <v>350000</v>
          </cell>
          <cell r="Y294"/>
        </row>
        <row r="295">
          <cell r="A295">
            <v>3408720</v>
          </cell>
          <cell r="B295" t="str">
            <v>Oblastní spolek Českého červeného kříže Praha 9</v>
          </cell>
          <cell r="C295">
            <v>425681</v>
          </cell>
          <cell r="D295" t="str">
            <v>domovy pro seniory</v>
          </cell>
          <cell r="E295" t="str">
            <v>Gerocentrum slunné stáří</v>
          </cell>
          <cell r="F295" t="str">
            <v>L</v>
          </cell>
          <cell r="G295">
            <v>32</v>
          </cell>
          <cell r="H295">
            <v>32</v>
          </cell>
          <cell r="I295">
            <v>754801.35</v>
          </cell>
          <cell r="J295">
            <v>18261643.199999999</v>
          </cell>
          <cell r="K295">
            <v>5650000</v>
          </cell>
          <cell r="L295">
            <v>4981000</v>
          </cell>
          <cell r="M295">
            <v>2144000</v>
          </cell>
          <cell r="N295">
            <v>2846000</v>
          </cell>
          <cell r="O295">
            <v>18261643.199999999</v>
          </cell>
          <cell r="P295">
            <v>4990000</v>
          </cell>
          <cell r="Q295">
            <v>1220000</v>
          </cell>
          <cell r="R295">
            <v>0</v>
          </cell>
          <cell r="S295">
            <v>6210000</v>
          </cell>
          <cell r="T295">
            <v>660000</v>
          </cell>
          <cell r="U295">
            <v>12051643.199999999</v>
          </cell>
          <cell r="V295">
            <v>660000</v>
          </cell>
          <cell r="W295">
            <v>571982.26799999992</v>
          </cell>
          <cell r="X295">
            <v>571000</v>
          </cell>
          <cell r="Y295"/>
        </row>
        <row r="296">
          <cell r="A296">
            <v>6814153</v>
          </cell>
          <cell r="B296" t="str">
            <v>Oblastní spolek Českého červeného kříže Praha 9</v>
          </cell>
          <cell r="C296">
            <v>425681</v>
          </cell>
          <cell r="D296" t="str">
            <v>domovy pro seniory</v>
          </cell>
          <cell r="E296" t="str">
            <v>Domov pro seniory Bojčenkova</v>
          </cell>
          <cell r="F296" t="str">
            <v>L</v>
          </cell>
          <cell r="G296">
            <v>38</v>
          </cell>
          <cell r="H296">
            <v>38</v>
          </cell>
          <cell r="I296">
            <v>754801.35</v>
          </cell>
          <cell r="J296">
            <v>21422451.300000001</v>
          </cell>
          <cell r="K296">
            <v>6000000</v>
          </cell>
          <cell r="L296">
            <v>5136000</v>
          </cell>
          <cell r="M296">
            <v>2277000</v>
          </cell>
          <cell r="N296">
            <v>3022000</v>
          </cell>
          <cell r="O296">
            <v>21422451.300000001</v>
          </cell>
          <cell r="P296">
            <v>5299000</v>
          </cell>
          <cell r="Q296">
            <v>1250000</v>
          </cell>
          <cell r="R296">
            <v>0</v>
          </cell>
          <cell r="S296">
            <v>6549000</v>
          </cell>
          <cell r="T296">
            <v>701000</v>
          </cell>
          <cell r="U296">
            <v>14873451.300000001</v>
          </cell>
          <cell r="V296">
            <v>701000</v>
          </cell>
          <cell r="W296">
            <v>607514.49979999999</v>
          </cell>
          <cell r="X296">
            <v>607000</v>
          </cell>
          <cell r="Y296"/>
        </row>
        <row r="297">
          <cell r="A297">
            <v>3703782</v>
          </cell>
          <cell r="B297" t="str">
            <v>Okamžik, z.ú.</v>
          </cell>
          <cell r="C297">
            <v>70837791</v>
          </cell>
          <cell r="D297" t="str">
            <v>sociálně aktivizační služby pro seniory a osoby se zdravotním postižením</v>
          </cell>
          <cell r="E297" t="str">
            <v>Centrum aktivního života zrakově postižených</v>
          </cell>
          <cell r="F297" t="str">
            <v>ÚV</v>
          </cell>
          <cell r="G297">
            <v>3.6629999999999998</v>
          </cell>
          <cell r="H297">
            <v>3.3</v>
          </cell>
          <cell r="I297">
            <v>711808</v>
          </cell>
          <cell r="J297">
            <v>2348966.4</v>
          </cell>
          <cell r="K297">
            <v>1485000</v>
          </cell>
          <cell r="L297">
            <v>1394000</v>
          </cell>
          <cell r="M297">
            <v>563000</v>
          </cell>
          <cell r="N297">
            <v>748000</v>
          </cell>
          <cell r="O297">
            <v>2348966.4</v>
          </cell>
          <cell r="P297">
            <v>1311000</v>
          </cell>
          <cell r="Q297">
            <v>580000</v>
          </cell>
          <cell r="R297">
            <v>0</v>
          </cell>
          <cell r="S297">
            <v>1891000</v>
          </cell>
          <cell r="T297">
            <v>174000</v>
          </cell>
          <cell r="U297">
            <v>457966.39999999991</v>
          </cell>
          <cell r="V297">
            <v>174000</v>
          </cell>
          <cell r="W297">
            <v>150795.32519999999</v>
          </cell>
          <cell r="X297">
            <v>150000</v>
          </cell>
          <cell r="Y297"/>
        </row>
        <row r="298">
          <cell r="A298">
            <v>4609049</v>
          </cell>
          <cell r="B298" t="str">
            <v>Okamžik, z.ú.</v>
          </cell>
          <cell r="C298">
            <v>70837791</v>
          </cell>
          <cell r="D298" t="str">
            <v>odborné sociální poradenství</v>
          </cell>
          <cell r="E298" t="str">
            <v>Poradenské centrum</v>
          </cell>
          <cell r="F298" t="str">
            <v>ÚV</v>
          </cell>
          <cell r="G298">
            <v>2.2799999999999998</v>
          </cell>
          <cell r="H298">
            <v>2.2000000000000002</v>
          </cell>
          <cell r="I298">
            <v>724449</v>
          </cell>
          <cell r="J298">
            <v>1593787.8</v>
          </cell>
          <cell r="K298">
            <v>982000</v>
          </cell>
          <cell r="L298">
            <v>956000</v>
          </cell>
          <cell r="M298">
            <v>301000</v>
          </cell>
          <cell r="N298">
            <v>401000</v>
          </cell>
          <cell r="O298">
            <v>1275030.24</v>
          </cell>
          <cell r="P298">
            <v>702000</v>
          </cell>
          <cell r="Q298">
            <v>480000</v>
          </cell>
          <cell r="R298">
            <v>0</v>
          </cell>
          <cell r="S298">
            <v>1182000</v>
          </cell>
          <cell r="T298">
            <v>280000</v>
          </cell>
          <cell r="U298">
            <v>93030.239999999991</v>
          </cell>
          <cell r="V298">
            <v>93030.239999999991</v>
          </cell>
          <cell r="W298">
            <v>80623.708587551984</v>
          </cell>
          <cell r="X298">
            <v>80000</v>
          </cell>
          <cell r="Y298"/>
        </row>
        <row r="299">
          <cell r="A299">
            <v>1292613</v>
          </cell>
          <cell r="B299" t="str">
            <v>Ošetřovatelský domov Praha 3</v>
          </cell>
          <cell r="C299">
            <v>65990641</v>
          </cell>
          <cell r="D299" t="str">
            <v>domovy pro seniory</v>
          </cell>
          <cell r="E299" t="str">
            <v>Ošetřovatelský domov-Domov pro seniory</v>
          </cell>
          <cell r="F299" t="str">
            <v>L</v>
          </cell>
          <cell r="G299">
            <v>87</v>
          </cell>
          <cell r="H299">
            <v>89</v>
          </cell>
          <cell r="I299">
            <v>721983.9</v>
          </cell>
          <cell r="J299">
            <v>47188599.300000004</v>
          </cell>
          <cell r="K299">
            <v>25000000</v>
          </cell>
          <cell r="L299">
            <v>18623000</v>
          </cell>
          <cell r="M299">
            <v>9490000</v>
          </cell>
          <cell r="N299">
            <v>12590000</v>
          </cell>
          <cell r="O299">
            <v>39092326.800000004</v>
          </cell>
          <cell r="P299">
            <v>22080000</v>
          </cell>
          <cell r="Q299">
            <v>8000000</v>
          </cell>
          <cell r="R299">
            <v>0</v>
          </cell>
          <cell r="S299">
            <v>30080000</v>
          </cell>
          <cell r="T299">
            <v>2920000</v>
          </cell>
          <cell r="U299">
            <v>9012326.8000000045</v>
          </cell>
          <cell r="V299">
            <v>2920000</v>
          </cell>
          <cell r="W299">
            <v>2530588.216</v>
          </cell>
          <cell r="X299">
            <v>2530000</v>
          </cell>
          <cell r="Y299"/>
        </row>
        <row r="300">
          <cell r="A300">
            <v>9880838</v>
          </cell>
          <cell r="B300" t="str">
            <v>Ošetřovatelský domov Praha 3</v>
          </cell>
          <cell r="C300">
            <v>65990641</v>
          </cell>
          <cell r="D300" t="str">
            <v>odlehčovací služby</v>
          </cell>
          <cell r="E300" t="str">
            <v>Ošetřovatelský domov - Odlehčovací služby</v>
          </cell>
          <cell r="F300" t="str">
            <v>L</v>
          </cell>
          <cell r="G300">
            <v>7</v>
          </cell>
          <cell r="H300">
            <v>7</v>
          </cell>
          <cell r="I300">
            <v>583509</v>
          </cell>
          <cell r="J300">
            <v>3244563</v>
          </cell>
          <cell r="K300">
            <v>3000000</v>
          </cell>
          <cell r="L300">
            <v>1366000</v>
          </cell>
          <cell r="M300">
            <v>890000</v>
          </cell>
          <cell r="N300">
            <v>1181000</v>
          </cell>
          <cell r="O300">
            <v>2344977</v>
          </cell>
          <cell r="P300">
            <v>2071000</v>
          </cell>
          <cell r="Q300">
            <v>0</v>
          </cell>
          <cell r="R300">
            <v>0</v>
          </cell>
          <cell r="S300">
            <v>2071000</v>
          </cell>
          <cell r="T300">
            <v>929000</v>
          </cell>
          <cell r="U300">
            <v>273977</v>
          </cell>
          <cell r="V300">
            <v>273977</v>
          </cell>
          <cell r="W300">
            <v>237439.3724846</v>
          </cell>
          <cell r="X300">
            <v>237000</v>
          </cell>
          <cell r="Y300"/>
        </row>
        <row r="301">
          <cell r="A301">
            <v>3462209</v>
          </cell>
          <cell r="B301" t="str">
            <v>Otevřené srdce, o.p.s.</v>
          </cell>
          <cell r="C301">
            <v>26546841</v>
          </cell>
          <cell r="D301" t="str">
            <v>azylové domy</v>
          </cell>
          <cell r="E301" t="str">
            <v>Azylový dům pro matky s dětmi Otevřené srdce</v>
          </cell>
          <cell r="F301" t="str">
            <v>L</v>
          </cell>
          <cell r="G301">
            <v>56</v>
          </cell>
          <cell r="H301">
            <v>56</v>
          </cell>
          <cell r="I301">
            <v>207143</v>
          </cell>
          <cell r="J301">
            <v>11600008</v>
          </cell>
          <cell r="K301">
            <v>5445862</v>
          </cell>
          <cell r="L301">
            <v>0</v>
          </cell>
          <cell r="M301">
            <v>0</v>
          </cell>
          <cell r="N301">
            <v>332000</v>
          </cell>
          <cell r="O301">
            <v>11600008</v>
          </cell>
          <cell r="P301">
            <v>332000</v>
          </cell>
          <cell r="Q301">
            <v>0</v>
          </cell>
          <cell r="R301">
            <v>5035679.6741599999</v>
          </cell>
          <cell r="S301">
            <v>5367679.6741599999</v>
          </cell>
          <cell r="T301">
            <v>5113862</v>
          </cell>
          <cell r="U301">
            <v>6232328.3258400001</v>
          </cell>
          <cell r="V301">
            <v>5113862</v>
          </cell>
          <cell r="W301">
            <v>4431876.3409075998</v>
          </cell>
          <cell r="X301">
            <v>4431000</v>
          </cell>
          <cell r="Y301"/>
        </row>
        <row r="302">
          <cell r="A302">
            <v>9767094</v>
          </cell>
          <cell r="B302" t="str">
            <v>Palata-Domov pro zrakově postižené</v>
          </cell>
          <cell r="C302">
            <v>70872783</v>
          </cell>
          <cell r="D302" t="str">
            <v>domovy pro osoby se zdravotním postižením</v>
          </cell>
          <cell r="E302" t="str">
            <v>Palata - Domov pro zrakově postižené</v>
          </cell>
          <cell r="F302" t="str">
            <v>L</v>
          </cell>
          <cell r="G302">
            <v>125</v>
          </cell>
          <cell r="H302">
            <v>125</v>
          </cell>
          <cell r="I302">
            <v>721983.9</v>
          </cell>
          <cell r="J302">
            <v>46340700</v>
          </cell>
          <cell r="K302">
            <v>47474000</v>
          </cell>
          <cell r="L302">
            <v>26220240</v>
          </cell>
          <cell r="M302">
            <v>0</v>
          </cell>
          <cell r="N302">
            <v>21284000</v>
          </cell>
          <cell r="O302">
            <v>46340700</v>
          </cell>
          <cell r="P302">
            <v>21284000</v>
          </cell>
          <cell r="Q302">
            <v>0</v>
          </cell>
          <cell r="R302">
            <v>0</v>
          </cell>
          <cell r="S302">
            <v>21284000</v>
          </cell>
          <cell r="T302">
            <v>26190000</v>
          </cell>
          <cell r="U302">
            <v>4936240</v>
          </cell>
          <cell r="V302">
            <v>4936240</v>
          </cell>
          <cell r="W302">
            <v>4277942.046352</v>
          </cell>
          <cell r="X302">
            <v>4277000</v>
          </cell>
          <cell r="Y302"/>
        </row>
        <row r="303">
          <cell r="A303">
            <v>9353125</v>
          </cell>
          <cell r="B303" t="str">
            <v>Pečovatelská služba Praha - Radotín</v>
          </cell>
          <cell r="C303">
            <v>241598</v>
          </cell>
          <cell r="D303" t="str">
            <v>pečovatelská služba</v>
          </cell>
          <cell r="E303" t="str">
            <v>Pečovatelská služba Praha - Radotín</v>
          </cell>
          <cell r="F303" t="str">
            <v>ÚV</v>
          </cell>
          <cell r="G303">
            <v>11.65</v>
          </cell>
          <cell r="H303">
            <v>10.63</v>
          </cell>
          <cell r="I303">
            <v>659193</v>
          </cell>
          <cell r="J303">
            <v>6729107.9419313315</v>
          </cell>
          <cell r="K303">
            <v>3143000</v>
          </cell>
          <cell r="L303">
            <v>2387000</v>
          </cell>
          <cell r="M303">
            <v>324000</v>
          </cell>
          <cell r="N303">
            <v>429000</v>
          </cell>
          <cell r="O303">
            <v>2157606.2593519324</v>
          </cell>
          <cell r="P303">
            <v>753000</v>
          </cell>
          <cell r="Q303">
            <v>1304000</v>
          </cell>
          <cell r="R303">
            <v>0</v>
          </cell>
          <cell r="S303">
            <v>2057000</v>
          </cell>
          <cell r="T303">
            <v>2390000</v>
          </cell>
          <cell r="U303">
            <v>100606.25935193244</v>
          </cell>
          <cell r="V303">
            <v>100606.25935193244</v>
          </cell>
          <cell r="W303">
            <v>87189.38848350686</v>
          </cell>
          <cell r="X303">
            <v>87000</v>
          </cell>
          <cell r="Y303"/>
        </row>
        <row r="304">
          <cell r="A304">
            <v>2793007</v>
          </cell>
          <cell r="B304" t="str">
            <v>Pečovatelská služba Praha 3</v>
          </cell>
          <cell r="C304">
            <v>70892326</v>
          </cell>
          <cell r="D304" t="str">
            <v>pečovatelská služba</v>
          </cell>
          <cell r="E304" t="str">
            <v>pečovatelská služba</v>
          </cell>
          <cell r="F304" t="str">
            <v>ÚV</v>
          </cell>
          <cell r="G304">
            <v>63.615000000000002</v>
          </cell>
          <cell r="H304">
            <v>66.2</v>
          </cell>
          <cell r="I304">
            <v>659193</v>
          </cell>
          <cell r="J304">
            <v>38307562.695</v>
          </cell>
          <cell r="K304">
            <v>25000000</v>
          </cell>
          <cell r="L304">
            <v>18963000</v>
          </cell>
          <cell r="M304">
            <v>6373000</v>
          </cell>
          <cell r="N304">
            <v>8454000</v>
          </cell>
          <cell r="O304">
            <v>27788306.425499998</v>
          </cell>
          <cell r="P304">
            <v>14827000</v>
          </cell>
          <cell r="Q304">
            <v>11000000</v>
          </cell>
          <cell r="R304">
            <v>0</v>
          </cell>
          <cell r="S304">
            <v>25827000</v>
          </cell>
          <cell r="T304">
            <v>10173000</v>
          </cell>
          <cell r="U304">
            <v>1961306.425499998</v>
          </cell>
          <cell r="V304">
            <v>1961306.425499998</v>
          </cell>
          <cell r="W304">
            <v>1699746.2083340331</v>
          </cell>
          <cell r="X304">
            <v>1699000</v>
          </cell>
          <cell r="Y304"/>
        </row>
        <row r="305">
          <cell r="A305">
            <v>6192569</v>
          </cell>
          <cell r="B305" t="str">
            <v>Pečovatelská služba Prahy 6</v>
          </cell>
          <cell r="C305">
            <v>70893969</v>
          </cell>
          <cell r="D305" t="str">
            <v>pečovatelská služba</v>
          </cell>
          <cell r="E305" t="str">
            <v>Pečovatelská služba Prahy 6</v>
          </cell>
          <cell r="F305" t="str">
            <v>ÚV</v>
          </cell>
          <cell r="G305">
            <v>63.176999999999992</v>
          </cell>
          <cell r="H305">
            <v>57</v>
          </cell>
          <cell r="I305">
            <v>659193</v>
          </cell>
          <cell r="J305">
            <v>36491328.5084287</v>
          </cell>
          <cell r="K305">
            <v>13200000</v>
          </cell>
          <cell r="L305">
            <v>11551000</v>
          </cell>
          <cell r="M305">
            <v>4756000</v>
          </cell>
          <cell r="N305">
            <v>6310000</v>
          </cell>
          <cell r="O305">
            <v>18129362.806742959</v>
          </cell>
          <cell r="P305">
            <v>11066000</v>
          </cell>
          <cell r="Q305">
            <v>5600000</v>
          </cell>
          <cell r="R305">
            <v>0</v>
          </cell>
          <cell r="S305">
            <v>16666000</v>
          </cell>
          <cell r="T305">
            <v>2134000</v>
          </cell>
          <cell r="U305">
            <v>1463362.8067429587</v>
          </cell>
          <cell r="V305">
            <v>1463362.8067429587</v>
          </cell>
          <cell r="W305">
            <v>1268208.4501631563</v>
          </cell>
          <cell r="X305">
            <v>1268000</v>
          </cell>
          <cell r="Y305"/>
        </row>
        <row r="306">
          <cell r="A306">
            <v>1648302</v>
          </cell>
          <cell r="B306" t="str">
            <v>Pečovatelské centrum Praha 7</v>
          </cell>
          <cell r="C306">
            <v>70890307</v>
          </cell>
          <cell r="D306" t="str">
            <v>odlehčovací služby</v>
          </cell>
          <cell r="E306" t="str">
            <v>Sociálně odlehčovací centrum</v>
          </cell>
          <cell r="F306" t="str">
            <v>L</v>
          </cell>
          <cell r="G306">
            <v>38</v>
          </cell>
          <cell r="H306">
            <v>38</v>
          </cell>
          <cell r="I306">
            <v>583509</v>
          </cell>
          <cell r="J306">
            <v>17613342</v>
          </cell>
          <cell r="K306">
            <v>8830000</v>
          </cell>
          <cell r="L306">
            <v>7232000</v>
          </cell>
          <cell r="M306">
            <v>3352000</v>
          </cell>
          <cell r="N306">
            <v>4446000</v>
          </cell>
          <cell r="O306">
            <v>13278042</v>
          </cell>
          <cell r="P306">
            <v>7798000</v>
          </cell>
          <cell r="Q306">
            <v>3780000</v>
          </cell>
          <cell r="R306">
            <v>0</v>
          </cell>
          <cell r="S306">
            <v>11578000</v>
          </cell>
          <cell r="T306">
            <v>1032000</v>
          </cell>
          <cell r="U306">
            <v>1700042</v>
          </cell>
          <cell r="V306">
            <v>1032000</v>
          </cell>
          <cell r="W306">
            <v>894372.27359999996</v>
          </cell>
          <cell r="X306">
            <v>894000</v>
          </cell>
          <cell r="Y306"/>
        </row>
        <row r="307">
          <cell r="A307">
            <v>7248933</v>
          </cell>
          <cell r="B307" t="str">
            <v>Pečovatelské centrum Praha 7</v>
          </cell>
          <cell r="C307">
            <v>70890307</v>
          </cell>
          <cell r="D307" t="str">
            <v>pečovatelská služba</v>
          </cell>
          <cell r="E307" t="str">
            <v>Pečovatelská služba</v>
          </cell>
          <cell r="F307" t="str">
            <v>ÚV</v>
          </cell>
          <cell r="G307">
            <v>56.170999999999999</v>
          </cell>
          <cell r="H307">
            <v>55.5</v>
          </cell>
          <cell r="I307">
            <v>659193</v>
          </cell>
          <cell r="J307">
            <v>33549908.585684784</v>
          </cell>
          <cell r="K307">
            <v>16800000</v>
          </cell>
          <cell r="L307">
            <v>13881000</v>
          </cell>
          <cell r="M307">
            <v>6377000</v>
          </cell>
          <cell r="N307">
            <v>8460000</v>
          </cell>
          <cell r="O307">
            <v>27117458.585684784</v>
          </cell>
          <cell r="P307">
            <v>14837000</v>
          </cell>
          <cell r="Q307">
            <v>7200000</v>
          </cell>
          <cell r="R307">
            <v>0</v>
          </cell>
          <cell r="S307">
            <v>22037000</v>
          </cell>
          <cell r="T307">
            <v>1963000</v>
          </cell>
          <cell r="U307">
            <v>5080458.5856847838</v>
          </cell>
          <cell r="V307">
            <v>1963000</v>
          </cell>
          <cell r="W307">
            <v>1701213.9273999999</v>
          </cell>
          <cell r="X307">
            <v>1701000</v>
          </cell>
          <cell r="Y307"/>
        </row>
        <row r="308">
          <cell r="A308">
            <v>7457965</v>
          </cell>
          <cell r="B308" t="str">
            <v>Pečovatelské centrum Praha 7</v>
          </cell>
          <cell r="C308">
            <v>70890307</v>
          </cell>
          <cell r="D308" t="str">
            <v>denní stacionáře</v>
          </cell>
          <cell r="E308" t="str">
            <v>Denní stacionář</v>
          </cell>
          <cell r="F308" t="str">
            <v>ÚV</v>
          </cell>
          <cell r="G308">
            <v>2.8109999999999999</v>
          </cell>
          <cell r="H308">
            <v>4.25</v>
          </cell>
          <cell r="I308">
            <v>663459</v>
          </cell>
          <cell r="J308">
            <v>1624983.2490000001</v>
          </cell>
          <cell r="K308">
            <v>825300</v>
          </cell>
          <cell r="L308">
            <v>924000</v>
          </cell>
          <cell r="M308">
            <v>283000</v>
          </cell>
          <cell r="N308">
            <v>376000</v>
          </cell>
          <cell r="O308">
            <v>1099784.9240999999</v>
          </cell>
          <cell r="P308">
            <v>659000</v>
          </cell>
          <cell r="Q308">
            <v>353000</v>
          </cell>
          <cell r="R308">
            <v>0</v>
          </cell>
          <cell r="S308">
            <v>1012000</v>
          </cell>
          <cell r="T308">
            <v>166300</v>
          </cell>
          <cell r="U308">
            <v>87784.924099999946</v>
          </cell>
          <cell r="V308">
            <v>87784.924099999946</v>
          </cell>
          <cell r="W308">
            <v>76077.90906503913</v>
          </cell>
          <cell r="X308">
            <v>76000</v>
          </cell>
          <cell r="Y308"/>
        </row>
        <row r="309">
          <cell r="A309">
            <v>3236460</v>
          </cell>
          <cell r="B309" t="str">
            <v>Pobočka Diakonie Církve bratrské v Praze 3</v>
          </cell>
          <cell r="C309">
            <v>18629130</v>
          </cell>
          <cell r="D309" t="str">
            <v>denní stacionáře</v>
          </cell>
          <cell r="E309" t="str">
            <v>Stacionář pro děti s kombinovaným postižením</v>
          </cell>
          <cell r="F309" t="str">
            <v>ÚV</v>
          </cell>
          <cell r="G309">
            <v>5.2880000000000003</v>
          </cell>
          <cell r="H309">
            <v>5.3</v>
          </cell>
          <cell r="I309">
            <v>762977.85</v>
          </cell>
          <cell r="J309">
            <v>3770626.8708000001</v>
          </cell>
          <cell r="K309">
            <v>2355000</v>
          </cell>
          <cell r="L309">
            <v>2235000</v>
          </cell>
          <cell r="M309">
            <v>894000</v>
          </cell>
          <cell r="N309">
            <v>1185000</v>
          </cell>
          <cell r="O309">
            <v>3770626.8708000001</v>
          </cell>
          <cell r="P309">
            <v>2079000</v>
          </cell>
          <cell r="Q309">
            <v>662000</v>
          </cell>
          <cell r="R309">
            <v>0</v>
          </cell>
          <cell r="S309">
            <v>2741000</v>
          </cell>
          <cell r="T309">
            <v>276000</v>
          </cell>
          <cell r="U309">
            <v>1029626.8708000001</v>
          </cell>
          <cell r="V309">
            <v>276000</v>
          </cell>
          <cell r="W309">
            <v>239192.58479999998</v>
          </cell>
          <cell r="X309">
            <v>239000</v>
          </cell>
          <cell r="Y309"/>
        </row>
        <row r="310">
          <cell r="A310">
            <v>4595988</v>
          </cell>
          <cell r="B310" t="str">
            <v>Pobytové rehabilitační a rekvalifikační středisko pro nevidomé Dědina, o.p.s.</v>
          </cell>
          <cell r="C310">
            <v>26200571</v>
          </cell>
          <cell r="D310" t="str">
            <v>sociální rehabilitace</v>
          </cell>
          <cell r="E310" t="str">
            <v>Pobytové rehabilitační a rekvalifikační středisko pro nevidomé Dědina o.p.s.</v>
          </cell>
          <cell r="F310" t="str">
            <v>L</v>
          </cell>
          <cell r="G310">
            <v>20</v>
          </cell>
          <cell r="H310">
            <v>14</v>
          </cell>
          <cell r="I310">
            <v>495863.5</v>
          </cell>
          <cell r="J310">
            <v>6942089</v>
          </cell>
          <cell r="K310">
            <v>2794744</v>
          </cell>
          <cell r="L310">
            <v>2390000</v>
          </cell>
          <cell r="M310">
            <v>1060000</v>
          </cell>
          <cell r="N310">
            <v>1408000</v>
          </cell>
          <cell r="O310">
            <v>6942089</v>
          </cell>
          <cell r="P310">
            <v>2468000</v>
          </cell>
          <cell r="Q310">
            <v>1217000</v>
          </cell>
          <cell r="R310">
            <v>0</v>
          </cell>
          <cell r="S310">
            <v>3685000</v>
          </cell>
          <cell r="T310">
            <v>326744</v>
          </cell>
          <cell r="U310">
            <v>3257089</v>
          </cell>
          <cell r="V310">
            <v>326744</v>
          </cell>
          <cell r="W310">
            <v>283169.3548112</v>
          </cell>
          <cell r="X310">
            <v>283000</v>
          </cell>
          <cell r="Y310"/>
        </row>
        <row r="311">
          <cell r="A311">
            <v>8414595</v>
          </cell>
          <cell r="B311" t="str">
            <v>Pobytové rehabilitační a rekvalifikační středisko pro nevidomé Dědina, o.p.s.</v>
          </cell>
          <cell r="C311">
            <v>26200571</v>
          </cell>
          <cell r="D311" t="str">
            <v>sociálně terapeutické dílny</v>
          </cell>
          <cell r="E311" t="str">
            <v>Pobytové rehabilitační a rekvalifikační středisko pro nevidomé Dědina o.p.s.</v>
          </cell>
          <cell r="F311" t="str">
            <v>ÚV</v>
          </cell>
          <cell r="G311">
            <v>17.858000000000001</v>
          </cell>
          <cell r="H311">
            <v>12.5</v>
          </cell>
          <cell r="I311">
            <v>680681</v>
          </cell>
          <cell r="J311">
            <v>8508512.5</v>
          </cell>
          <cell r="K311">
            <v>2727790</v>
          </cell>
          <cell r="L311">
            <v>2733000</v>
          </cell>
          <cell r="M311">
            <v>1035000</v>
          </cell>
          <cell r="N311">
            <v>1374000</v>
          </cell>
          <cell r="O311">
            <v>5955958.75</v>
          </cell>
          <cell r="P311">
            <v>2409000</v>
          </cell>
          <cell r="Q311">
            <v>1292000</v>
          </cell>
          <cell r="R311">
            <v>0</v>
          </cell>
          <cell r="S311">
            <v>3701000</v>
          </cell>
          <cell r="T311">
            <v>318790</v>
          </cell>
          <cell r="U311">
            <v>2254958.75</v>
          </cell>
          <cell r="V311">
            <v>318790</v>
          </cell>
          <cell r="W311">
            <v>276276.10184199997</v>
          </cell>
          <cell r="X311">
            <v>276000</v>
          </cell>
          <cell r="Y311"/>
        </row>
        <row r="312">
          <cell r="A312">
            <v>1026027</v>
          </cell>
          <cell r="B312" t="str">
            <v>POHODA - společnost pro normální život lidí s postižením, z. ú.</v>
          </cell>
          <cell r="C312">
            <v>68380216</v>
          </cell>
          <cell r="D312" t="str">
            <v>odlehčovací služby</v>
          </cell>
          <cell r="E312" t="str">
            <v>Terénní odlehčovací služba</v>
          </cell>
          <cell r="F312" t="str">
            <v>ÚV</v>
          </cell>
          <cell r="G312">
            <v>4.4859999999999998</v>
          </cell>
          <cell r="H312">
            <v>3.87</v>
          </cell>
          <cell r="I312">
            <v>666145</v>
          </cell>
          <cell r="J312">
            <v>2376113.1161168078</v>
          </cell>
          <cell r="K312">
            <v>1652264</v>
          </cell>
          <cell r="L312">
            <v>1408000</v>
          </cell>
          <cell r="M312">
            <v>357000</v>
          </cell>
          <cell r="N312">
            <v>475000</v>
          </cell>
          <cell r="O312">
            <v>1663279.1812817655</v>
          </cell>
          <cell r="P312">
            <v>832000</v>
          </cell>
          <cell r="Q312">
            <v>721000</v>
          </cell>
          <cell r="R312">
            <v>0</v>
          </cell>
          <cell r="S312">
            <v>1553000</v>
          </cell>
          <cell r="T312">
            <v>820264</v>
          </cell>
          <cell r="U312">
            <v>110279.18128176546</v>
          </cell>
          <cell r="V312">
            <v>110279.18128176546</v>
          </cell>
          <cell r="W312">
            <v>95572.327610192951</v>
          </cell>
          <cell r="X312">
            <v>95000</v>
          </cell>
          <cell r="Y312"/>
        </row>
        <row r="313">
          <cell r="A313">
            <v>3776784</v>
          </cell>
          <cell r="B313" t="str">
            <v>POHODA - společnost pro normální život lidí s postižením, z. ú.</v>
          </cell>
          <cell r="C313">
            <v>68380216</v>
          </cell>
          <cell r="D313" t="str">
            <v>chráněné bydlení</v>
          </cell>
          <cell r="E313" t="str">
            <v>Bydlení POHODA</v>
          </cell>
          <cell r="F313" t="str">
            <v>L</v>
          </cell>
          <cell r="G313">
            <v>22</v>
          </cell>
          <cell r="H313">
            <v>22</v>
          </cell>
          <cell r="I313">
            <v>474012</v>
          </cell>
          <cell r="J313">
            <v>9372264</v>
          </cell>
          <cell r="K313">
            <v>6554230</v>
          </cell>
          <cell r="L313">
            <v>6238000</v>
          </cell>
          <cell r="M313">
            <v>2482000</v>
          </cell>
          <cell r="N313">
            <v>3293000</v>
          </cell>
          <cell r="O313">
            <v>9372264</v>
          </cell>
          <cell r="P313">
            <v>5775000</v>
          </cell>
          <cell r="Q313">
            <v>2833000</v>
          </cell>
          <cell r="R313">
            <v>0</v>
          </cell>
          <cell r="S313">
            <v>8608000</v>
          </cell>
          <cell r="T313">
            <v>779230</v>
          </cell>
          <cell r="U313">
            <v>764264</v>
          </cell>
          <cell r="V313">
            <v>764264</v>
          </cell>
          <cell r="W313">
            <v>662341.60010719998</v>
          </cell>
          <cell r="X313">
            <v>662000</v>
          </cell>
          <cell r="Y313"/>
        </row>
        <row r="314">
          <cell r="A314">
            <v>4129365</v>
          </cell>
          <cell r="B314" t="str">
            <v>POHODA - společnost pro normální život lidí s postižením, z. ú.</v>
          </cell>
          <cell r="C314">
            <v>68380216</v>
          </cell>
          <cell r="D314" t="str">
            <v>denní stacionáře</v>
          </cell>
          <cell r="E314" t="str">
            <v>Stacionář POHODA</v>
          </cell>
          <cell r="F314" t="str">
            <v>ÚV</v>
          </cell>
          <cell r="G314">
            <v>4.907</v>
          </cell>
          <cell r="H314">
            <v>4.8</v>
          </cell>
          <cell r="I314">
            <v>663459</v>
          </cell>
          <cell r="J314">
            <v>2852525.7596087218</v>
          </cell>
          <cell r="K314">
            <v>2132190</v>
          </cell>
          <cell r="L314">
            <v>2152000</v>
          </cell>
          <cell r="M314">
            <v>742000</v>
          </cell>
          <cell r="N314">
            <v>984000</v>
          </cell>
          <cell r="O314">
            <v>2852525.7596087218</v>
          </cell>
          <cell r="P314">
            <v>1726000</v>
          </cell>
          <cell r="Q314">
            <v>898000</v>
          </cell>
          <cell r="R314">
            <v>0</v>
          </cell>
          <cell r="S314">
            <v>2624000</v>
          </cell>
          <cell r="T314">
            <v>406190</v>
          </cell>
          <cell r="U314">
            <v>228525.75960872183</v>
          </cell>
          <cell r="V314">
            <v>228525.75960872183</v>
          </cell>
          <cell r="W314">
            <v>198049.51860215075</v>
          </cell>
          <cell r="X314">
            <v>198000</v>
          </cell>
          <cell r="Y314"/>
        </row>
        <row r="315">
          <cell r="A315">
            <v>6672726</v>
          </cell>
          <cell r="B315" t="str">
            <v>POHODA - společnost pro normální život lidí s postižením, z. ú.</v>
          </cell>
          <cell r="C315">
            <v>68380216</v>
          </cell>
          <cell r="D315" t="str">
            <v>osobní asistence</v>
          </cell>
          <cell r="E315" t="str">
            <v>Asistence POHODA</v>
          </cell>
          <cell r="F315" t="str">
            <v>H</v>
          </cell>
          <cell r="G315">
            <v>2400</v>
          </cell>
          <cell r="H315">
            <v>2400</v>
          </cell>
          <cell r="I315">
            <v>553</v>
          </cell>
          <cell r="J315">
            <v>1111200</v>
          </cell>
          <cell r="K315">
            <v>854132</v>
          </cell>
          <cell r="L315">
            <v>726000</v>
          </cell>
          <cell r="M315">
            <v>154000</v>
          </cell>
          <cell r="N315">
            <v>205000</v>
          </cell>
          <cell r="O315">
            <v>777840</v>
          </cell>
          <cell r="P315">
            <v>359000</v>
          </cell>
          <cell r="Q315">
            <v>371000</v>
          </cell>
          <cell r="R315">
            <v>0</v>
          </cell>
          <cell r="S315">
            <v>730000</v>
          </cell>
          <cell r="T315">
            <v>495132</v>
          </cell>
          <cell r="U315">
            <v>47840</v>
          </cell>
          <cell r="V315">
            <v>47840</v>
          </cell>
          <cell r="W315">
            <v>41460.048031999999</v>
          </cell>
          <cell r="X315">
            <v>41000</v>
          </cell>
          <cell r="Y315"/>
        </row>
        <row r="316">
          <cell r="A316">
            <v>1023857</v>
          </cell>
          <cell r="B316" t="str">
            <v>Polovina nebe, o.p.s.</v>
          </cell>
          <cell r="C316">
            <v>27035271</v>
          </cell>
          <cell r="D316" t="str">
            <v>osobní asistence</v>
          </cell>
          <cell r="E316" t="str">
            <v>Osobní asistence</v>
          </cell>
          <cell r="F316" t="str">
            <v>H</v>
          </cell>
          <cell r="G316">
            <v>6000</v>
          </cell>
          <cell r="H316">
            <v>6000</v>
          </cell>
          <cell r="I316">
            <v>553</v>
          </cell>
          <cell r="J316">
            <v>2778000</v>
          </cell>
          <cell r="K316">
            <v>2493733</v>
          </cell>
          <cell r="L316">
            <v>1601000</v>
          </cell>
          <cell r="M316">
            <v>641000</v>
          </cell>
          <cell r="N316">
            <v>850000</v>
          </cell>
          <cell r="O316">
            <v>2778000</v>
          </cell>
          <cell r="P316">
            <v>1491000</v>
          </cell>
          <cell r="Q316">
            <v>1089000</v>
          </cell>
          <cell r="R316">
            <v>0</v>
          </cell>
          <cell r="S316">
            <v>2580000</v>
          </cell>
          <cell r="T316">
            <v>1002733</v>
          </cell>
          <cell r="U316">
            <v>198000</v>
          </cell>
          <cell r="V316">
            <v>198000</v>
          </cell>
          <cell r="W316">
            <v>171594.68039999998</v>
          </cell>
          <cell r="X316">
            <v>171000</v>
          </cell>
          <cell r="Y316"/>
        </row>
        <row r="317">
          <cell r="A317">
            <v>8511225</v>
          </cell>
          <cell r="B317" t="str">
            <v>Polovina nebe, o.p.s.</v>
          </cell>
          <cell r="C317">
            <v>27035271</v>
          </cell>
          <cell r="D317" t="str">
            <v>sociální rehabilitace</v>
          </cell>
          <cell r="E317" t="str">
            <v>Sociální rehabilitace</v>
          </cell>
          <cell r="F317" t="str">
            <v>ÚV</v>
          </cell>
          <cell r="G317">
            <v>6.5110000000000001</v>
          </cell>
          <cell r="H317">
            <v>3.6</v>
          </cell>
          <cell r="I317">
            <v>722868</v>
          </cell>
          <cell r="J317">
            <v>2602324.8000000003</v>
          </cell>
          <cell r="K317">
            <v>1935900</v>
          </cell>
          <cell r="L317">
            <v>1709000</v>
          </cell>
          <cell r="M317">
            <v>545000</v>
          </cell>
          <cell r="N317">
            <v>724000</v>
          </cell>
          <cell r="O317">
            <v>2342092.3200000003</v>
          </cell>
          <cell r="P317">
            <v>1269000</v>
          </cell>
          <cell r="Q317">
            <v>904000</v>
          </cell>
          <cell r="R317">
            <v>0</v>
          </cell>
          <cell r="S317">
            <v>2173000</v>
          </cell>
          <cell r="T317">
            <v>666900</v>
          </cell>
          <cell r="U317">
            <v>169092.3200000003</v>
          </cell>
          <cell r="V317">
            <v>169092.3200000003</v>
          </cell>
          <cell r="W317">
            <v>146542.13438633626</v>
          </cell>
          <cell r="X317">
            <v>146000</v>
          </cell>
          <cell r="Y317"/>
        </row>
        <row r="318">
          <cell r="A318">
            <v>4651772</v>
          </cell>
          <cell r="B318" t="str">
            <v>PONTE D22, z.ú.</v>
          </cell>
          <cell r="C318">
            <v>26531186</v>
          </cell>
          <cell r="D318" t="str">
            <v>odlehčovací služby</v>
          </cell>
          <cell r="E318" t="str">
            <v>Odlehčovací služby</v>
          </cell>
          <cell r="F318" t="str">
            <v>ÚV</v>
          </cell>
          <cell r="G318">
            <v>3.8879999999999999</v>
          </cell>
          <cell r="H318">
            <v>3.6</v>
          </cell>
          <cell r="I318">
            <v>666145</v>
          </cell>
          <cell r="J318">
            <v>2089788.6666666667</v>
          </cell>
          <cell r="K318">
            <v>1505800</v>
          </cell>
          <cell r="L318">
            <v>1296000</v>
          </cell>
          <cell r="M318">
            <v>549000</v>
          </cell>
          <cell r="N318">
            <v>728000</v>
          </cell>
          <cell r="O318">
            <v>2089788.6666666667</v>
          </cell>
          <cell r="P318">
            <v>1277000</v>
          </cell>
          <cell r="Q318">
            <v>643000</v>
          </cell>
          <cell r="R318">
            <v>0</v>
          </cell>
          <cell r="S318">
            <v>1920000</v>
          </cell>
          <cell r="T318">
            <v>228800</v>
          </cell>
          <cell r="U318">
            <v>169788.66666666674</v>
          </cell>
          <cell r="V318">
            <v>169788.66666666674</v>
          </cell>
          <cell r="W318">
            <v>147145.61612226671</v>
          </cell>
          <cell r="X318">
            <v>147000</v>
          </cell>
          <cell r="Y318"/>
        </row>
        <row r="319">
          <cell r="A319">
            <v>6520881</v>
          </cell>
          <cell r="B319" t="str">
            <v>Prev-Centrum, z.ú.</v>
          </cell>
          <cell r="C319">
            <v>67364012</v>
          </cell>
          <cell r="D319" t="str">
            <v>nízkoprahová zařízení pro děti a mládež</v>
          </cell>
          <cell r="E319" t="str">
            <v>Prev-Centrum, z.ú. - Nízkoprahové služby</v>
          </cell>
          <cell r="F319" t="str">
            <v>ÚV</v>
          </cell>
          <cell r="G319">
            <v>3.1379999999999999</v>
          </cell>
          <cell r="H319">
            <v>2.95</v>
          </cell>
          <cell r="I319">
            <v>732506</v>
          </cell>
          <cell r="J319">
            <v>2160892.7000000002</v>
          </cell>
          <cell r="K319">
            <v>1027992</v>
          </cell>
          <cell r="L319">
            <v>961000</v>
          </cell>
          <cell r="M319">
            <v>350000</v>
          </cell>
          <cell r="N319">
            <v>465000</v>
          </cell>
          <cell r="O319">
            <v>1512624.8900000001</v>
          </cell>
          <cell r="P319">
            <v>815000</v>
          </cell>
          <cell r="Q319">
            <v>589000</v>
          </cell>
          <cell r="R319">
            <v>0</v>
          </cell>
          <cell r="S319">
            <v>1404000</v>
          </cell>
          <cell r="T319">
            <v>212992</v>
          </cell>
          <cell r="U319">
            <v>108624.89000000013</v>
          </cell>
          <cell r="V319">
            <v>108624.89000000013</v>
          </cell>
          <cell r="W319">
            <v>94138.65294462211</v>
          </cell>
          <cell r="X319">
            <v>94000</v>
          </cell>
          <cell r="Y319"/>
        </row>
        <row r="320">
          <cell r="A320">
            <v>9313851</v>
          </cell>
          <cell r="B320" t="str">
            <v>Prev-Centrum, z.ú.</v>
          </cell>
          <cell r="C320">
            <v>67364012</v>
          </cell>
          <cell r="D320" t="str">
            <v>kontaktní centra</v>
          </cell>
          <cell r="E320" t="str">
            <v>Prev-Centrum, z.ú. - Ambulantní léčba</v>
          </cell>
          <cell r="F320" t="str">
            <v>ÚV</v>
          </cell>
          <cell r="G320">
            <v>6.1000000000000005</v>
          </cell>
          <cell r="H320">
            <v>5.8</v>
          </cell>
          <cell r="I320">
            <v>995425</v>
          </cell>
          <cell r="J320">
            <v>5773465</v>
          </cell>
          <cell r="K320">
            <v>914360</v>
          </cell>
          <cell r="L320">
            <v>898000</v>
          </cell>
          <cell r="M320">
            <v>347000</v>
          </cell>
          <cell r="N320">
            <v>460000</v>
          </cell>
          <cell r="O320">
            <v>5773465</v>
          </cell>
          <cell r="P320">
            <v>807000</v>
          </cell>
          <cell r="Q320">
            <v>0</v>
          </cell>
          <cell r="R320">
            <v>0</v>
          </cell>
          <cell r="S320">
            <v>807000</v>
          </cell>
          <cell r="T320">
            <v>107360</v>
          </cell>
          <cell r="U320">
            <v>4966465</v>
          </cell>
          <cell r="V320">
            <v>107360</v>
          </cell>
          <cell r="W320">
            <v>93042.448927999998</v>
          </cell>
          <cell r="X320">
            <v>93000</v>
          </cell>
          <cell r="Y320"/>
        </row>
        <row r="321">
          <cell r="A321">
            <v>7147115</v>
          </cell>
          <cell r="B321" t="str">
            <v>proFem - centrum pro oběti domácího a sexuálního násilí, o.p.s.</v>
          </cell>
          <cell r="C321">
            <v>25768255</v>
          </cell>
          <cell r="D321" t="str">
            <v>odborné sociální poradenství</v>
          </cell>
          <cell r="E321" t="str">
            <v>AdvoCats for Women - bezplatné sociálně právní poradenství pro obět domácího násilí</v>
          </cell>
          <cell r="F321" t="str">
            <v>ÚV</v>
          </cell>
          <cell r="G321">
            <v>1.6419999999999999</v>
          </cell>
          <cell r="H321">
            <v>0.8</v>
          </cell>
          <cell r="I321">
            <v>724449</v>
          </cell>
          <cell r="J321">
            <v>579559.20000000007</v>
          </cell>
          <cell r="K321">
            <v>413000</v>
          </cell>
          <cell r="L321">
            <v>380000</v>
          </cell>
          <cell r="M321">
            <v>108000</v>
          </cell>
          <cell r="N321">
            <v>145000</v>
          </cell>
          <cell r="O321">
            <v>463647.36000000004</v>
          </cell>
          <cell r="P321">
            <v>253000</v>
          </cell>
          <cell r="Q321">
            <v>177000</v>
          </cell>
          <cell r="R321">
            <v>0</v>
          </cell>
          <cell r="S321">
            <v>430000</v>
          </cell>
          <cell r="T321">
            <v>160000</v>
          </cell>
          <cell r="U321">
            <v>33647.360000000044</v>
          </cell>
          <cell r="V321">
            <v>33647.360000000044</v>
          </cell>
          <cell r="W321">
            <v>29160.141340928036</v>
          </cell>
          <cell r="X321">
            <v>29000</v>
          </cell>
          <cell r="Y321"/>
        </row>
        <row r="322">
          <cell r="A322">
            <v>1046995</v>
          </cell>
          <cell r="B322" t="str">
            <v>PROGRESSIVE o.p.s.</v>
          </cell>
          <cell r="C322">
            <v>26614936</v>
          </cell>
          <cell r="D322" t="str">
            <v>kontaktní centra</v>
          </cell>
          <cell r="E322" t="str">
            <v>Stage 5 - kontaktní a poradenské závislostí v hl. m. Praze</v>
          </cell>
          <cell r="F322" t="str">
            <v>ÚV</v>
          </cell>
          <cell r="G322">
            <v>10.615</v>
          </cell>
          <cell r="H322">
            <v>7.3</v>
          </cell>
          <cell r="I322">
            <v>995425</v>
          </cell>
          <cell r="J322">
            <v>7266602.5</v>
          </cell>
          <cell r="K322">
            <v>3548351</v>
          </cell>
          <cell r="L322">
            <v>4844000</v>
          </cell>
          <cell r="M322">
            <v>1347000</v>
          </cell>
          <cell r="N322">
            <v>1786000</v>
          </cell>
          <cell r="O322">
            <v>7266602.5</v>
          </cell>
          <cell r="P322">
            <v>3133000</v>
          </cell>
          <cell r="Q322">
            <v>0</v>
          </cell>
          <cell r="R322">
            <v>0</v>
          </cell>
          <cell r="S322">
            <v>3133000</v>
          </cell>
          <cell r="T322">
            <v>415351</v>
          </cell>
          <cell r="U322">
            <v>4133602.5</v>
          </cell>
          <cell r="V322">
            <v>415351</v>
          </cell>
          <cell r="W322">
            <v>359959.70756979997</v>
          </cell>
          <cell r="X322">
            <v>359000</v>
          </cell>
          <cell r="Y322"/>
        </row>
        <row r="323">
          <cell r="A323">
            <v>5747380</v>
          </cell>
          <cell r="B323" t="str">
            <v>PROGRESSIVE o.p.s.</v>
          </cell>
          <cell r="C323">
            <v>26614936</v>
          </cell>
          <cell r="D323" t="str">
            <v>terénní programy</v>
          </cell>
          <cell r="E323" t="str">
            <v>No Biohazard - terénní program pro uživatele nealkoholových drog v hl. m. Praze</v>
          </cell>
          <cell r="F323" t="str">
            <v>ÚV</v>
          </cell>
          <cell r="G323">
            <v>9.9090000000000007</v>
          </cell>
          <cell r="H323">
            <v>5.8</v>
          </cell>
          <cell r="I323">
            <v>720182</v>
          </cell>
          <cell r="J323">
            <v>4177055.6</v>
          </cell>
          <cell r="K323">
            <v>2989899</v>
          </cell>
          <cell r="L323">
            <v>2784000</v>
          </cell>
          <cell r="M323">
            <v>1135000</v>
          </cell>
          <cell r="N323">
            <v>1505000</v>
          </cell>
          <cell r="O323">
            <v>4177055.6</v>
          </cell>
          <cell r="P323">
            <v>2640000</v>
          </cell>
          <cell r="Q323">
            <v>0</v>
          </cell>
          <cell r="R323">
            <v>0</v>
          </cell>
          <cell r="S323">
            <v>2640000</v>
          </cell>
          <cell r="T323">
            <v>349899</v>
          </cell>
          <cell r="U323">
            <v>1537055.6</v>
          </cell>
          <cell r="V323">
            <v>349899</v>
          </cell>
          <cell r="W323">
            <v>303236.39938019996</v>
          </cell>
          <cell r="X323">
            <v>303000</v>
          </cell>
          <cell r="Y323"/>
        </row>
        <row r="324">
          <cell r="A324">
            <v>2093644</v>
          </cell>
          <cell r="B324" t="str">
            <v>PROSAZ, z. ú.</v>
          </cell>
          <cell r="C324">
            <v>43005853</v>
          </cell>
          <cell r="D324" t="str">
            <v>pečovatelská služba</v>
          </cell>
          <cell r="E324" t="str">
            <v>PROSAZ - pečovatelská služba</v>
          </cell>
          <cell r="F324" t="str">
            <v>ÚV</v>
          </cell>
          <cell r="G324">
            <v>19.399999999999999</v>
          </cell>
          <cell r="H324">
            <v>13.5</v>
          </cell>
          <cell r="I324">
            <v>791031.6</v>
          </cell>
          <cell r="J324">
            <v>10219648.249484535</v>
          </cell>
          <cell r="K324">
            <v>7087020</v>
          </cell>
          <cell r="L324">
            <v>4574000</v>
          </cell>
          <cell r="M324">
            <v>2690000</v>
          </cell>
          <cell r="N324">
            <v>3569000</v>
          </cell>
          <cell r="O324">
            <v>10219648.249484535</v>
          </cell>
          <cell r="P324">
            <v>6259000</v>
          </cell>
          <cell r="Q324">
            <v>2396000</v>
          </cell>
          <cell r="R324">
            <v>0</v>
          </cell>
          <cell r="S324">
            <v>8655000</v>
          </cell>
          <cell r="T324">
            <v>828020</v>
          </cell>
          <cell r="U324">
            <v>1564648.2494845353</v>
          </cell>
          <cell r="V324">
            <v>828020</v>
          </cell>
          <cell r="W324">
            <v>717595.08719599992</v>
          </cell>
          <cell r="X324">
            <v>717000</v>
          </cell>
          <cell r="Y324"/>
        </row>
        <row r="325">
          <cell r="A325">
            <v>6513502</v>
          </cell>
          <cell r="B325" t="str">
            <v>PROSAZ, z. ú.</v>
          </cell>
          <cell r="C325">
            <v>43005853</v>
          </cell>
          <cell r="D325" t="str">
            <v>osobní asistence</v>
          </cell>
          <cell r="E325" t="str">
            <v>PROSAZ - osobní asistence</v>
          </cell>
          <cell r="F325" t="str">
            <v>H</v>
          </cell>
          <cell r="G325">
            <v>33000</v>
          </cell>
          <cell r="H325">
            <v>33000</v>
          </cell>
          <cell r="I325">
            <v>553</v>
          </cell>
          <cell r="J325">
            <v>15279000</v>
          </cell>
          <cell r="K325">
            <v>11408000</v>
          </cell>
          <cell r="L325">
            <v>7055000</v>
          </cell>
          <cell r="M325">
            <v>3181000</v>
          </cell>
          <cell r="N325">
            <v>4219000</v>
          </cell>
          <cell r="O325">
            <v>12223200</v>
          </cell>
          <cell r="P325">
            <v>7400000</v>
          </cell>
          <cell r="Q325">
            <v>3844000</v>
          </cell>
          <cell r="R325">
            <v>0</v>
          </cell>
          <cell r="S325">
            <v>11244000</v>
          </cell>
          <cell r="T325">
            <v>4008000</v>
          </cell>
          <cell r="U325">
            <v>979200</v>
          </cell>
          <cell r="V325">
            <v>979200</v>
          </cell>
          <cell r="W325">
            <v>848613.69215999998</v>
          </cell>
          <cell r="X325">
            <v>848000</v>
          </cell>
          <cell r="Y325"/>
        </row>
        <row r="326">
          <cell r="A326">
            <v>1442258</v>
          </cell>
          <cell r="B326" t="str">
            <v>Proxima Sociale o.p.s.</v>
          </cell>
          <cell r="C326">
            <v>49625624</v>
          </cell>
          <cell r="D326" t="str">
            <v>nízkoprahová zařízení pro děti a mládež</v>
          </cell>
          <cell r="E326" t="str">
            <v>Nízkoprahové zařízení pro děti a mládež Klub Jižní pól</v>
          </cell>
          <cell r="F326" t="str">
            <v>ÚV</v>
          </cell>
          <cell r="G326">
            <v>3.4139999999999997</v>
          </cell>
          <cell r="H326">
            <v>2.8</v>
          </cell>
          <cell r="I326">
            <v>732506</v>
          </cell>
          <cell r="J326">
            <v>2051016.7999999998</v>
          </cell>
          <cell r="K326">
            <v>1374170</v>
          </cell>
          <cell r="L326">
            <v>1366000</v>
          </cell>
          <cell r="M326">
            <v>521000</v>
          </cell>
          <cell r="N326">
            <v>692000</v>
          </cell>
          <cell r="O326">
            <v>2051016.7999999998</v>
          </cell>
          <cell r="P326">
            <v>1213000</v>
          </cell>
          <cell r="Q326">
            <v>676000</v>
          </cell>
          <cell r="R326">
            <v>0</v>
          </cell>
          <cell r="S326">
            <v>1889000</v>
          </cell>
          <cell r="T326">
            <v>161170</v>
          </cell>
          <cell r="U326">
            <v>162016.79999999981</v>
          </cell>
          <cell r="V326">
            <v>161170</v>
          </cell>
          <cell r="W326">
            <v>139676.33656599998</v>
          </cell>
          <cell r="X326">
            <v>139000</v>
          </cell>
          <cell r="Y326"/>
        </row>
        <row r="327">
          <cell r="A327">
            <v>2750905</v>
          </cell>
          <cell r="B327" t="str">
            <v>Proxima Sociale o.p.s.</v>
          </cell>
          <cell r="C327">
            <v>49625624</v>
          </cell>
          <cell r="D327" t="str">
            <v>azylové domy</v>
          </cell>
          <cell r="E327" t="str">
            <v>Azylový byt Proxima Sociale o.p.s.</v>
          </cell>
          <cell r="F327" t="str">
            <v>L</v>
          </cell>
          <cell r="G327">
            <v>7</v>
          </cell>
          <cell r="H327">
            <v>7</v>
          </cell>
          <cell r="I327">
            <v>207143</v>
          </cell>
          <cell r="J327">
            <v>1450001</v>
          </cell>
          <cell r="K327">
            <v>1157589</v>
          </cell>
          <cell r="L327">
            <v>0</v>
          </cell>
          <cell r="M327">
            <v>0</v>
          </cell>
          <cell r="N327">
            <v>70000</v>
          </cell>
          <cell r="O327">
            <v>1450001</v>
          </cell>
          <cell r="P327">
            <v>70000</v>
          </cell>
          <cell r="Q327">
            <v>0</v>
          </cell>
          <cell r="R327">
            <v>1070399.39652</v>
          </cell>
          <cell r="S327">
            <v>1140399.39652</v>
          </cell>
          <cell r="T327">
            <v>1087589</v>
          </cell>
          <cell r="U327">
            <v>309601.60348000005</v>
          </cell>
          <cell r="V327">
            <v>309601.60348000005</v>
          </cell>
          <cell r="W327">
            <v>268313.07171958656</v>
          </cell>
          <cell r="X327">
            <v>268000</v>
          </cell>
          <cell r="Y327"/>
        </row>
        <row r="328">
          <cell r="A328">
            <v>3766912</v>
          </cell>
          <cell r="B328" t="str">
            <v>Proxima Sociale o.p.s.</v>
          </cell>
          <cell r="C328">
            <v>49625624</v>
          </cell>
          <cell r="D328" t="str">
            <v>terénní programy</v>
          </cell>
          <cell r="E328" t="str">
            <v>Terenní programy v Praze 13 - Proxima Sociale o.p.s.</v>
          </cell>
          <cell r="F328" t="str">
            <v>ÚV</v>
          </cell>
          <cell r="G328">
            <v>3.484</v>
          </cell>
          <cell r="H328">
            <v>2.9</v>
          </cell>
          <cell r="I328">
            <v>720182</v>
          </cell>
          <cell r="J328">
            <v>2088527.8</v>
          </cell>
          <cell r="K328">
            <v>1373150</v>
          </cell>
          <cell r="L328">
            <v>1417000</v>
          </cell>
          <cell r="M328">
            <v>521000</v>
          </cell>
          <cell r="N328">
            <v>691000</v>
          </cell>
          <cell r="O328">
            <v>2088527.8</v>
          </cell>
          <cell r="P328">
            <v>1212000</v>
          </cell>
          <cell r="Q328">
            <v>562000</v>
          </cell>
          <cell r="R328">
            <v>0</v>
          </cell>
          <cell r="S328">
            <v>1774000</v>
          </cell>
          <cell r="T328">
            <v>161150</v>
          </cell>
          <cell r="U328">
            <v>314527.80000000005</v>
          </cell>
          <cell r="V328">
            <v>161150</v>
          </cell>
          <cell r="W328">
            <v>139659.00376999998</v>
          </cell>
          <cell r="X328">
            <v>139000</v>
          </cell>
          <cell r="Y328"/>
        </row>
        <row r="329">
          <cell r="A329">
            <v>4697323</v>
          </cell>
          <cell r="B329" t="str">
            <v>Proxima Sociale o.p.s.</v>
          </cell>
          <cell r="C329">
            <v>49625624</v>
          </cell>
          <cell r="D329" t="str">
            <v>nízkoprahová zařízení pro děti a mládež</v>
          </cell>
          <cell r="E329" t="str">
            <v>Nízkoprahové zařízení pro děti a mládež Jedna Trojka</v>
          </cell>
          <cell r="F329" t="str">
            <v>ÚV</v>
          </cell>
          <cell r="G329">
            <v>3.524</v>
          </cell>
          <cell r="H329">
            <v>2.9</v>
          </cell>
          <cell r="I329">
            <v>732506</v>
          </cell>
          <cell r="J329">
            <v>2124267.4</v>
          </cell>
          <cell r="K329">
            <v>1238080</v>
          </cell>
          <cell r="L329">
            <v>1190000</v>
          </cell>
          <cell r="M329">
            <v>470000</v>
          </cell>
          <cell r="N329">
            <v>623000</v>
          </cell>
          <cell r="O329">
            <v>2124267.4</v>
          </cell>
          <cell r="P329">
            <v>1093000</v>
          </cell>
          <cell r="Q329">
            <v>518000</v>
          </cell>
          <cell r="R329">
            <v>0</v>
          </cell>
          <cell r="S329">
            <v>1611000</v>
          </cell>
          <cell r="T329">
            <v>145080</v>
          </cell>
          <cell r="U329">
            <v>513267.39999999991</v>
          </cell>
          <cell r="V329">
            <v>145080</v>
          </cell>
          <cell r="W329">
            <v>125732.10218399999</v>
          </cell>
          <cell r="X329">
            <v>125000</v>
          </cell>
          <cell r="Y329"/>
        </row>
        <row r="330">
          <cell r="A330">
            <v>5328826</v>
          </cell>
          <cell r="B330" t="str">
            <v>Proxima Sociale o.p.s.</v>
          </cell>
          <cell r="C330">
            <v>49625624</v>
          </cell>
          <cell r="D330" t="str">
            <v>sociálně aktivizační služby pro rodiny s dětmi</v>
          </cell>
          <cell r="E330" t="str">
            <v>Podpora rodiny Proxima Sociale o.p.s.</v>
          </cell>
          <cell r="F330" t="str">
            <v>ÚV</v>
          </cell>
          <cell r="G330">
            <v>7.407</v>
          </cell>
          <cell r="H330">
            <v>3</v>
          </cell>
          <cell r="I330">
            <v>720815</v>
          </cell>
          <cell r="J330">
            <v>2162445</v>
          </cell>
          <cell r="K330">
            <v>1511690</v>
          </cell>
          <cell r="L330">
            <v>1417000</v>
          </cell>
          <cell r="M330">
            <v>461000</v>
          </cell>
          <cell r="N330">
            <v>613000</v>
          </cell>
          <cell r="O330">
            <v>1729956</v>
          </cell>
          <cell r="P330">
            <v>1074000</v>
          </cell>
          <cell r="Q330">
            <v>513000</v>
          </cell>
          <cell r="R330">
            <v>0</v>
          </cell>
          <cell r="S330">
            <v>1587000</v>
          </cell>
          <cell r="T330">
            <v>437690</v>
          </cell>
          <cell r="U330">
            <v>142956</v>
          </cell>
          <cell r="V330">
            <v>142956</v>
          </cell>
          <cell r="W330">
            <v>123891.3592488</v>
          </cell>
          <cell r="X330">
            <v>123000</v>
          </cell>
          <cell r="Y330"/>
        </row>
        <row r="331">
          <cell r="A331">
            <v>6259033</v>
          </cell>
          <cell r="B331" t="str">
            <v>Proxima Sociale o.p.s.</v>
          </cell>
          <cell r="C331">
            <v>49625624</v>
          </cell>
          <cell r="D331" t="str">
            <v>nízkoprahová zařízení pro děti a mládež</v>
          </cell>
          <cell r="E331" t="str">
            <v>Nízkoprahové zařízení pro děti a mládež Krok</v>
          </cell>
          <cell r="F331" t="str">
            <v>ÚV</v>
          </cell>
          <cell r="G331">
            <v>3.444</v>
          </cell>
          <cell r="H331">
            <v>2.8</v>
          </cell>
          <cell r="I331">
            <v>732506</v>
          </cell>
          <cell r="J331">
            <v>2051016.7999999998</v>
          </cell>
          <cell r="K331">
            <v>1312300</v>
          </cell>
          <cell r="L331">
            <v>1266000</v>
          </cell>
          <cell r="M331">
            <v>498000</v>
          </cell>
          <cell r="N331">
            <v>661000</v>
          </cell>
          <cell r="O331">
            <v>2051016.7999999998</v>
          </cell>
          <cell r="P331">
            <v>1159000</v>
          </cell>
          <cell r="Q331">
            <v>678000</v>
          </cell>
          <cell r="R331">
            <v>0</v>
          </cell>
          <cell r="S331">
            <v>1837000</v>
          </cell>
          <cell r="T331">
            <v>153300</v>
          </cell>
          <cell r="U331">
            <v>214016.79999999981</v>
          </cell>
          <cell r="V331">
            <v>153300</v>
          </cell>
          <cell r="W331">
            <v>132855.88133999999</v>
          </cell>
          <cell r="X331">
            <v>132000</v>
          </cell>
          <cell r="Y331"/>
        </row>
        <row r="332">
          <cell r="A332">
            <v>6450416</v>
          </cell>
          <cell r="B332" t="str">
            <v>Proxima Sociale o.p.s.</v>
          </cell>
          <cell r="C332">
            <v>49625624</v>
          </cell>
          <cell r="D332" t="str">
            <v>odborné sociální poradenství</v>
          </cell>
          <cell r="E332" t="str">
            <v>Občanská poradna Proxima Sociale o.p.s.</v>
          </cell>
          <cell r="F332" t="str">
            <v>ÚV</v>
          </cell>
          <cell r="G332">
            <v>2.68</v>
          </cell>
          <cell r="H332">
            <v>2.12</v>
          </cell>
          <cell r="I332">
            <v>724449</v>
          </cell>
          <cell r="J332">
            <v>1535831.8800000001</v>
          </cell>
          <cell r="K332">
            <v>1084920</v>
          </cell>
          <cell r="L332">
            <v>1086000</v>
          </cell>
          <cell r="M332">
            <v>411000</v>
          </cell>
          <cell r="N332">
            <v>547000</v>
          </cell>
          <cell r="O332">
            <v>1535831.8800000001</v>
          </cell>
          <cell r="P332">
            <v>958000</v>
          </cell>
          <cell r="Q332">
            <v>370000</v>
          </cell>
          <cell r="R332">
            <v>0</v>
          </cell>
          <cell r="S332">
            <v>1328000</v>
          </cell>
          <cell r="T332">
            <v>126920</v>
          </cell>
          <cell r="U332">
            <v>207831.88000000012</v>
          </cell>
          <cell r="V332">
            <v>126920</v>
          </cell>
          <cell r="W332">
            <v>109993.92341599999</v>
          </cell>
          <cell r="X332">
            <v>109000</v>
          </cell>
          <cell r="Y332"/>
        </row>
        <row r="333">
          <cell r="A333">
            <v>6589804</v>
          </cell>
          <cell r="B333" t="str">
            <v>Proxima Sociale o.p.s.</v>
          </cell>
          <cell r="C333">
            <v>49625624</v>
          </cell>
          <cell r="D333" t="str">
            <v>terénní programy</v>
          </cell>
          <cell r="E333" t="str">
            <v>Terénní programy v Praze 9 a 12 - Proxima Sociale o.p.s.</v>
          </cell>
          <cell r="F333" t="str">
            <v>ÚV</v>
          </cell>
          <cell r="G333">
            <v>6.6439999999999992</v>
          </cell>
          <cell r="H333">
            <v>5.3</v>
          </cell>
          <cell r="I333">
            <v>720182</v>
          </cell>
          <cell r="J333">
            <v>3816964.6</v>
          </cell>
          <cell r="K333">
            <v>2310190</v>
          </cell>
          <cell r="L333">
            <v>2324000</v>
          </cell>
          <cell r="M333">
            <v>877000</v>
          </cell>
          <cell r="N333">
            <v>1163000</v>
          </cell>
          <cell r="O333">
            <v>3816964.6</v>
          </cell>
          <cell r="P333">
            <v>2040000</v>
          </cell>
          <cell r="Q333">
            <v>1356000</v>
          </cell>
          <cell r="R333">
            <v>0</v>
          </cell>
          <cell r="S333">
            <v>3396000</v>
          </cell>
          <cell r="T333">
            <v>270190</v>
          </cell>
          <cell r="U333">
            <v>420964.60000000009</v>
          </cell>
          <cell r="V333">
            <v>270190</v>
          </cell>
          <cell r="W333">
            <v>234157.40756199998</v>
          </cell>
          <cell r="X333">
            <v>234000</v>
          </cell>
          <cell r="Y333"/>
        </row>
        <row r="334">
          <cell r="A334">
            <v>8619914</v>
          </cell>
          <cell r="B334" t="str">
            <v>Proxima Sociale o.p.s.</v>
          </cell>
          <cell r="C334">
            <v>49625624</v>
          </cell>
          <cell r="D334" t="str">
            <v>terénní programy</v>
          </cell>
          <cell r="E334" t="str">
            <v>Terénní programy v Praze 11 a 15 - Proxima Sociale o.p.s.</v>
          </cell>
          <cell r="F334" t="str">
            <v>ÚV</v>
          </cell>
          <cell r="G334">
            <v>6.4639999999999995</v>
          </cell>
          <cell r="H334">
            <v>5.12</v>
          </cell>
          <cell r="I334">
            <v>720182</v>
          </cell>
          <cell r="J334">
            <v>3687331.8399999999</v>
          </cell>
          <cell r="K334">
            <v>2507390</v>
          </cell>
          <cell r="L334">
            <v>2439000</v>
          </cell>
          <cell r="M334">
            <v>951000</v>
          </cell>
          <cell r="N334">
            <v>1263000</v>
          </cell>
          <cell r="O334">
            <v>3687331.8399999999</v>
          </cell>
          <cell r="P334">
            <v>2214000</v>
          </cell>
          <cell r="Q334">
            <v>1179000</v>
          </cell>
          <cell r="R334">
            <v>0</v>
          </cell>
          <cell r="S334">
            <v>3393000</v>
          </cell>
          <cell r="T334">
            <v>293390</v>
          </cell>
          <cell r="U334">
            <v>294331.83999999985</v>
          </cell>
          <cell r="V334">
            <v>293390</v>
          </cell>
          <cell r="W334">
            <v>254263.45092199999</v>
          </cell>
          <cell r="X334">
            <v>254000</v>
          </cell>
          <cell r="Y334"/>
        </row>
        <row r="335">
          <cell r="A335">
            <v>9022191</v>
          </cell>
          <cell r="B335" t="str">
            <v>Proxima Sociale o.p.s.</v>
          </cell>
          <cell r="C335">
            <v>49625624</v>
          </cell>
          <cell r="D335" t="str">
            <v>krizová pomoc</v>
          </cell>
          <cell r="E335" t="str">
            <v>Krizová pomoc Proxima Sociale o.p.s.</v>
          </cell>
          <cell r="F335" t="str">
            <v>L</v>
          </cell>
          <cell r="G335">
            <v>4</v>
          </cell>
          <cell r="H335">
            <v>4</v>
          </cell>
          <cell r="I335">
            <v>441289.2</v>
          </cell>
          <cell r="J335">
            <v>1765156.8</v>
          </cell>
          <cell r="K335">
            <v>870000</v>
          </cell>
          <cell r="L335">
            <v>909000</v>
          </cell>
          <cell r="M335">
            <v>330000</v>
          </cell>
          <cell r="N335">
            <v>438000</v>
          </cell>
          <cell r="O335">
            <v>1765156.8</v>
          </cell>
          <cell r="P335">
            <v>768000</v>
          </cell>
          <cell r="Q335">
            <v>335000</v>
          </cell>
          <cell r="R335">
            <v>0</v>
          </cell>
          <cell r="S335">
            <v>1103000</v>
          </cell>
          <cell r="T335">
            <v>102000</v>
          </cell>
          <cell r="U335">
            <v>662156.80000000005</v>
          </cell>
          <cell r="V335">
            <v>102000</v>
          </cell>
          <cell r="W335">
            <v>88397.25959999999</v>
          </cell>
          <cell r="X335">
            <v>88000</v>
          </cell>
          <cell r="Y335"/>
        </row>
        <row r="336">
          <cell r="A336">
            <v>9417184</v>
          </cell>
          <cell r="B336" t="str">
            <v>Proxima Sociale o.p.s.</v>
          </cell>
          <cell r="C336">
            <v>49625624</v>
          </cell>
          <cell r="D336" t="str">
            <v>nízkoprahová zařízení pro děti a mládež</v>
          </cell>
          <cell r="E336" t="str">
            <v>Nízkoprahové zařízení pro děti a mládež - Klub Radotín</v>
          </cell>
          <cell r="F336" t="str">
            <v>ÚV</v>
          </cell>
          <cell r="G336">
            <v>3.3040000000000003</v>
          </cell>
          <cell r="H336">
            <v>2.6</v>
          </cell>
          <cell r="I336">
            <v>732506</v>
          </cell>
          <cell r="J336">
            <v>1904515.6</v>
          </cell>
          <cell r="K336">
            <v>1230000</v>
          </cell>
          <cell r="L336">
            <v>1192000</v>
          </cell>
          <cell r="M336">
            <v>466000</v>
          </cell>
          <cell r="N336">
            <v>620000</v>
          </cell>
          <cell r="O336">
            <v>1904515.6</v>
          </cell>
          <cell r="P336">
            <v>1086000</v>
          </cell>
          <cell r="Q336">
            <v>671000</v>
          </cell>
          <cell r="R336">
            <v>0</v>
          </cell>
          <cell r="S336">
            <v>1757000</v>
          </cell>
          <cell r="T336">
            <v>144000</v>
          </cell>
          <cell r="U336">
            <v>147515.60000000009</v>
          </cell>
          <cell r="V336">
            <v>144000</v>
          </cell>
          <cell r="W336">
            <v>124796.13119999999</v>
          </cell>
          <cell r="X336">
            <v>124000</v>
          </cell>
          <cell r="Y336"/>
        </row>
        <row r="337">
          <cell r="A337">
            <v>1542675</v>
          </cell>
          <cell r="B337" t="str">
            <v>Psychiatrická nemocnice Bohnice</v>
          </cell>
          <cell r="C337">
            <v>64220</v>
          </cell>
          <cell r="D337" t="str">
            <v>sociální rehabilitace</v>
          </cell>
          <cell r="E337" t="str">
            <v>Sociální rehabilitace Psychiatrické nemocnice Bohnice</v>
          </cell>
          <cell r="F337" t="str">
            <v>ÚV</v>
          </cell>
          <cell r="G337">
            <v>5</v>
          </cell>
          <cell r="H337">
            <v>4</v>
          </cell>
          <cell r="I337">
            <v>722868</v>
          </cell>
          <cell r="J337">
            <v>2891472</v>
          </cell>
          <cell r="K337">
            <v>2407171</v>
          </cell>
          <cell r="L337">
            <v>0</v>
          </cell>
          <cell r="M337">
            <v>114000</v>
          </cell>
          <cell r="N337">
            <v>151000</v>
          </cell>
          <cell r="O337">
            <v>760851.2</v>
          </cell>
          <cell r="P337">
            <v>265000</v>
          </cell>
          <cell r="Q337">
            <v>460000</v>
          </cell>
          <cell r="R337">
            <v>0</v>
          </cell>
          <cell r="S337">
            <v>725000</v>
          </cell>
          <cell r="T337">
            <v>2142171</v>
          </cell>
          <cell r="U337">
            <v>35851.199999999953</v>
          </cell>
          <cell r="V337">
            <v>35851.199999999953</v>
          </cell>
          <cell r="W337">
            <v>31070.076797759957</v>
          </cell>
          <cell r="X337">
            <v>31000</v>
          </cell>
          <cell r="Y337"/>
        </row>
        <row r="338">
          <cell r="A338">
            <v>5417456</v>
          </cell>
          <cell r="B338" t="str">
            <v>Psychiatrická nemocnice Bohnice</v>
          </cell>
          <cell r="C338">
            <v>64220</v>
          </cell>
          <cell r="D338" t="str">
            <v>sociální služby poskytované ve zdravotnických zařízeních lůžkové péče</v>
          </cell>
          <cell r="E338" t="str">
            <v>Sociální lůžka v Psychiatrické nemocnici Bohnice</v>
          </cell>
          <cell r="F338" t="str">
            <v>L</v>
          </cell>
          <cell r="G338">
            <v>15</v>
          </cell>
          <cell r="H338">
            <v>15</v>
          </cell>
          <cell r="I338">
            <v>497239</v>
          </cell>
          <cell r="J338">
            <v>5658585</v>
          </cell>
          <cell r="K338">
            <v>3759462</v>
          </cell>
          <cell r="L338">
            <v>1729000</v>
          </cell>
          <cell r="M338">
            <v>196000</v>
          </cell>
          <cell r="N338">
            <v>261000</v>
          </cell>
          <cell r="O338">
            <v>1311697.0999999996</v>
          </cell>
          <cell r="P338">
            <v>457000</v>
          </cell>
          <cell r="Q338">
            <v>793000</v>
          </cell>
          <cell r="R338">
            <v>0</v>
          </cell>
          <cell r="S338">
            <v>1250000</v>
          </cell>
          <cell r="T338">
            <v>3302462</v>
          </cell>
          <cell r="U338">
            <v>61697.099999999627</v>
          </cell>
          <cell r="V338">
            <v>61697.099999999627</v>
          </cell>
          <cell r="W338">
            <v>53469.162404579678</v>
          </cell>
          <cell r="X338">
            <v>53000</v>
          </cell>
          <cell r="Y338"/>
        </row>
        <row r="339">
          <cell r="A339">
            <v>6539865</v>
          </cell>
          <cell r="B339" t="str">
            <v>Psychiatrická nemocnice Bohnice</v>
          </cell>
          <cell r="C339">
            <v>64220</v>
          </cell>
          <cell r="D339" t="str">
            <v>odlehčovací služby</v>
          </cell>
          <cell r="E339" t="str">
            <v>Odlehčovací služba Psychiatrické nemocnice Bohnice</v>
          </cell>
          <cell r="F339" t="str">
            <v>ÚV</v>
          </cell>
          <cell r="G339">
            <v>3</v>
          </cell>
          <cell r="H339">
            <v>3.5</v>
          </cell>
          <cell r="I339">
            <v>666145</v>
          </cell>
          <cell r="J339">
            <v>1863435</v>
          </cell>
          <cell r="K339">
            <v>1174144</v>
          </cell>
          <cell r="L339">
            <v>618000</v>
          </cell>
          <cell r="M339">
            <v>229000</v>
          </cell>
          <cell r="N339">
            <v>305000</v>
          </cell>
          <cell r="O339">
            <v>1108495.7999999998</v>
          </cell>
          <cell r="P339">
            <v>534000</v>
          </cell>
          <cell r="Q339">
            <v>503000</v>
          </cell>
          <cell r="R339">
            <v>0</v>
          </cell>
          <cell r="S339">
            <v>1037000</v>
          </cell>
          <cell r="T339">
            <v>640144</v>
          </cell>
          <cell r="U339">
            <v>71495.799999999814</v>
          </cell>
          <cell r="V339">
            <v>71495.799999999814</v>
          </cell>
          <cell r="W339">
            <v>61961.105812839836</v>
          </cell>
          <cell r="X339">
            <v>61000</v>
          </cell>
          <cell r="Y339"/>
        </row>
        <row r="340">
          <cell r="A340">
            <v>4928294</v>
          </cell>
          <cell r="B340" t="str">
            <v>R - Mosty, z.s.</v>
          </cell>
          <cell r="C340">
            <v>67776779</v>
          </cell>
          <cell r="D340" t="str">
            <v>nízkoprahová denní centra</v>
          </cell>
          <cell r="E340" t="str">
            <v>Nízkoprahové denní centrum Husitská</v>
          </cell>
          <cell r="F340" t="str">
            <v>ÚV</v>
          </cell>
          <cell r="G340">
            <v>3.0110000000000001</v>
          </cell>
          <cell r="H340">
            <v>2</v>
          </cell>
          <cell r="I340">
            <v>686053</v>
          </cell>
          <cell r="J340">
            <v>1372106</v>
          </cell>
          <cell r="K340">
            <v>1879970</v>
          </cell>
          <cell r="L340">
            <v>886000</v>
          </cell>
          <cell r="M340">
            <v>165000</v>
          </cell>
          <cell r="N340">
            <v>218000</v>
          </cell>
          <cell r="O340">
            <v>1097684.8</v>
          </cell>
          <cell r="P340">
            <v>383000</v>
          </cell>
          <cell r="Q340">
            <v>663000</v>
          </cell>
          <cell r="R340">
            <v>0</v>
          </cell>
          <cell r="S340">
            <v>1046000</v>
          </cell>
          <cell r="T340">
            <v>1496970</v>
          </cell>
          <cell r="U340">
            <v>51684.800000000047</v>
          </cell>
          <cell r="V340">
            <v>51684.800000000047</v>
          </cell>
          <cell r="W340">
            <v>44792.10473504004</v>
          </cell>
          <cell r="X340">
            <v>44000</v>
          </cell>
          <cell r="Y340"/>
        </row>
        <row r="341">
          <cell r="A341">
            <v>6132617</v>
          </cell>
          <cell r="B341" t="str">
            <v>R - Mosty, z.s.</v>
          </cell>
          <cell r="C341">
            <v>67776779</v>
          </cell>
          <cell r="D341" t="str">
            <v>nízkoprahová zařízení pro děti a mládež</v>
          </cell>
          <cell r="E341" t="str">
            <v>Nízkoprahový klub R-mosty</v>
          </cell>
          <cell r="F341" t="str">
            <v>ÚV</v>
          </cell>
          <cell r="G341">
            <v>5.1280000000000001</v>
          </cell>
          <cell r="H341">
            <v>4</v>
          </cell>
          <cell r="I341">
            <v>732506</v>
          </cell>
          <cell r="J341">
            <v>2930024</v>
          </cell>
          <cell r="K341">
            <v>2658420</v>
          </cell>
          <cell r="L341">
            <v>1863000</v>
          </cell>
          <cell r="M341">
            <v>533000</v>
          </cell>
          <cell r="N341">
            <v>707000</v>
          </cell>
          <cell r="O341">
            <v>2344019.2000000002</v>
          </cell>
          <cell r="P341">
            <v>1240000</v>
          </cell>
          <cell r="Q341">
            <v>939000</v>
          </cell>
          <cell r="R341">
            <v>0</v>
          </cell>
          <cell r="S341">
            <v>2179000</v>
          </cell>
          <cell r="T341">
            <v>1418420</v>
          </cell>
          <cell r="U341">
            <v>165019.20000000019</v>
          </cell>
          <cell r="V341">
            <v>165019.20000000019</v>
          </cell>
          <cell r="W341">
            <v>143012.20648416015</v>
          </cell>
          <cell r="X341">
            <v>143000</v>
          </cell>
          <cell r="Y341"/>
        </row>
        <row r="342">
          <cell r="A342">
            <v>7394256</v>
          </cell>
          <cell r="B342" t="str">
            <v>R - Mosty, z.s.</v>
          </cell>
          <cell r="C342">
            <v>67776779</v>
          </cell>
          <cell r="D342" t="str">
            <v>odborné sociální poradenství</v>
          </cell>
          <cell r="E342" t="str">
            <v>Sociální poradna R-mosty</v>
          </cell>
          <cell r="F342" t="str">
            <v>ÚV</v>
          </cell>
          <cell r="G342">
            <v>3.6539999999999999</v>
          </cell>
          <cell r="H342">
            <v>3</v>
          </cell>
          <cell r="I342">
            <v>724449</v>
          </cell>
          <cell r="J342">
            <v>2173347</v>
          </cell>
          <cell r="K342">
            <v>2194810</v>
          </cell>
          <cell r="L342">
            <v>1328000</v>
          </cell>
          <cell r="M342">
            <v>376000</v>
          </cell>
          <cell r="N342">
            <v>498000</v>
          </cell>
          <cell r="O342">
            <v>1738677.6</v>
          </cell>
          <cell r="P342">
            <v>874000</v>
          </cell>
          <cell r="Q342">
            <v>748000</v>
          </cell>
          <cell r="R342">
            <v>0</v>
          </cell>
          <cell r="S342">
            <v>1622000</v>
          </cell>
          <cell r="T342">
            <v>1320810</v>
          </cell>
          <cell r="U342">
            <v>116677.60000000009</v>
          </cell>
          <cell r="V342">
            <v>116677.60000000009</v>
          </cell>
          <cell r="W342">
            <v>101117.45192848008</v>
          </cell>
          <cell r="X342">
            <v>101000</v>
          </cell>
          <cell r="Y342"/>
        </row>
        <row r="343">
          <cell r="A343">
            <v>2775878</v>
          </cell>
          <cell r="B343" t="str">
            <v>Radost - dětský domov o.p.s.</v>
          </cell>
          <cell r="C343">
            <v>26471043</v>
          </cell>
          <cell r="D343" t="str">
            <v>sociální rehabilitace</v>
          </cell>
          <cell r="E343" t="str">
            <v>Radost - dětský domov</v>
          </cell>
          <cell r="F343" t="str">
            <v>ÚV</v>
          </cell>
          <cell r="G343">
            <v>1</v>
          </cell>
          <cell r="H343">
            <v>1</v>
          </cell>
          <cell r="I343">
            <v>722868</v>
          </cell>
          <cell r="J343">
            <v>722868</v>
          </cell>
          <cell r="K343">
            <v>728500</v>
          </cell>
          <cell r="L343">
            <v>481000</v>
          </cell>
          <cell r="M343">
            <v>274000</v>
          </cell>
          <cell r="N343">
            <v>364000</v>
          </cell>
          <cell r="O343">
            <v>722868</v>
          </cell>
          <cell r="P343">
            <v>638000</v>
          </cell>
          <cell r="Q343">
            <v>0</v>
          </cell>
          <cell r="R343">
            <v>0</v>
          </cell>
          <cell r="S343">
            <v>638000</v>
          </cell>
          <cell r="T343">
            <v>90500</v>
          </cell>
          <cell r="U343">
            <v>84868</v>
          </cell>
          <cell r="V343">
            <v>84868</v>
          </cell>
          <cell r="W343">
            <v>73549.986546400003</v>
          </cell>
          <cell r="X343">
            <v>73000</v>
          </cell>
          <cell r="Y343"/>
        </row>
        <row r="344">
          <cell r="A344">
            <v>3038989</v>
          </cell>
          <cell r="B344" t="str">
            <v>REMEDIUM Praha o.p.s.</v>
          </cell>
          <cell r="C344">
            <v>68403186</v>
          </cell>
          <cell r="D344" t="str">
            <v>sociálně aktivizační služby pro seniory a osoby se zdravotním postižením</v>
          </cell>
          <cell r="E344" t="str">
            <v>Klub Remedium</v>
          </cell>
          <cell r="F344" t="str">
            <v>ÚV</v>
          </cell>
          <cell r="G344">
            <v>2.5999999999999996</v>
          </cell>
          <cell r="H344">
            <v>2.6</v>
          </cell>
          <cell r="I344">
            <v>711808</v>
          </cell>
          <cell r="J344">
            <v>1850700.8</v>
          </cell>
          <cell r="K344">
            <v>1287000</v>
          </cell>
          <cell r="L344">
            <v>1233000</v>
          </cell>
          <cell r="M344">
            <v>488000</v>
          </cell>
          <cell r="N344">
            <v>648000</v>
          </cell>
          <cell r="O344">
            <v>1850700.8</v>
          </cell>
          <cell r="P344">
            <v>1136000</v>
          </cell>
          <cell r="Q344">
            <v>517000</v>
          </cell>
          <cell r="R344">
            <v>0</v>
          </cell>
          <cell r="S344">
            <v>1653000</v>
          </cell>
          <cell r="T344">
            <v>151000</v>
          </cell>
          <cell r="U344">
            <v>197700.80000000005</v>
          </cell>
          <cell r="V344">
            <v>151000</v>
          </cell>
          <cell r="W344">
            <v>130862.60979999999</v>
          </cell>
          <cell r="X344">
            <v>130000</v>
          </cell>
          <cell r="Y344"/>
        </row>
        <row r="345">
          <cell r="A345">
            <v>5957394</v>
          </cell>
          <cell r="B345" t="str">
            <v>REMEDIUM Praha o.p.s.</v>
          </cell>
          <cell r="C345">
            <v>68403186</v>
          </cell>
          <cell r="D345" t="str">
            <v>odborné sociální poradenství</v>
          </cell>
          <cell r="E345" t="str">
            <v>Občanská poradna REMEDIUM</v>
          </cell>
          <cell r="F345" t="str">
            <v>ÚV</v>
          </cell>
          <cell r="G345">
            <v>2.16</v>
          </cell>
          <cell r="H345">
            <v>1.3</v>
          </cell>
          <cell r="I345">
            <v>724449</v>
          </cell>
          <cell r="J345">
            <v>941783.70000000007</v>
          </cell>
          <cell r="K345">
            <v>695200</v>
          </cell>
          <cell r="L345">
            <v>627000</v>
          </cell>
          <cell r="M345">
            <v>212000</v>
          </cell>
          <cell r="N345">
            <v>282000</v>
          </cell>
          <cell r="O345">
            <v>941783.70000000007</v>
          </cell>
          <cell r="P345">
            <v>494000</v>
          </cell>
          <cell r="Q345">
            <v>382000</v>
          </cell>
          <cell r="R345">
            <v>0</v>
          </cell>
          <cell r="S345">
            <v>876000</v>
          </cell>
          <cell r="T345">
            <v>201200</v>
          </cell>
          <cell r="U345">
            <v>65783.70000000007</v>
          </cell>
          <cell r="V345">
            <v>65783.70000000007</v>
          </cell>
          <cell r="W345">
            <v>57010.772611260058</v>
          </cell>
          <cell r="X345">
            <v>57000</v>
          </cell>
          <cell r="Y345"/>
        </row>
        <row r="346">
          <cell r="A346">
            <v>2561884</v>
          </cell>
          <cell r="B346" t="str">
            <v>ROSA - centrum pro ženy, z.s.</v>
          </cell>
          <cell r="C346">
            <v>68405359</v>
          </cell>
          <cell r="D346" t="str">
            <v>odborné sociální poradenství</v>
          </cell>
          <cell r="E346" t="str">
            <v>ROSA - Informační a poradenské centrum pro ženy oběti domácího násilí</v>
          </cell>
          <cell r="F346" t="str">
            <v>ÚV</v>
          </cell>
          <cell r="G346">
            <v>9.9160000000000004</v>
          </cell>
          <cell r="H346">
            <v>7.4</v>
          </cell>
          <cell r="I346">
            <v>724449</v>
          </cell>
          <cell r="J346">
            <v>5360922.6000000006</v>
          </cell>
          <cell r="K346">
            <v>4470000</v>
          </cell>
          <cell r="L346">
            <v>3700000</v>
          </cell>
          <cell r="M346">
            <v>1269000</v>
          </cell>
          <cell r="N346">
            <v>1685000</v>
          </cell>
          <cell r="O346">
            <v>4824830.3400000008</v>
          </cell>
          <cell r="P346">
            <v>2954000</v>
          </cell>
          <cell r="Q346">
            <v>1480000</v>
          </cell>
          <cell r="R346">
            <v>0</v>
          </cell>
          <cell r="S346">
            <v>4434000</v>
          </cell>
          <cell r="T346">
            <v>1516000</v>
          </cell>
          <cell r="U346">
            <v>390830.34000000078</v>
          </cell>
          <cell r="V346">
            <v>390830.34000000078</v>
          </cell>
          <cell r="W346">
            <v>338709.12769153266</v>
          </cell>
          <cell r="X346">
            <v>338000</v>
          </cell>
          <cell r="Y346"/>
        </row>
        <row r="347">
          <cell r="A347">
            <v>5163191</v>
          </cell>
          <cell r="B347" t="str">
            <v>ROSA - centrum pro ženy, z.s.</v>
          </cell>
          <cell r="C347">
            <v>68405359</v>
          </cell>
          <cell r="D347" t="str">
            <v>azylové domy</v>
          </cell>
          <cell r="E347" t="str">
            <v>ROSA - azylový dům pro ženy oběti domácího násilí a jejich děti</v>
          </cell>
          <cell r="F347" t="str">
            <v>L</v>
          </cell>
          <cell r="G347">
            <v>35</v>
          </cell>
          <cell r="H347">
            <v>35</v>
          </cell>
          <cell r="I347">
            <v>207143</v>
          </cell>
          <cell r="J347">
            <v>7250005</v>
          </cell>
          <cell r="K347">
            <v>7245000</v>
          </cell>
          <cell r="L347">
            <v>0</v>
          </cell>
          <cell r="M347">
            <v>0</v>
          </cell>
          <cell r="N347">
            <v>443000</v>
          </cell>
          <cell r="O347">
            <v>7250005</v>
          </cell>
          <cell r="P347">
            <v>443000</v>
          </cell>
          <cell r="Q347">
            <v>0</v>
          </cell>
          <cell r="R347">
            <v>6703930</v>
          </cell>
          <cell r="S347">
            <v>7146930</v>
          </cell>
          <cell r="T347">
            <v>6802000</v>
          </cell>
          <cell r="U347">
            <v>103075</v>
          </cell>
          <cell r="V347">
            <v>103075</v>
          </cell>
          <cell r="W347">
            <v>89328.897384999989</v>
          </cell>
          <cell r="X347">
            <v>89000</v>
          </cell>
          <cell r="Y347"/>
        </row>
        <row r="348">
          <cell r="A348">
            <v>6703682</v>
          </cell>
          <cell r="B348" t="str">
            <v>Ruka pro život o.p.s.</v>
          </cell>
          <cell r="C348">
            <v>27017699</v>
          </cell>
          <cell r="D348" t="str">
            <v>denní stacionáře</v>
          </cell>
          <cell r="E348" t="str">
            <v>Denní stacionáře Praha</v>
          </cell>
          <cell r="F348" t="str">
            <v>ÚV</v>
          </cell>
          <cell r="G348">
            <v>15.591000000000001</v>
          </cell>
          <cell r="H348">
            <v>12.2</v>
          </cell>
          <cell r="I348">
            <v>895669.65</v>
          </cell>
          <cell r="J348">
            <v>10312122.587417742</v>
          </cell>
          <cell r="K348">
            <v>6160000</v>
          </cell>
          <cell r="L348">
            <v>5615000</v>
          </cell>
          <cell r="M348">
            <v>2338000</v>
          </cell>
          <cell r="N348">
            <v>3102000</v>
          </cell>
          <cell r="O348">
            <v>9280910.3286759686</v>
          </cell>
          <cell r="P348">
            <v>5440000</v>
          </cell>
          <cell r="Q348">
            <v>2637000</v>
          </cell>
          <cell r="R348">
            <v>0</v>
          </cell>
          <cell r="S348">
            <v>8077000</v>
          </cell>
          <cell r="T348">
            <v>720000</v>
          </cell>
          <cell r="U348">
            <v>1203910.3286759686</v>
          </cell>
          <cell r="V348">
            <v>720000</v>
          </cell>
          <cell r="W348">
            <v>623980.65599999996</v>
          </cell>
          <cell r="X348">
            <v>623000</v>
          </cell>
          <cell r="Y348"/>
        </row>
        <row r="349">
          <cell r="A349">
            <v>1866115</v>
          </cell>
          <cell r="B349" t="str">
            <v>Rytmus - od klienta k občanovi, z.ú.</v>
          </cell>
          <cell r="C349">
            <v>61383783</v>
          </cell>
          <cell r="D349" t="str">
            <v>podpora samostatného bydlení</v>
          </cell>
          <cell r="E349" t="str">
            <v>Podpora samostatného bydlení Praha</v>
          </cell>
          <cell r="F349" t="str">
            <v>ÚV</v>
          </cell>
          <cell r="G349">
            <v>6.7469999999999999</v>
          </cell>
          <cell r="H349">
            <v>6.75</v>
          </cell>
          <cell r="I349">
            <v>702170</v>
          </cell>
          <cell r="J349">
            <v>4412540.99</v>
          </cell>
          <cell r="K349">
            <v>3090390</v>
          </cell>
          <cell r="L349">
            <v>2887000</v>
          </cell>
          <cell r="M349">
            <v>1172000</v>
          </cell>
          <cell r="N349">
            <v>1555000</v>
          </cell>
          <cell r="O349">
            <v>4412540.99</v>
          </cell>
          <cell r="P349">
            <v>2727000</v>
          </cell>
          <cell r="Q349">
            <v>1324000</v>
          </cell>
          <cell r="R349">
            <v>0</v>
          </cell>
          <cell r="S349">
            <v>4051000</v>
          </cell>
          <cell r="T349">
            <v>363390</v>
          </cell>
          <cell r="U349">
            <v>361540.99000000022</v>
          </cell>
          <cell r="V349">
            <v>361540.99000000022</v>
          </cell>
          <cell r="W349">
            <v>313325.81126540218</v>
          </cell>
          <cell r="X349">
            <v>313000</v>
          </cell>
          <cell r="Y349"/>
        </row>
        <row r="350">
          <cell r="A350">
            <v>8669867</v>
          </cell>
          <cell r="B350" t="str">
            <v>Rytmus - od klienta k občanovi, z.ú.</v>
          </cell>
          <cell r="C350">
            <v>61383783</v>
          </cell>
          <cell r="D350" t="str">
            <v>sociální rehabilitace</v>
          </cell>
          <cell r="E350" t="str">
            <v>Sociální rehabilitace metodou podporované zaměstnávání</v>
          </cell>
          <cell r="F350" t="str">
            <v>ÚV</v>
          </cell>
          <cell r="G350">
            <v>10.600999999999999</v>
          </cell>
          <cell r="H350">
            <v>10.6</v>
          </cell>
          <cell r="I350">
            <v>722868</v>
          </cell>
          <cell r="J350">
            <v>7662400.7999999998</v>
          </cell>
          <cell r="K350">
            <v>5363681</v>
          </cell>
          <cell r="L350">
            <v>5022000</v>
          </cell>
          <cell r="M350">
            <v>2036000</v>
          </cell>
          <cell r="N350">
            <v>2701000</v>
          </cell>
          <cell r="O350">
            <v>7662400.7999999998</v>
          </cell>
          <cell r="P350">
            <v>4737000</v>
          </cell>
          <cell r="Q350">
            <v>2298000</v>
          </cell>
          <cell r="R350">
            <v>0</v>
          </cell>
          <cell r="S350">
            <v>7035000</v>
          </cell>
          <cell r="T350">
            <v>626681</v>
          </cell>
          <cell r="U350">
            <v>627400.79999999981</v>
          </cell>
          <cell r="V350">
            <v>626681</v>
          </cell>
          <cell r="W350">
            <v>543106.69650379999</v>
          </cell>
          <cell r="X350">
            <v>543000</v>
          </cell>
          <cell r="Y350"/>
        </row>
        <row r="351">
          <cell r="A351">
            <v>2174862</v>
          </cell>
          <cell r="B351" t="str">
            <v>Salesiánské středisko mládeže - středisko volného času, o.p.s.</v>
          </cell>
          <cell r="C351">
            <v>27084876</v>
          </cell>
          <cell r="D351" t="str">
            <v>nízkoprahová zařízení pro děti a mládež</v>
          </cell>
          <cell r="E351" t="str">
            <v>Nízkoprahový klub Vrtule</v>
          </cell>
          <cell r="F351" t="str">
            <v>ÚV</v>
          </cell>
          <cell r="G351">
            <v>5.42</v>
          </cell>
          <cell r="H351">
            <v>4</v>
          </cell>
          <cell r="I351">
            <v>732506</v>
          </cell>
          <cell r="J351">
            <v>2930024</v>
          </cell>
          <cell r="K351">
            <v>2053024</v>
          </cell>
          <cell r="L351">
            <v>2028000</v>
          </cell>
          <cell r="M351">
            <v>779000</v>
          </cell>
          <cell r="N351">
            <v>1034000</v>
          </cell>
          <cell r="O351">
            <v>2930024</v>
          </cell>
          <cell r="P351">
            <v>1813000</v>
          </cell>
          <cell r="Q351">
            <v>877000</v>
          </cell>
          <cell r="R351">
            <v>0</v>
          </cell>
          <cell r="S351">
            <v>2690000</v>
          </cell>
          <cell r="T351">
            <v>240024</v>
          </cell>
          <cell r="U351">
            <v>240024</v>
          </cell>
          <cell r="V351">
            <v>240024</v>
          </cell>
          <cell r="W351">
            <v>208014.35135519999</v>
          </cell>
          <cell r="X351">
            <v>208000</v>
          </cell>
          <cell r="Y351"/>
        </row>
        <row r="352">
          <cell r="A352">
            <v>1449259</v>
          </cell>
          <cell r="B352" t="str">
            <v>SANANIM z.ú.</v>
          </cell>
          <cell r="C352">
            <v>496090</v>
          </cell>
          <cell r="D352" t="str">
            <v>odborné sociální poradenství</v>
          </cell>
          <cell r="E352" t="str">
            <v>Case management v adiktologické ambulanci</v>
          </cell>
          <cell r="F352" t="str">
            <v>ÚV</v>
          </cell>
          <cell r="G352">
            <v>6.2309999999999999</v>
          </cell>
          <cell r="H352">
            <v>2</v>
          </cell>
          <cell r="I352">
            <v>724449</v>
          </cell>
          <cell r="J352">
            <v>1448898</v>
          </cell>
          <cell r="K352">
            <v>1372979</v>
          </cell>
          <cell r="L352">
            <v>0</v>
          </cell>
          <cell r="M352">
            <v>521000</v>
          </cell>
          <cell r="N352">
            <v>691000</v>
          </cell>
          <cell r="O352">
            <v>1448898</v>
          </cell>
          <cell r="P352">
            <v>1212000</v>
          </cell>
          <cell r="Q352">
            <v>0</v>
          </cell>
          <cell r="R352">
            <v>0</v>
          </cell>
          <cell r="S352">
            <v>1212000</v>
          </cell>
          <cell r="T352">
            <v>160979</v>
          </cell>
          <cell r="U352">
            <v>236898</v>
          </cell>
          <cell r="V352">
            <v>160979</v>
          </cell>
          <cell r="W352">
            <v>139510.8083642</v>
          </cell>
          <cell r="X352">
            <v>139000</v>
          </cell>
          <cell r="Y352"/>
        </row>
        <row r="353">
          <cell r="A353">
            <v>1492297</v>
          </cell>
          <cell r="B353" t="str">
            <v>SANANIM z.ú.</v>
          </cell>
          <cell r="C353">
            <v>496090</v>
          </cell>
          <cell r="D353" t="str">
            <v>odborné sociální poradenství</v>
          </cell>
          <cell r="E353" t="str">
            <v>Centrum pro osoby v konfliktu se zákonem</v>
          </cell>
          <cell r="F353" t="str">
            <v>ÚV</v>
          </cell>
          <cell r="G353">
            <v>5.593</v>
          </cell>
          <cell r="H353">
            <v>3</v>
          </cell>
          <cell r="I353">
            <v>724449</v>
          </cell>
          <cell r="J353">
            <v>2173347</v>
          </cell>
          <cell r="K353">
            <v>1535258</v>
          </cell>
          <cell r="L353">
            <v>965000</v>
          </cell>
          <cell r="M353">
            <v>582000</v>
          </cell>
          <cell r="N353">
            <v>773000</v>
          </cell>
          <cell r="O353">
            <v>2173347</v>
          </cell>
          <cell r="P353">
            <v>1355000</v>
          </cell>
          <cell r="Q353">
            <v>0</v>
          </cell>
          <cell r="R353">
            <v>0</v>
          </cell>
          <cell r="S353">
            <v>1355000</v>
          </cell>
          <cell r="T353">
            <v>180258</v>
          </cell>
          <cell r="U353">
            <v>818347</v>
          </cell>
          <cell r="V353">
            <v>180258</v>
          </cell>
          <cell r="W353">
            <v>156218.75706839998</v>
          </cell>
          <cell r="X353">
            <v>156000</v>
          </cell>
          <cell r="Y353"/>
        </row>
        <row r="354">
          <cell r="A354">
            <v>1687253</v>
          </cell>
          <cell r="B354" t="str">
            <v>SANANIM z.ú.</v>
          </cell>
          <cell r="C354">
            <v>496090</v>
          </cell>
          <cell r="D354" t="str">
            <v>terénní programy</v>
          </cell>
          <cell r="E354" t="str">
            <v>Terénní program SANANIM 2 pro práci se specifickými skupinami</v>
          </cell>
          <cell r="F354" t="str">
            <v>ÚV</v>
          </cell>
          <cell r="G354">
            <v>2.129</v>
          </cell>
          <cell r="H354">
            <v>1.8</v>
          </cell>
          <cell r="I354">
            <v>720182</v>
          </cell>
          <cell r="J354">
            <v>1296327.6000000001</v>
          </cell>
          <cell r="K354">
            <v>794636</v>
          </cell>
          <cell r="L354">
            <v>733000</v>
          </cell>
          <cell r="M354">
            <v>301000</v>
          </cell>
          <cell r="N354">
            <v>400000</v>
          </cell>
          <cell r="O354">
            <v>1296327.6000000001</v>
          </cell>
          <cell r="P354">
            <v>701000</v>
          </cell>
          <cell r="Q354">
            <v>0</v>
          </cell>
          <cell r="R354">
            <v>0</v>
          </cell>
          <cell r="S354">
            <v>701000</v>
          </cell>
          <cell r="T354">
            <v>93636</v>
          </cell>
          <cell r="U354">
            <v>595327.60000000009</v>
          </cell>
          <cell r="V354">
            <v>93636</v>
          </cell>
          <cell r="W354">
            <v>81148.684312799989</v>
          </cell>
          <cell r="X354">
            <v>81000</v>
          </cell>
          <cell r="Y354"/>
        </row>
        <row r="355">
          <cell r="A355">
            <v>2925617</v>
          </cell>
          <cell r="B355" t="str">
            <v>SANANIM z.ú.</v>
          </cell>
          <cell r="C355">
            <v>496090</v>
          </cell>
          <cell r="D355" t="str">
            <v>odborné sociální poradenství</v>
          </cell>
          <cell r="E355" t="str">
            <v>Ambulance pro gambling SANANIM</v>
          </cell>
          <cell r="F355" t="str">
            <v>ÚV</v>
          </cell>
          <cell r="G355">
            <v>6.5609999999999999</v>
          </cell>
          <cell r="H355">
            <v>2</v>
          </cell>
          <cell r="I355">
            <v>724449</v>
          </cell>
          <cell r="J355">
            <v>1448898</v>
          </cell>
          <cell r="K355">
            <v>1077080</v>
          </cell>
          <cell r="L355">
            <v>0</v>
          </cell>
          <cell r="M355">
            <v>408000</v>
          </cell>
          <cell r="N355">
            <v>543000</v>
          </cell>
          <cell r="O355">
            <v>1448898</v>
          </cell>
          <cell r="P355">
            <v>951000</v>
          </cell>
          <cell r="Q355">
            <v>0</v>
          </cell>
          <cell r="R355">
            <v>0</v>
          </cell>
          <cell r="S355">
            <v>951000</v>
          </cell>
          <cell r="T355">
            <v>126080</v>
          </cell>
          <cell r="U355">
            <v>497898</v>
          </cell>
          <cell r="V355">
            <v>126080</v>
          </cell>
          <cell r="W355">
            <v>109265.94598399999</v>
          </cell>
          <cell r="X355">
            <v>109000</v>
          </cell>
          <cell r="Y355"/>
        </row>
        <row r="356">
          <cell r="A356">
            <v>7203255</v>
          </cell>
          <cell r="B356" t="str">
            <v>SANANIM z.ú.</v>
          </cell>
          <cell r="C356">
            <v>496090</v>
          </cell>
          <cell r="D356" t="str">
            <v>odborné sociální poradenství</v>
          </cell>
          <cell r="E356" t="str">
            <v>Centrum ambulantní detoxifikace a substituce</v>
          </cell>
          <cell r="F356" t="str">
            <v>ÚV</v>
          </cell>
          <cell r="G356">
            <v>7.6580000000000004</v>
          </cell>
          <cell r="H356">
            <v>4.5</v>
          </cell>
          <cell r="I356">
            <v>724449</v>
          </cell>
          <cell r="J356">
            <v>3260020.5</v>
          </cell>
          <cell r="K356">
            <v>1590668</v>
          </cell>
          <cell r="L356">
            <v>1459000</v>
          </cell>
          <cell r="M356">
            <v>603000</v>
          </cell>
          <cell r="N356">
            <v>801000</v>
          </cell>
          <cell r="O356">
            <v>3260020.5</v>
          </cell>
          <cell r="P356">
            <v>1404000</v>
          </cell>
          <cell r="Q356">
            <v>0</v>
          </cell>
          <cell r="R356">
            <v>0</v>
          </cell>
          <cell r="S356">
            <v>1404000</v>
          </cell>
          <cell r="T356">
            <v>186668</v>
          </cell>
          <cell r="U356">
            <v>1856020.5</v>
          </cell>
          <cell r="V356">
            <v>186668</v>
          </cell>
          <cell r="W356">
            <v>161773.9181864</v>
          </cell>
          <cell r="X356">
            <v>161000</v>
          </cell>
          <cell r="Y356"/>
        </row>
        <row r="357">
          <cell r="A357">
            <v>7609949</v>
          </cell>
          <cell r="B357" t="str">
            <v>SANANIM z.ú.</v>
          </cell>
          <cell r="C357">
            <v>496090</v>
          </cell>
          <cell r="D357" t="str">
            <v>kontaktní centra</v>
          </cell>
          <cell r="E357" t="str">
            <v>Denní stacionář</v>
          </cell>
          <cell r="F357" t="str">
            <v>ÚV</v>
          </cell>
          <cell r="G357">
            <v>9.7080000000000002</v>
          </cell>
          <cell r="H357">
            <v>9.1</v>
          </cell>
          <cell r="I357">
            <v>995425</v>
          </cell>
          <cell r="J357">
            <v>9058367.5</v>
          </cell>
          <cell r="K357">
            <v>2479498</v>
          </cell>
          <cell r="L357">
            <v>2318000</v>
          </cell>
          <cell r="M357">
            <v>941000</v>
          </cell>
          <cell r="N357">
            <v>1248000</v>
          </cell>
          <cell r="O357">
            <v>9058367.5</v>
          </cell>
          <cell r="P357">
            <v>2189000</v>
          </cell>
          <cell r="Q357">
            <v>0</v>
          </cell>
          <cell r="R357">
            <v>0</v>
          </cell>
          <cell r="S357">
            <v>2189000</v>
          </cell>
          <cell r="T357">
            <v>290498</v>
          </cell>
          <cell r="U357">
            <v>6869367.5</v>
          </cell>
          <cell r="V357">
            <v>290498</v>
          </cell>
          <cell r="W357">
            <v>251757.12862039998</v>
          </cell>
          <cell r="X357">
            <v>251000</v>
          </cell>
          <cell r="Y357"/>
        </row>
        <row r="358">
          <cell r="A358">
            <v>8534147</v>
          </cell>
          <cell r="B358" t="str">
            <v>SANANIM z.ú.</v>
          </cell>
          <cell r="C358">
            <v>496090</v>
          </cell>
          <cell r="D358" t="str">
            <v>kontaktní centra</v>
          </cell>
          <cell r="E358" t="str">
            <v>Kontaktní centrum SANANIM</v>
          </cell>
          <cell r="F358" t="str">
            <v>ÚV</v>
          </cell>
          <cell r="G358">
            <v>16.648</v>
          </cell>
          <cell r="H358">
            <v>13.5</v>
          </cell>
          <cell r="I358">
            <v>995425</v>
          </cell>
          <cell r="J358">
            <v>13438237.5</v>
          </cell>
          <cell r="K358">
            <v>5210300</v>
          </cell>
          <cell r="L358">
            <v>4867000</v>
          </cell>
          <cell r="M358">
            <v>1978000</v>
          </cell>
          <cell r="N358">
            <v>2623000</v>
          </cell>
          <cell r="O358">
            <v>13438237.5</v>
          </cell>
          <cell r="P358">
            <v>4601000</v>
          </cell>
          <cell r="Q358">
            <v>0</v>
          </cell>
          <cell r="R358">
            <v>0</v>
          </cell>
          <cell r="S358">
            <v>4601000</v>
          </cell>
          <cell r="T358">
            <v>609300</v>
          </cell>
          <cell r="U358">
            <v>8837237.5</v>
          </cell>
          <cell r="V358">
            <v>609300</v>
          </cell>
          <cell r="W358">
            <v>528043.63014000002</v>
          </cell>
          <cell r="X358">
            <v>528000</v>
          </cell>
          <cell r="Y358"/>
        </row>
        <row r="359">
          <cell r="A359">
            <v>8910811</v>
          </cell>
          <cell r="B359" t="str">
            <v>SANANIM z.ú.</v>
          </cell>
          <cell r="C359">
            <v>496090</v>
          </cell>
          <cell r="D359" t="str">
            <v>terénní programy</v>
          </cell>
          <cell r="E359" t="str">
            <v>Terénní programy SANANIM</v>
          </cell>
          <cell r="F359" t="str">
            <v>ÚV</v>
          </cell>
          <cell r="G359">
            <v>14.356</v>
          </cell>
          <cell r="H359">
            <v>11.5</v>
          </cell>
          <cell r="I359">
            <v>720182</v>
          </cell>
          <cell r="J359">
            <v>8282093</v>
          </cell>
          <cell r="K359">
            <v>4049128</v>
          </cell>
          <cell r="L359">
            <v>3645000</v>
          </cell>
          <cell r="M359">
            <v>1537000</v>
          </cell>
          <cell r="N359">
            <v>2039000</v>
          </cell>
          <cell r="O359">
            <v>6625674.4000000004</v>
          </cell>
          <cell r="P359">
            <v>3576000</v>
          </cell>
          <cell r="Q359">
            <v>0</v>
          </cell>
          <cell r="R359">
            <v>0</v>
          </cell>
          <cell r="S359">
            <v>3576000</v>
          </cell>
          <cell r="T359">
            <v>473128</v>
          </cell>
          <cell r="U359">
            <v>3049674.4000000004</v>
          </cell>
          <cell r="V359">
            <v>473128</v>
          </cell>
          <cell r="W359">
            <v>410031.55529439996</v>
          </cell>
          <cell r="X359">
            <v>410000</v>
          </cell>
          <cell r="Y359"/>
        </row>
        <row r="360">
          <cell r="A360">
            <v>9211784</v>
          </cell>
          <cell r="B360" t="str">
            <v>SANANIM z.ú.</v>
          </cell>
          <cell r="C360">
            <v>496090</v>
          </cell>
          <cell r="D360" t="str">
            <v>odborné sociální poradenství</v>
          </cell>
          <cell r="E360" t="str">
            <v>Poradna pro rodiče</v>
          </cell>
          <cell r="F360" t="str">
            <v>ÚV</v>
          </cell>
          <cell r="G360">
            <v>4.6789999999999994</v>
          </cell>
          <cell r="H360">
            <v>3.1</v>
          </cell>
          <cell r="I360">
            <v>724449</v>
          </cell>
          <cell r="J360">
            <v>2245791.9</v>
          </cell>
          <cell r="K360">
            <v>1637198</v>
          </cell>
          <cell r="L360">
            <v>1459000</v>
          </cell>
          <cell r="M360">
            <v>621000</v>
          </cell>
          <cell r="N360">
            <v>824000</v>
          </cell>
          <cell r="O360">
            <v>2245791.9</v>
          </cell>
          <cell r="P360">
            <v>1445000</v>
          </cell>
          <cell r="Q360">
            <v>0</v>
          </cell>
          <cell r="R360">
            <v>0</v>
          </cell>
          <cell r="S360">
            <v>1445000</v>
          </cell>
          <cell r="T360">
            <v>192198</v>
          </cell>
          <cell r="U360">
            <v>800791.89999999991</v>
          </cell>
          <cell r="V360">
            <v>192198</v>
          </cell>
          <cell r="W360">
            <v>166566.4362804</v>
          </cell>
          <cell r="X360">
            <v>166000</v>
          </cell>
          <cell r="Y360"/>
        </row>
        <row r="361">
          <cell r="A361">
            <v>7666803</v>
          </cell>
          <cell r="B361" t="str">
            <v>Komunitní centrum Motýlek, z. ú.</v>
          </cell>
          <cell r="C361">
            <v>26529301</v>
          </cell>
          <cell r="D361" t="str">
            <v>nízkoprahová zařízení pro děti a mládež</v>
          </cell>
          <cell r="E361" t="str">
            <v>Nízkoprahový klub Pacific</v>
          </cell>
          <cell r="F361" t="str">
            <v>ÚV</v>
          </cell>
          <cell r="G361">
            <v>4.1619999999999999</v>
          </cell>
          <cell r="H361">
            <v>4.05</v>
          </cell>
          <cell r="I361">
            <v>732506</v>
          </cell>
          <cell r="J361">
            <v>2966649.3</v>
          </cell>
          <cell r="K361">
            <v>1831957</v>
          </cell>
          <cell r="L361">
            <v>1752000</v>
          </cell>
          <cell r="M361">
            <v>602000</v>
          </cell>
          <cell r="N361">
            <v>799000</v>
          </cell>
          <cell r="O361">
            <v>2373319.44</v>
          </cell>
          <cell r="P361">
            <v>1401000</v>
          </cell>
          <cell r="Q361">
            <v>787000</v>
          </cell>
          <cell r="R361">
            <v>0</v>
          </cell>
          <cell r="S361">
            <v>2188000</v>
          </cell>
          <cell r="T361">
            <v>430957</v>
          </cell>
          <cell r="U361">
            <v>185319.43999999994</v>
          </cell>
          <cell r="V361">
            <v>185319.43999999994</v>
          </cell>
          <cell r="W361">
            <v>160605.20241771193</v>
          </cell>
          <cell r="X361">
            <v>160000</v>
          </cell>
          <cell r="Y361"/>
        </row>
        <row r="362">
          <cell r="A362">
            <v>9113909</v>
          </cell>
          <cell r="B362" t="str">
            <v>Komunitní centrum Motýlek, z. ú.</v>
          </cell>
          <cell r="C362">
            <v>26529301</v>
          </cell>
          <cell r="D362" t="str">
            <v>sociálně aktivizační služby pro rodiny s dětmi</v>
          </cell>
          <cell r="E362" t="str">
            <v>Sociálně aktivizační služby pro rodiny s dětmi</v>
          </cell>
          <cell r="F362" t="str">
            <v>ÚV</v>
          </cell>
          <cell r="G362">
            <v>4.1900000000000004</v>
          </cell>
          <cell r="H362">
            <v>4.08</v>
          </cell>
          <cell r="I362">
            <v>720815</v>
          </cell>
          <cell r="J362">
            <v>2940925.2</v>
          </cell>
          <cell r="K362">
            <v>1864769</v>
          </cell>
          <cell r="L362">
            <v>1764000</v>
          </cell>
          <cell r="M362">
            <v>589000</v>
          </cell>
          <cell r="N362">
            <v>781000</v>
          </cell>
          <cell r="O362">
            <v>2352740.16</v>
          </cell>
          <cell r="P362">
            <v>1370000</v>
          </cell>
          <cell r="Q362">
            <v>801000</v>
          </cell>
          <cell r="R362">
            <v>0</v>
          </cell>
          <cell r="S362">
            <v>2171000</v>
          </cell>
          <cell r="T362">
            <v>494769</v>
          </cell>
          <cell r="U362">
            <v>181740.16000000015</v>
          </cell>
          <cell r="V362">
            <v>181740.16000000015</v>
          </cell>
          <cell r="W362">
            <v>157503.25591436811</v>
          </cell>
          <cell r="X362">
            <v>157000</v>
          </cell>
          <cell r="Y362"/>
        </row>
        <row r="363">
          <cell r="A363">
            <v>9122659</v>
          </cell>
          <cell r="B363" t="str">
            <v>Komunitní centrum Motýlek, z. ú.</v>
          </cell>
          <cell r="C363">
            <v>26529301</v>
          </cell>
          <cell r="D363" t="str">
            <v>centra denních služeb</v>
          </cell>
          <cell r="E363" t="str">
            <v>Centrum denních služeb v Komunitním centru Motýlek</v>
          </cell>
          <cell r="F363" t="str">
            <v>ÚV</v>
          </cell>
          <cell r="G363">
            <v>7.0659999999999998</v>
          </cell>
          <cell r="H363">
            <v>7.13</v>
          </cell>
          <cell r="I363">
            <v>805820.4</v>
          </cell>
          <cell r="J363">
            <v>5441926.9463999998</v>
          </cell>
          <cell r="K363">
            <v>3181896</v>
          </cell>
          <cell r="L363">
            <v>2417000</v>
          </cell>
          <cell r="M363">
            <v>1134000</v>
          </cell>
          <cell r="N363">
            <v>1506000</v>
          </cell>
          <cell r="O363">
            <v>4353541.55712</v>
          </cell>
          <cell r="P363">
            <v>2640000</v>
          </cell>
          <cell r="Q363">
            <v>1364000</v>
          </cell>
          <cell r="R363">
            <v>0</v>
          </cell>
          <cell r="S363">
            <v>4004000</v>
          </cell>
          <cell r="T363">
            <v>541896</v>
          </cell>
          <cell r="U363">
            <v>349541.55712000001</v>
          </cell>
          <cell r="V363">
            <v>349541.55712000001</v>
          </cell>
          <cell r="W363">
            <v>302926.62515416538</v>
          </cell>
          <cell r="X363">
            <v>302000</v>
          </cell>
          <cell r="Y363"/>
        </row>
        <row r="364">
          <cell r="A364">
            <v>3991372</v>
          </cell>
          <cell r="B364" t="str">
            <v>Sdružení pro integraci a migraci, o.p.s.</v>
          </cell>
          <cell r="C364">
            <v>26612933</v>
          </cell>
          <cell r="D364" t="str">
            <v>odborné sociální poradenství</v>
          </cell>
          <cell r="E364" t="str">
            <v>odborné sociální poradenství</v>
          </cell>
          <cell r="F364" t="str">
            <v>ÚV</v>
          </cell>
          <cell r="G364">
            <v>7.35</v>
          </cell>
          <cell r="H364">
            <v>7.24</v>
          </cell>
          <cell r="I364">
            <v>724449</v>
          </cell>
          <cell r="J364">
            <v>5245010.76</v>
          </cell>
          <cell r="K364">
            <v>1695000</v>
          </cell>
          <cell r="L364">
            <v>1574000</v>
          </cell>
          <cell r="M364">
            <v>643000</v>
          </cell>
          <cell r="N364">
            <v>853000</v>
          </cell>
          <cell r="O364">
            <v>4196008.608</v>
          </cell>
          <cell r="P364">
            <v>1496000</v>
          </cell>
          <cell r="Q364">
            <v>1613000</v>
          </cell>
          <cell r="R364">
            <v>0</v>
          </cell>
          <cell r="S364">
            <v>3109000</v>
          </cell>
          <cell r="T364">
            <v>199000</v>
          </cell>
          <cell r="U364">
            <v>1087008.608</v>
          </cell>
          <cell r="V364">
            <v>199000</v>
          </cell>
          <cell r="W364">
            <v>172461.32019999999</v>
          </cell>
          <cell r="X364">
            <v>172000</v>
          </cell>
          <cell r="Y364"/>
        </row>
        <row r="365">
          <cell r="A365">
            <v>3232071</v>
          </cell>
          <cell r="B365" t="str">
            <v>Sedmibarevno z.ú.</v>
          </cell>
          <cell r="C365">
            <v>4032098</v>
          </cell>
          <cell r="D365" t="str">
            <v>domovy pro osoby se zdravotním postižením</v>
          </cell>
          <cell r="E365" t="str">
            <v>Sedmibarevno</v>
          </cell>
          <cell r="F365" t="str">
            <v>L</v>
          </cell>
          <cell r="G365">
            <v>8</v>
          </cell>
          <cell r="H365">
            <v>8</v>
          </cell>
          <cell r="I365">
            <v>721983.9</v>
          </cell>
          <cell r="J365">
            <v>4311871.2</v>
          </cell>
          <cell r="K365">
            <v>3037000</v>
          </cell>
          <cell r="L365">
            <v>2636000</v>
          </cell>
          <cell r="M365">
            <v>1152000</v>
          </cell>
          <cell r="N365">
            <v>1530000</v>
          </cell>
          <cell r="O365">
            <v>4311871.2</v>
          </cell>
          <cell r="P365">
            <v>2682000</v>
          </cell>
          <cell r="Q365">
            <v>1065000</v>
          </cell>
          <cell r="R365">
            <v>0</v>
          </cell>
          <cell r="S365">
            <v>3747000</v>
          </cell>
          <cell r="T365">
            <v>355000</v>
          </cell>
          <cell r="U365">
            <v>564871.20000000019</v>
          </cell>
          <cell r="V365">
            <v>355000</v>
          </cell>
          <cell r="W365">
            <v>307657.12899999996</v>
          </cell>
          <cell r="X365">
            <v>307000</v>
          </cell>
          <cell r="Y365"/>
        </row>
        <row r="366">
          <cell r="A366">
            <v>3745494</v>
          </cell>
          <cell r="B366" t="str">
            <v>Sluneční domov o.p.s.</v>
          </cell>
          <cell r="C366">
            <v>1402871</v>
          </cell>
          <cell r="D366" t="str">
            <v>týdenní stacionáře</v>
          </cell>
          <cell r="E366" t="str">
            <v>Sluneční domov-týdenní stacionář rodinného typu pro osoby s autismem</v>
          </cell>
          <cell r="F366" t="str">
            <v>L</v>
          </cell>
          <cell r="G366">
            <v>14</v>
          </cell>
          <cell r="H366">
            <v>12</v>
          </cell>
          <cell r="I366">
            <v>787737.15</v>
          </cell>
          <cell r="J366">
            <v>8444845.8000000007</v>
          </cell>
          <cell r="K366">
            <v>7316000</v>
          </cell>
          <cell r="L366">
            <v>5785000</v>
          </cell>
          <cell r="M366">
            <v>2319000</v>
          </cell>
          <cell r="N366">
            <v>3076000</v>
          </cell>
          <cell r="O366">
            <v>8444845.8000000007</v>
          </cell>
          <cell r="P366">
            <v>5395000</v>
          </cell>
          <cell r="Q366">
            <v>2336000</v>
          </cell>
          <cell r="R366">
            <v>0</v>
          </cell>
          <cell r="S366">
            <v>7731000</v>
          </cell>
          <cell r="T366">
            <v>1921000</v>
          </cell>
          <cell r="U366">
            <v>713845.80000000075</v>
          </cell>
          <cell r="V366">
            <v>713845.80000000075</v>
          </cell>
          <cell r="W366">
            <v>618647.18134284066</v>
          </cell>
          <cell r="X366">
            <v>618000</v>
          </cell>
          <cell r="Y366"/>
        </row>
        <row r="367">
          <cell r="A367">
            <v>8484907</v>
          </cell>
          <cell r="B367" t="str">
            <v>Sluneční zahrada, z.s.</v>
          </cell>
          <cell r="C367">
            <v>67984916</v>
          </cell>
          <cell r="D367" t="str">
            <v>sociálně terapeutické dílny</v>
          </cell>
          <cell r="E367" t="str">
            <v>Chráněná dílna svatý Prokop u červeného javoru</v>
          </cell>
          <cell r="F367" t="str">
            <v>ÚV</v>
          </cell>
          <cell r="G367">
            <v>6.2329999999999997</v>
          </cell>
          <cell r="H367">
            <v>5.3</v>
          </cell>
          <cell r="I367">
            <v>680681</v>
          </cell>
          <cell r="J367">
            <v>3607609.3</v>
          </cell>
          <cell r="K367">
            <v>3090000</v>
          </cell>
          <cell r="L367">
            <v>2421000</v>
          </cell>
          <cell r="M367">
            <v>989000</v>
          </cell>
          <cell r="N367">
            <v>1313000</v>
          </cell>
          <cell r="O367">
            <v>3607609.3</v>
          </cell>
          <cell r="P367">
            <v>2302000</v>
          </cell>
          <cell r="Q367">
            <v>1000000</v>
          </cell>
          <cell r="R367">
            <v>0</v>
          </cell>
          <cell r="S367">
            <v>3302000</v>
          </cell>
          <cell r="T367">
            <v>788000</v>
          </cell>
          <cell r="U367">
            <v>305609.29999999981</v>
          </cell>
          <cell r="V367">
            <v>305609.29999999981</v>
          </cell>
          <cell r="W367">
            <v>264853.18263013981</v>
          </cell>
          <cell r="X367">
            <v>264000</v>
          </cell>
          <cell r="Y367"/>
        </row>
        <row r="368">
          <cell r="A368">
            <v>1074963</v>
          </cell>
          <cell r="B368" t="str">
            <v>Sociální a ošetřovatelské služby Praha 8 - SOS Praha 8</v>
          </cell>
          <cell r="C368">
            <v>70871213</v>
          </cell>
          <cell r="D368" t="str">
            <v>sociálně aktivizační služby pro seniory a osoby se zdravotním postižením</v>
          </cell>
          <cell r="E368" t="str">
            <v>Centrum aktivizačních programů</v>
          </cell>
          <cell r="F368" t="str">
            <v>ÚV</v>
          </cell>
          <cell r="G368">
            <v>2.95</v>
          </cell>
          <cell r="H368">
            <v>2.6</v>
          </cell>
          <cell r="I368">
            <v>711808</v>
          </cell>
          <cell r="J368">
            <v>1850700.8</v>
          </cell>
          <cell r="K368">
            <v>1090000</v>
          </cell>
          <cell r="L368">
            <v>411000</v>
          </cell>
          <cell r="M368">
            <v>212000</v>
          </cell>
          <cell r="N368">
            <v>282000</v>
          </cell>
          <cell r="O368">
            <v>1184204</v>
          </cell>
          <cell r="P368">
            <v>494000</v>
          </cell>
          <cell r="Q368">
            <v>624000</v>
          </cell>
          <cell r="R368">
            <v>0</v>
          </cell>
          <cell r="S368">
            <v>1118000</v>
          </cell>
          <cell r="T368">
            <v>596000</v>
          </cell>
          <cell r="U368">
            <v>66204</v>
          </cell>
          <cell r="V368">
            <v>66204</v>
          </cell>
          <cell r="W368">
            <v>57375.021319199994</v>
          </cell>
          <cell r="X368">
            <v>57000</v>
          </cell>
          <cell r="Y368"/>
        </row>
        <row r="369">
          <cell r="A369">
            <v>1496288</v>
          </cell>
          <cell r="B369" t="str">
            <v>Sociální a ošetřovatelské služby Praha 8 - SOS Praha 8</v>
          </cell>
          <cell r="C369">
            <v>70871213</v>
          </cell>
          <cell r="D369" t="str">
            <v>pečovatelská služba</v>
          </cell>
          <cell r="E369" t="str">
            <v>pečovatelská služba</v>
          </cell>
          <cell r="F369" t="str">
            <v>ÚV</v>
          </cell>
          <cell r="G369">
            <v>54.558999999999997</v>
          </cell>
          <cell r="H369">
            <v>56.82</v>
          </cell>
          <cell r="I369">
            <v>659193</v>
          </cell>
          <cell r="J369">
            <v>33834910.887000002</v>
          </cell>
          <cell r="K369">
            <v>20510000</v>
          </cell>
          <cell r="L369">
            <v>13196000</v>
          </cell>
          <cell r="M369">
            <v>4581000</v>
          </cell>
          <cell r="N369">
            <v>6077000</v>
          </cell>
          <cell r="O369">
            <v>22010320.887000002</v>
          </cell>
          <cell r="P369">
            <v>10658000</v>
          </cell>
          <cell r="Q369">
            <v>9942000</v>
          </cell>
          <cell r="R369">
            <v>0</v>
          </cell>
          <cell r="S369">
            <v>20600000</v>
          </cell>
          <cell r="T369">
            <v>9852000</v>
          </cell>
          <cell r="U369">
            <v>1410320.887000002</v>
          </cell>
          <cell r="V369">
            <v>1410320.887000002</v>
          </cell>
          <cell r="W369">
            <v>1222240.2114455043</v>
          </cell>
          <cell r="X369">
            <v>1222000</v>
          </cell>
          <cell r="Y369"/>
        </row>
        <row r="370">
          <cell r="A370">
            <v>4909330</v>
          </cell>
          <cell r="B370" t="str">
            <v>Sociální a ošetřovatelské služby Praha 8 - SOS Praha 8</v>
          </cell>
          <cell r="C370">
            <v>70871213</v>
          </cell>
          <cell r="D370" t="str">
            <v>denní stacionáře</v>
          </cell>
          <cell r="E370" t="str">
            <v>Denní stacionář</v>
          </cell>
          <cell r="F370" t="str">
            <v>ÚV</v>
          </cell>
          <cell r="G370">
            <v>4.95</v>
          </cell>
          <cell r="H370">
            <v>5.9</v>
          </cell>
          <cell r="I370">
            <v>663459</v>
          </cell>
          <cell r="J370">
            <v>2864122.0500000003</v>
          </cell>
          <cell r="K370">
            <v>1771000</v>
          </cell>
          <cell r="L370">
            <v>1093000</v>
          </cell>
          <cell r="M370">
            <v>196000</v>
          </cell>
          <cell r="N370">
            <v>261000</v>
          </cell>
          <cell r="O370">
            <v>1311692.6400000001</v>
          </cell>
          <cell r="P370">
            <v>457000</v>
          </cell>
          <cell r="Q370">
            <v>793000</v>
          </cell>
          <cell r="R370">
            <v>0</v>
          </cell>
          <cell r="S370">
            <v>1250000</v>
          </cell>
          <cell r="T370">
            <v>1314000</v>
          </cell>
          <cell r="U370">
            <v>61692.64000000013</v>
          </cell>
          <cell r="V370">
            <v>61692.64000000013</v>
          </cell>
          <cell r="W370">
            <v>53465.29719107211</v>
          </cell>
          <cell r="X370">
            <v>53000</v>
          </cell>
          <cell r="Y370"/>
        </row>
        <row r="371">
          <cell r="A371">
            <v>7333431</v>
          </cell>
          <cell r="B371" t="str">
            <v>Sociální a ošetřovatelské služby Praha 8 - SOS Praha 8</v>
          </cell>
          <cell r="C371">
            <v>70871213</v>
          </cell>
          <cell r="D371" t="str">
            <v>odlehčovací služby</v>
          </cell>
          <cell r="E371" t="str">
            <v>Dům sociálních služeb</v>
          </cell>
          <cell r="F371" t="str">
            <v>L</v>
          </cell>
          <cell r="G371">
            <v>21</v>
          </cell>
          <cell r="H371">
            <v>21</v>
          </cell>
          <cell r="I371">
            <v>583509</v>
          </cell>
          <cell r="J371">
            <v>9733689</v>
          </cell>
          <cell r="K371">
            <v>5570000</v>
          </cell>
          <cell r="L371">
            <v>4722000</v>
          </cell>
          <cell r="M371">
            <v>1145000</v>
          </cell>
          <cell r="N371">
            <v>1519000</v>
          </cell>
          <cell r="O371">
            <v>6059031</v>
          </cell>
          <cell r="P371">
            <v>2664000</v>
          </cell>
          <cell r="Q371">
            <v>3042000</v>
          </cell>
          <cell r="R371">
            <v>0</v>
          </cell>
          <cell r="S371">
            <v>5706000</v>
          </cell>
          <cell r="T371">
            <v>2906000</v>
          </cell>
          <cell r="U371">
            <v>353031</v>
          </cell>
          <cell r="V371">
            <v>353031</v>
          </cell>
          <cell r="W371">
            <v>305950.7152338</v>
          </cell>
          <cell r="X371">
            <v>305000</v>
          </cell>
          <cell r="Y371"/>
        </row>
        <row r="372">
          <cell r="A372">
            <v>2446475</v>
          </cell>
          <cell r="B372" t="str">
            <v>Sociální služby Běchovice</v>
          </cell>
          <cell r="C372">
            <v>3387046</v>
          </cell>
          <cell r="D372" t="str">
            <v>odlehčovací služby</v>
          </cell>
          <cell r="E372" t="str">
            <v>Centrum krátkodobé péče</v>
          </cell>
          <cell r="F372" t="str">
            <v>L</v>
          </cell>
          <cell r="G372">
            <v>10</v>
          </cell>
          <cell r="H372">
            <v>10</v>
          </cell>
          <cell r="I372">
            <v>583509</v>
          </cell>
          <cell r="J372">
            <v>4635090</v>
          </cell>
          <cell r="K372">
            <v>2450000</v>
          </cell>
          <cell r="L372">
            <v>2231000</v>
          </cell>
          <cell r="M372">
            <v>930000</v>
          </cell>
          <cell r="N372">
            <v>1233000</v>
          </cell>
          <cell r="O372">
            <v>4171581</v>
          </cell>
          <cell r="P372">
            <v>2163000</v>
          </cell>
          <cell r="Q372">
            <v>1200000</v>
          </cell>
          <cell r="R372">
            <v>0</v>
          </cell>
          <cell r="S372">
            <v>3363000</v>
          </cell>
          <cell r="T372">
            <v>287000</v>
          </cell>
          <cell r="U372">
            <v>808581</v>
          </cell>
          <cell r="V372">
            <v>287000</v>
          </cell>
          <cell r="W372">
            <v>248725.6226</v>
          </cell>
          <cell r="X372">
            <v>248000</v>
          </cell>
          <cell r="Y372"/>
        </row>
        <row r="373">
          <cell r="A373">
            <v>4559144</v>
          </cell>
          <cell r="B373" t="str">
            <v>Sociální služby Běchovice</v>
          </cell>
          <cell r="C373">
            <v>3387046</v>
          </cell>
          <cell r="D373" t="str">
            <v>pečovatelská služba</v>
          </cell>
          <cell r="E373" t="str">
            <v>pečovatelská služba</v>
          </cell>
          <cell r="F373" t="str">
            <v>ÚV</v>
          </cell>
          <cell r="G373">
            <v>3.6</v>
          </cell>
          <cell r="H373">
            <v>3.8</v>
          </cell>
          <cell r="I373">
            <v>659193</v>
          </cell>
          <cell r="J373">
            <v>2228794.8000000003</v>
          </cell>
          <cell r="K373">
            <v>1350000</v>
          </cell>
          <cell r="L373">
            <v>1329000</v>
          </cell>
          <cell r="M373">
            <v>512000</v>
          </cell>
          <cell r="N373">
            <v>680000</v>
          </cell>
          <cell r="O373">
            <v>2228794.8000000003</v>
          </cell>
          <cell r="P373">
            <v>1192000</v>
          </cell>
          <cell r="Q373">
            <v>500000</v>
          </cell>
          <cell r="R373">
            <v>0</v>
          </cell>
          <cell r="S373">
            <v>1692000</v>
          </cell>
          <cell r="T373">
            <v>158000</v>
          </cell>
          <cell r="U373">
            <v>536794.80000000028</v>
          </cell>
          <cell r="V373">
            <v>158000</v>
          </cell>
          <cell r="W373">
            <v>136929.08840000001</v>
          </cell>
          <cell r="X373">
            <v>136000</v>
          </cell>
          <cell r="Y373"/>
        </row>
        <row r="374">
          <cell r="A374">
            <v>1972443</v>
          </cell>
          <cell r="B374" t="str">
            <v>Sociální služby městské části Praha 12, příspěvková organizace</v>
          </cell>
          <cell r="C374">
            <v>70882169</v>
          </cell>
          <cell r="D374" t="str">
            <v>azylové domy</v>
          </cell>
          <cell r="E374" t="str">
            <v>Sekce azylového bydlení</v>
          </cell>
          <cell r="F374" t="str">
            <v>L</v>
          </cell>
          <cell r="G374">
            <v>12</v>
          </cell>
          <cell r="H374">
            <v>12</v>
          </cell>
          <cell r="I374">
            <v>207143</v>
          </cell>
          <cell r="J374">
            <v>2485716</v>
          </cell>
          <cell r="K374">
            <v>300000</v>
          </cell>
          <cell r="L374">
            <v>0</v>
          </cell>
          <cell r="M374">
            <v>0</v>
          </cell>
          <cell r="N374">
            <v>46000</v>
          </cell>
          <cell r="O374">
            <v>1788572.8</v>
          </cell>
          <cell r="P374">
            <v>46000</v>
          </cell>
          <cell r="Q374">
            <v>200000</v>
          </cell>
          <cell r="R374">
            <v>708905.9219999999</v>
          </cell>
          <cell r="S374">
            <v>954905.9219999999</v>
          </cell>
          <cell r="T374">
            <v>254000</v>
          </cell>
          <cell r="U374">
            <v>833666.87800000014</v>
          </cell>
          <cell r="V374">
            <v>254000</v>
          </cell>
          <cell r="W374">
            <v>220126.5092</v>
          </cell>
          <cell r="X374">
            <v>220000</v>
          </cell>
          <cell r="Y374"/>
        </row>
        <row r="375">
          <cell r="A375">
            <v>5571783</v>
          </cell>
          <cell r="B375" t="str">
            <v>Sociální služby městské části Praha 12, příspěvková organizace</v>
          </cell>
          <cell r="C375">
            <v>70882169</v>
          </cell>
          <cell r="D375" t="str">
            <v>pečovatelská služba</v>
          </cell>
          <cell r="E375" t="str">
            <v>Pečovatelská služba</v>
          </cell>
          <cell r="F375" t="str">
            <v>ÚV</v>
          </cell>
          <cell r="G375">
            <v>17.312999999999999</v>
          </cell>
          <cell r="H375">
            <v>13.4</v>
          </cell>
          <cell r="I375">
            <v>659193</v>
          </cell>
          <cell r="J375">
            <v>8234121.9130479991</v>
          </cell>
          <cell r="K375">
            <v>4000000</v>
          </cell>
          <cell r="L375">
            <v>3012000</v>
          </cell>
          <cell r="M375">
            <v>791000</v>
          </cell>
          <cell r="N375">
            <v>1049000</v>
          </cell>
          <cell r="O375">
            <v>5084371.9130479991</v>
          </cell>
          <cell r="P375">
            <v>1840000</v>
          </cell>
          <cell r="Q375">
            <v>3000000</v>
          </cell>
          <cell r="R375">
            <v>0</v>
          </cell>
          <cell r="S375">
            <v>4840000</v>
          </cell>
          <cell r="T375">
            <v>2160000</v>
          </cell>
          <cell r="U375">
            <v>244371.91304799914</v>
          </cell>
          <cell r="V375">
            <v>244371.91304799914</v>
          </cell>
          <cell r="W375">
            <v>211782.42584953536</v>
          </cell>
          <cell r="X375">
            <v>211000</v>
          </cell>
          <cell r="Y375"/>
        </row>
        <row r="376">
          <cell r="A376">
            <v>9772333</v>
          </cell>
          <cell r="B376" t="str">
            <v>Sociální služby městské části Praha 12, příspěvková organizace</v>
          </cell>
          <cell r="C376">
            <v>70882169</v>
          </cell>
          <cell r="D376" t="str">
            <v>odlehčovací služby</v>
          </cell>
          <cell r="E376" t="str">
            <v>Sociálně ošetřovatelské centrum</v>
          </cell>
          <cell r="F376" t="str">
            <v>L</v>
          </cell>
          <cell r="G376">
            <v>40</v>
          </cell>
          <cell r="H376">
            <v>40</v>
          </cell>
          <cell r="I376">
            <v>641859.9</v>
          </cell>
          <cell r="J376">
            <v>20860896</v>
          </cell>
          <cell r="K376">
            <v>11000000</v>
          </cell>
          <cell r="L376">
            <v>9751000</v>
          </cell>
          <cell r="M376">
            <v>1055000</v>
          </cell>
          <cell r="N376">
            <v>1401000</v>
          </cell>
          <cell r="O376">
            <v>7035127.2000000011</v>
          </cell>
          <cell r="P376">
            <v>2456000</v>
          </cell>
          <cell r="Q376">
            <v>4254000</v>
          </cell>
          <cell r="R376">
            <v>0</v>
          </cell>
          <cell r="S376">
            <v>6710000</v>
          </cell>
          <cell r="T376">
            <v>8544000</v>
          </cell>
          <cell r="U376">
            <v>325127.20000000112</v>
          </cell>
          <cell r="V376">
            <v>325127.20000000112</v>
          </cell>
          <cell r="W376">
            <v>281768.17158256093</v>
          </cell>
          <cell r="X376">
            <v>281000</v>
          </cell>
          <cell r="Y376"/>
        </row>
        <row r="377">
          <cell r="A377">
            <v>3090967</v>
          </cell>
          <cell r="B377" t="str">
            <v>Sociální služby Praha 9, z.ú.</v>
          </cell>
          <cell r="C377">
            <v>5258031</v>
          </cell>
          <cell r="D377" t="str">
            <v>denní stacionáře</v>
          </cell>
          <cell r="E377" t="str">
            <v>Denní stacionář Hejnická</v>
          </cell>
          <cell r="F377" t="str">
            <v>ÚV</v>
          </cell>
          <cell r="G377">
            <v>5.6360000000000001</v>
          </cell>
          <cell r="H377">
            <v>5.54</v>
          </cell>
          <cell r="I377">
            <v>729804.9</v>
          </cell>
          <cell r="J377">
            <v>3689251.1545166788</v>
          </cell>
          <cell r="K377">
            <v>1800000</v>
          </cell>
          <cell r="L377">
            <v>1800000</v>
          </cell>
          <cell r="M377">
            <v>683000</v>
          </cell>
          <cell r="N377">
            <v>906000</v>
          </cell>
          <cell r="O377">
            <v>3689251.1545166788</v>
          </cell>
          <cell r="P377">
            <v>1589000</v>
          </cell>
          <cell r="Q377">
            <v>1600000</v>
          </cell>
          <cell r="R377">
            <v>0</v>
          </cell>
          <cell r="S377">
            <v>3189000</v>
          </cell>
          <cell r="T377">
            <v>211000</v>
          </cell>
          <cell r="U377">
            <v>500251.15451667877</v>
          </cell>
          <cell r="V377">
            <v>211000</v>
          </cell>
          <cell r="W377">
            <v>182860.99779999998</v>
          </cell>
          <cell r="X377">
            <v>182000</v>
          </cell>
          <cell r="Y377"/>
        </row>
        <row r="378">
          <cell r="A378">
            <v>7552656</v>
          </cell>
          <cell r="B378" t="str">
            <v>Sociální služby Praha 9, z.ú.</v>
          </cell>
          <cell r="C378">
            <v>5258031</v>
          </cell>
          <cell r="D378" t="str">
            <v>pečovatelská služba</v>
          </cell>
          <cell r="E378" t="str">
            <v>Pečovatelská služba</v>
          </cell>
          <cell r="F378" t="str">
            <v>ÚV</v>
          </cell>
          <cell r="G378">
            <v>27.519000000000002</v>
          </cell>
          <cell r="H378">
            <v>27.3</v>
          </cell>
          <cell r="I378">
            <v>659193</v>
          </cell>
          <cell r="J378">
            <v>16269816.060143903</v>
          </cell>
          <cell r="K378">
            <v>8970000</v>
          </cell>
          <cell r="L378">
            <v>9883000</v>
          </cell>
          <cell r="M378">
            <v>2815000</v>
          </cell>
          <cell r="N378">
            <v>3734000</v>
          </cell>
          <cell r="O378">
            <v>13015852.848115124</v>
          </cell>
          <cell r="P378">
            <v>6549000</v>
          </cell>
          <cell r="Q378">
            <v>5600000</v>
          </cell>
          <cell r="R378">
            <v>0</v>
          </cell>
          <cell r="S378">
            <v>12149000</v>
          </cell>
          <cell r="T378">
            <v>2421000</v>
          </cell>
          <cell r="U378">
            <v>866852.84811512381</v>
          </cell>
          <cell r="V378">
            <v>866852.84811512381</v>
          </cell>
          <cell r="W378">
            <v>751249.17891992128</v>
          </cell>
          <cell r="X378">
            <v>751000</v>
          </cell>
          <cell r="Y378"/>
        </row>
        <row r="379">
          <cell r="A379">
            <v>8251253</v>
          </cell>
          <cell r="B379" t="str">
            <v>Sociální služby Praha 9, z.ú.</v>
          </cell>
          <cell r="C379">
            <v>5258031</v>
          </cell>
          <cell r="D379" t="str">
            <v>domovy pro seniory</v>
          </cell>
          <cell r="E379" t="str">
            <v>Domov seniorů</v>
          </cell>
          <cell r="F379" t="str">
            <v>L</v>
          </cell>
          <cell r="G379">
            <v>87</v>
          </cell>
          <cell r="H379">
            <v>87</v>
          </cell>
          <cell r="I379">
            <v>656349</v>
          </cell>
          <cell r="J379">
            <v>42018363</v>
          </cell>
          <cell r="K379">
            <v>16237000</v>
          </cell>
          <cell r="L379">
            <v>15896000</v>
          </cell>
          <cell r="M379">
            <v>6164000</v>
          </cell>
          <cell r="N379">
            <v>8176000</v>
          </cell>
          <cell r="O379">
            <v>37816526.700000003</v>
          </cell>
          <cell r="P379">
            <v>14340000</v>
          </cell>
          <cell r="Q379">
            <v>10750000</v>
          </cell>
          <cell r="R379">
            <v>0</v>
          </cell>
          <cell r="S379">
            <v>25090000</v>
          </cell>
          <cell r="T379">
            <v>1897000</v>
          </cell>
          <cell r="U379">
            <v>12726526.700000003</v>
          </cell>
          <cell r="V379">
            <v>1897000</v>
          </cell>
          <cell r="W379">
            <v>1644015.7005999999</v>
          </cell>
          <cell r="X379">
            <v>1644000</v>
          </cell>
          <cell r="Y379"/>
        </row>
        <row r="380">
          <cell r="A380">
            <v>2778769</v>
          </cell>
          <cell r="B380" t="str">
            <v>Společnost DUHA, z.ú.</v>
          </cell>
          <cell r="C380">
            <v>45247439</v>
          </cell>
          <cell r="D380" t="str">
            <v>podpora samostatného bydlení</v>
          </cell>
          <cell r="E380" t="str">
            <v>Podpora samostatného bydlení Společnosti DUHA</v>
          </cell>
          <cell r="F380" t="str">
            <v>ÚV</v>
          </cell>
          <cell r="G380">
            <v>7.15</v>
          </cell>
          <cell r="H380">
            <v>7.15</v>
          </cell>
          <cell r="I380">
            <v>702170</v>
          </cell>
          <cell r="J380">
            <v>4845515.5</v>
          </cell>
          <cell r="K380">
            <v>2597000</v>
          </cell>
          <cell r="L380">
            <v>2390000</v>
          </cell>
          <cell r="M380">
            <v>985000</v>
          </cell>
          <cell r="N380">
            <v>1308000</v>
          </cell>
          <cell r="O380">
            <v>4845515.5</v>
          </cell>
          <cell r="P380">
            <v>2293000</v>
          </cell>
          <cell r="Q380">
            <v>1415000</v>
          </cell>
          <cell r="R380">
            <v>0</v>
          </cell>
          <cell r="S380">
            <v>3708000</v>
          </cell>
          <cell r="T380">
            <v>304000</v>
          </cell>
          <cell r="U380">
            <v>1137515.5</v>
          </cell>
          <cell r="V380">
            <v>304000</v>
          </cell>
          <cell r="W380">
            <v>263458.49919999996</v>
          </cell>
          <cell r="X380">
            <v>263000</v>
          </cell>
          <cell r="Y380"/>
        </row>
        <row r="381">
          <cell r="A381">
            <v>7335716</v>
          </cell>
          <cell r="B381" t="str">
            <v>Společnost DUHA, z.ú.</v>
          </cell>
          <cell r="C381">
            <v>45247439</v>
          </cell>
          <cell r="D381" t="str">
            <v>centra denních služeb</v>
          </cell>
          <cell r="E381" t="str">
            <v>Centrum denních služeb</v>
          </cell>
          <cell r="F381" t="str">
            <v>ÚV</v>
          </cell>
          <cell r="G381">
            <v>15.343999999999999</v>
          </cell>
          <cell r="H381">
            <v>15.2</v>
          </cell>
          <cell r="I381">
            <v>671517</v>
          </cell>
          <cell r="J381">
            <v>8542824.823357664</v>
          </cell>
          <cell r="K381">
            <v>5778000</v>
          </cell>
          <cell r="L381">
            <v>5363000</v>
          </cell>
          <cell r="M381">
            <v>1882000</v>
          </cell>
          <cell r="N381">
            <v>2498000</v>
          </cell>
          <cell r="O381">
            <v>7688542.3410218973</v>
          </cell>
          <cell r="P381">
            <v>4380000</v>
          </cell>
          <cell r="Q381">
            <v>2729000</v>
          </cell>
          <cell r="R381">
            <v>0</v>
          </cell>
          <cell r="S381">
            <v>7109000</v>
          </cell>
          <cell r="T381">
            <v>1398000</v>
          </cell>
          <cell r="U381">
            <v>579542.34102189727</v>
          </cell>
          <cell r="V381">
            <v>579542.34102189727</v>
          </cell>
          <cell r="W381">
            <v>502254.45851474884</v>
          </cell>
          <cell r="X381">
            <v>502000</v>
          </cell>
          <cell r="Y381"/>
        </row>
        <row r="382">
          <cell r="A382">
            <v>8195232</v>
          </cell>
          <cell r="B382" t="str">
            <v>Společnost DUHA, z.ú.</v>
          </cell>
          <cell r="C382">
            <v>45247439</v>
          </cell>
          <cell r="D382" t="str">
            <v>chráněné bydlení</v>
          </cell>
          <cell r="E382" t="str">
            <v>Chráněné bydlení Společnosti DUHA</v>
          </cell>
          <cell r="F382" t="str">
            <v>L</v>
          </cell>
          <cell r="G382">
            <v>31</v>
          </cell>
          <cell r="H382">
            <v>31</v>
          </cell>
          <cell r="I382">
            <v>568814.4</v>
          </cell>
          <cell r="J382">
            <v>16145246.400000002</v>
          </cell>
          <cell r="K382">
            <v>10543000</v>
          </cell>
          <cell r="L382">
            <v>9695000</v>
          </cell>
          <cell r="M382">
            <v>4002000</v>
          </cell>
          <cell r="N382">
            <v>5309000</v>
          </cell>
          <cell r="O382">
            <v>16145246.400000002</v>
          </cell>
          <cell r="P382">
            <v>9311000</v>
          </cell>
          <cell r="Q382">
            <v>4841000</v>
          </cell>
          <cell r="R382">
            <v>0</v>
          </cell>
          <cell r="S382">
            <v>14152000</v>
          </cell>
          <cell r="T382">
            <v>1232000</v>
          </cell>
          <cell r="U382">
            <v>1993246.4000000022</v>
          </cell>
          <cell r="V382">
            <v>1232000</v>
          </cell>
          <cell r="W382">
            <v>1067700.2335999999</v>
          </cell>
          <cell r="X382">
            <v>1067000</v>
          </cell>
          <cell r="Y382"/>
        </row>
        <row r="383">
          <cell r="A383">
            <v>2812601</v>
          </cell>
          <cell r="B383" t="str">
            <v>Společnost pro ranou péči, z.s.</v>
          </cell>
          <cell r="C383">
            <v>67363610</v>
          </cell>
          <cell r="D383" t="str">
            <v>raná péče</v>
          </cell>
          <cell r="E383" t="str">
            <v>Společnost pro ranou péči - celorepublikové, nadregionální služby</v>
          </cell>
          <cell r="F383" t="str">
            <v>ÚV</v>
          </cell>
          <cell r="G383">
            <v>10.200000000000001</v>
          </cell>
          <cell r="H383">
            <v>2.2000000000000002</v>
          </cell>
          <cell r="I383">
            <v>738669</v>
          </cell>
          <cell r="J383">
            <v>1625071.8</v>
          </cell>
          <cell r="K383">
            <v>1290000</v>
          </cell>
          <cell r="L383">
            <v>1034000</v>
          </cell>
          <cell r="M383">
            <v>389000</v>
          </cell>
          <cell r="N383">
            <v>516000</v>
          </cell>
          <cell r="O383">
            <v>1625071.8</v>
          </cell>
          <cell r="P383">
            <v>905000</v>
          </cell>
          <cell r="Q383">
            <v>600000</v>
          </cell>
          <cell r="R383">
            <v>0</v>
          </cell>
          <cell r="S383">
            <v>1505000</v>
          </cell>
          <cell r="T383">
            <v>385000</v>
          </cell>
          <cell r="U383">
            <v>120071.80000000005</v>
          </cell>
          <cell r="V383">
            <v>120071.80000000005</v>
          </cell>
          <cell r="W383">
            <v>104059.00073764003</v>
          </cell>
          <cell r="X383">
            <v>104000</v>
          </cell>
          <cell r="Y383"/>
        </row>
        <row r="384">
          <cell r="A384">
            <v>2534682</v>
          </cell>
          <cell r="B384" t="str">
            <v>SPOLEČNOU CESTOU, z.s.</v>
          </cell>
          <cell r="C384">
            <v>65995287</v>
          </cell>
          <cell r="D384" t="str">
            <v>azylové domy</v>
          </cell>
          <cell r="E384" t="str">
            <v>Azylové ubytování Společnou cestou</v>
          </cell>
          <cell r="F384" t="str">
            <v>L</v>
          </cell>
          <cell r="G384">
            <v>39</v>
          </cell>
          <cell r="H384">
            <v>39</v>
          </cell>
          <cell r="I384">
            <v>207143</v>
          </cell>
          <cell r="J384">
            <v>8078577</v>
          </cell>
          <cell r="K384">
            <v>2798000</v>
          </cell>
          <cell r="L384">
            <v>0</v>
          </cell>
          <cell r="M384">
            <v>0</v>
          </cell>
          <cell r="N384">
            <v>171000</v>
          </cell>
          <cell r="O384">
            <v>8078577</v>
          </cell>
          <cell r="P384">
            <v>171000</v>
          </cell>
          <cell r="Q384">
            <v>0</v>
          </cell>
          <cell r="R384">
            <v>2587254.6399999997</v>
          </cell>
          <cell r="S384">
            <v>2758254.6399999997</v>
          </cell>
          <cell r="T384">
            <v>2627000</v>
          </cell>
          <cell r="U384">
            <v>5320322.3600000003</v>
          </cell>
          <cell r="V384">
            <v>2627000</v>
          </cell>
          <cell r="W384">
            <v>2276662.7546000001</v>
          </cell>
          <cell r="X384">
            <v>2276000</v>
          </cell>
          <cell r="Y384"/>
        </row>
        <row r="385">
          <cell r="A385">
            <v>4044587</v>
          </cell>
          <cell r="B385" t="str">
            <v>SPOLEČNOU CESTOU, z.s.</v>
          </cell>
          <cell r="C385">
            <v>65995287</v>
          </cell>
          <cell r="D385" t="str">
            <v>sociálně aktivizační služby pro rodiny s dětmi</v>
          </cell>
          <cell r="E385" t="str">
            <v>Aktivizace rodin Společnou cestou</v>
          </cell>
          <cell r="F385" t="str">
            <v>ÚV</v>
          </cell>
          <cell r="G385">
            <v>2.2489999999999997</v>
          </cell>
          <cell r="H385">
            <v>1.5</v>
          </cell>
          <cell r="I385">
            <v>720815</v>
          </cell>
          <cell r="J385">
            <v>1081222.5</v>
          </cell>
          <cell r="K385">
            <v>760000</v>
          </cell>
          <cell r="L385">
            <v>720000</v>
          </cell>
          <cell r="M385">
            <v>288000</v>
          </cell>
          <cell r="N385">
            <v>383000</v>
          </cell>
          <cell r="O385">
            <v>1081222.5</v>
          </cell>
          <cell r="P385">
            <v>671000</v>
          </cell>
          <cell r="Q385">
            <v>315000</v>
          </cell>
          <cell r="R385">
            <v>0</v>
          </cell>
          <cell r="S385">
            <v>986000</v>
          </cell>
          <cell r="T385">
            <v>89000</v>
          </cell>
          <cell r="U385">
            <v>95222.5</v>
          </cell>
          <cell r="V385">
            <v>89000</v>
          </cell>
          <cell r="W385">
            <v>77130.94219999999</v>
          </cell>
          <cell r="X385">
            <v>77000</v>
          </cell>
          <cell r="Y385"/>
        </row>
        <row r="386">
          <cell r="A386">
            <v>5798526</v>
          </cell>
          <cell r="B386" t="str">
            <v>SPOLEČNOU CESTOU, z.s.</v>
          </cell>
          <cell r="C386">
            <v>65995287</v>
          </cell>
          <cell r="D386" t="str">
            <v>odborné sociální poradenství</v>
          </cell>
          <cell r="E386" t="str">
            <v>Občanská poradna Společnou cestou</v>
          </cell>
          <cell r="F386" t="str">
            <v>ÚV</v>
          </cell>
          <cell r="G386">
            <v>2.5510000000000002</v>
          </cell>
          <cell r="H386">
            <v>2.2999999999999998</v>
          </cell>
          <cell r="I386">
            <v>724449</v>
          </cell>
          <cell r="J386">
            <v>1666232.7</v>
          </cell>
          <cell r="K386">
            <v>820000</v>
          </cell>
          <cell r="L386">
            <v>780000</v>
          </cell>
          <cell r="M386">
            <v>311000</v>
          </cell>
          <cell r="N386">
            <v>413000</v>
          </cell>
          <cell r="O386">
            <v>1666232.7</v>
          </cell>
          <cell r="P386">
            <v>724000</v>
          </cell>
          <cell r="Q386">
            <v>360000</v>
          </cell>
          <cell r="R386">
            <v>0</v>
          </cell>
          <cell r="S386">
            <v>1084000</v>
          </cell>
          <cell r="T386">
            <v>96000</v>
          </cell>
          <cell r="U386">
            <v>582232.69999999995</v>
          </cell>
          <cell r="V386">
            <v>96000</v>
          </cell>
          <cell r="W386">
            <v>83197.420799999993</v>
          </cell>
          <cell r="X386">
            <v>83000</v>
          </cell>
          <cell r="Y386"/>
        </row>
        <row r="387">
          <cell r="A387">
            <v>6348050</v>
          </cell>
          <cell r="B387" t="str">
            <v>Středisko křesťanské pomoci Horní Počernice</v>
          </cell>
          <cell r="C387">
            <v>69780145</v>
          </cell>
          <cell r="D387" t="str">
            <v>azylové domy</v>
          </cell>
          <cell r="E387" t="str">
            <v>Středisko křesťanské pomoci - Azylový dům</v>
          </cell>
          <cell r="F387" t="str">
            <v>L</v>
          </cell>
          <cell r="G387">
            <v>84</v>
          </cell>
          <cell r="H387">
            <v>84</v>
          </cell>
          <cell r="I387">
            <v>207143</v>
          </cell>
          <cell r="J387">
            <v>17400012</v>
          </cell>
          <cell r="K387">
            <v>15800000</v>
          </cell>
          <cell r="L387">
            <v>0</v>
          </cell>
          <cell r="M387">
            <v>0</v>
          </cell>
          <cell r="N387">
            <v>0</v>
          </cell>
          <cell r="O387">
            <v>13920009.6</v>
          </cell>
          <cell r="P387">
            <v>0</v>
          </cell>
          <cell r="Q387">
            <v>0</v>
          </cell>
          <cell r="R387">
            <v>14609944</v>
          </cell>
          <cell r="S387">
            <v>14609944</v>
          </cell>
          <cell r="T387">
            <v>15800000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 t="str">
            <v>služba je zafinancována z jiných zdrojů</v>
          </cell>
        </row>
        <row r="388">
          <cell r="A388">
            <v>9037452</v>
          </cell>
          <cell r="B388" t="str">
            <v>Středisko prevence a léčby drogových závislostí DROP IN o.p.s.</v>
          </cell>
          <cell r="C388">
            <v>25721259</v>
          </cell>
          <cell r="D388" t="str">
            <v>terénní programy</v>
          </cell>
          <cell r="E388" t="str">
            <v>Terénní program Drop In, o.p.s.</v>
          </cell>
          <cell r="F388" t="str">
            <v>ÚV</v>
          </cell>
          <cell r="G388">
            <v>2.65</v>
          </cell>
          <cell r="H388">
            <v>1.5</v>
          </cell>
          <cell r="I388">
            <v>720182</v>
          </cell>
          <cell r="J388">
            <v>1080273</v>
          </cell>
          <cell r="K388">
            <v>768000</v>
          </cell>
          <cell r="L388">
            <v>239000</v>
          </cell>
          <cell r="M388">
            <v>291000</v>
          </cell>
          <cell r="N388">
            <v>387000</v>
          </cell>
          <cell r="O388">
            <v>1080273</v>
          </cell>
          <cell r="P388">
            <v>678000</v>
          </cell>
          <cell r="Q388">
            <v>0</v>
          </cell>
          <cell r="R388">
            <v>0</v>
          </cell>
          <cell r="S388">
            <v>678000</v>
          </cell>
          <cell r="T388">
            <v>90000</v>
          </cell>
          <cell r="U388">
            <v>402273</v>
          </cell>
          <cell r="V388">
            <v>90000</v>
          </cell>
          <cell r="W388">
            <v>77997.581999999995</v>
          </cell>
          <cell r="X388">
            <v>77000</v>
          </cell>
          <cell r="Y388"/>
        </row>
        <row r="389">
          <cell r="A389">
            <v>4650694</v>
          </cell>
          <cell r="B389" t="str">
            <v>Středisko sociálních služeb</v>
          </cell>
          <cell r="C389">
            <v>66000246</v>
          </cell>
          <cell r="D389" t="str">
            <v>pečovatelská služba</v>
          </cell>
          <cell r="E389" t="str">
            <v>Středisko sociálních služeb</v>
          </cell>
          <cell r="F389" t="str">
            <v>ÚV</v>
          </cell>
          <cell r="G389">
            <v>61</v>
          </cell>
          <cell r="H389">
            <v>34</v>
          </cell>
          <cell r="I389">
            <v>659193</v>
          </cell>
          <cell r="J389">
            <v>21114085.278688524</v>
          </cell>
          <cell r="K389">
            <v>8500000</v>
          </cell>
          <cell r="L389">
            <v>4232000</v>
          </cell>
          <cell r="M389">
            <v>0</v>
          </cell>
          <cell r="N389">
            <v>0</v>
          </cell>
          <cell r="O389">
            <v>-1836548.8327868842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8500000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 t="str">
            <v>služba je zafinancována z jiných zdrojů</v>
          </cell>
        </row>
        <row r="390">
          <cell r="A390">
            <v>2538264</v>
          </cell>
          <cell r="B390" t="str">
            <v>Středisko sociálních služeb Prahy 13</v>
          </cell>
          <cell r="C390">
            <v>639541</v>
          </cell>
          <cell r="D390" t="str">
            <v>pečovatelská služba</v>
          </cell>
          <cell r="E390" t="str">
            <v>pečovatelská služba terénní</v>
          </cell>
          <cell r="F390" t="str">
            <v>ÚV</v>
          </cell>
          <cell r="G390">
            <v>13.2</v>
          </cell>
          <cell r="H390">
            <v>11.2</v>
          </cell>
          <cell r="I390">
            <v>659193</v>
          </cell>
          <cell r="J390">
            <v>7001143.418181818</v>
          </cell>
          <cell r="K390">
            <v>2100000</v>
          </cell>
          <cell r="L390">
            <v>1937000</v>
          </cell>
          <cell r="M390">
            <v>321000</v>
          </cell>
          <cell r="N390">
            <v>427000</v>
          </cell>
          <cell r="O390">
            <v>2142965.9345454541</v>
          </cell>
          <cell r="P390">
            <v>748000</v>
          </cell>
          <cell r="Q390">
            <v>1295000</v>
          </cell>
          <cell r="R390">
            <v>0</v>
          </cell>
          <cell r="S390">
            <v>2043000</v>
          </cell>
          <cell r="T390">
            <v>1352000</v>
          </cell>
          <cell r="U390">
            <v>99965.934545454103</v>
          </cell>
          <cell r="V390">
            <v>99965.934545454103</v>
          </cell>
          <cell r="W390">
            <v>86634.457521285425</v>
          </cell>
          <cell r="X390">
            <v>86000</v>
          </cell>
          <cell r="Y390"/>
        </row>
        <row r="391">
          <cell r="A391">
            <v>7260476</v>
          </cell>
          <cell r="B391" t="str">
            <v>Středisko sociálních služeb Prahy 13</v>
          </cell>
          <cell r="C391">
            <v>639541</v>
          </cell>
          <cell r="D391" t="str">
            <v>denní stacionáře</v>
          </cell>
          <cell r="E391" t="str">
            <v>denní stacionář</v>
          </cell>
          <cell r="F391" t="str">
            <v>ÚV</v>
          </cell>
          <cell r="G391">
            <v>3.35</v>
          </cell>
          <cell r="H391">
            <v>3.1</v>
          </cell>
          <cell r="I391">
            <v>663459</v>
          </cell>
          <cell r="J391">
            <v>1962334.8402985076</v>
          </cell>
          <cell r="K391">
            <v>600000</v>
          </cell>
          <cell r="L391">
            <v>637000</v>
          </cell>
          <cell r="M391">
            <v>219000</v>
          </cell>
          <cell r="N391">
            <v>291000</v>
          </cell>
          <cell r="O391">
            <v>847831.75626865681</v>
          </cell>
          <cell r="P391">
            <v>510000</v>
          </cell>
          <cell r="Q391">
            <v>270000</v>
          </cell>
          <cell r="R391">
            <v>0</v>
          </cell>
          <cell r="S391">
            <v>780000</v>
          </cell>
          <cell r="T391">
            <v>90000</v>
          </cell>
          <cell r="U391">
            <v>67831.756268656813</v>
          </cell>
          <cell r="V391">
            <v>67831.756268656813</v>
          </cell>
          <cell r="W391">
            <v>58785.699686317486</v>
          </cell>
          <cell r="X391">
            <v>58000</v>
          </cell>
          <cell r="Y391"/>
        </row>
        <row r="392">
          <cell r="A392">
            <v>2206550</v>
          </cell>
          <cell r="B392" t="str">
            <v>STŘEP - České centrum pro sanaci rodiny, z.ú.</v>
          </cell>
          <cell r="C392">
            <v>63111918</v>
          </cell>
          <cell r="D392" t="str">
            <v>sociálně aktivizační služby pro rodiny s dětmi</v>
          </cell>
          <cell r="E392" t="str">
            <v>Středisko Praha</v>
          </cell>
          <cell r="F392" t="str">
            <v>ÚV</v>
          </cell>
          <cell r="G392">
            <v>6</v>
          </cell>
          <cell r="H392">
            <v>6</v>
          </cell>
          <cell r="I392">
            <v>720815</v>
          </cell>
          <cell r="J392">
            <v>4324890</v>
          </cell>
          <cell r="K392">
            <v>3326789</v>
          </cell>
          <cell r="L392">
            <v>2883000</v>
          </cell>
          <cell r="M392">
            <v>1262000</v>
          </cell>
          <cell r="N392">
            <v>1676000</v>
          </cell>
          <cell r="O392">
            <v>4324890</v>
          </cell>
          <cell r="P392">
            <v>2938000</v>
          </cell>
          <cell r="Q392">
            <v>431000</v>
          </cell>
          <cell r="R392">
            <v>0</v>
          </cell>
          <cell r="S392">
            <v>3369000</v>
          </cell>
          <cell r="T392">
            <v>388789</v>
          </cell>
          <cell r="U392">
            <v>955890</v>
          </cell>
          <cell r="V392">
            <v>388789</v>
          </cell>
          <cell r="W392">
            <v>336940.02120219998</v>
          </cell>
          <cell r="X392">
            <v>336000</v>
          </cell>
          <cell r="Y392"/>
        </row>
        <row r="393">
          <cell r="A393">
            <v>9693809</v>
          </cell>
          <cell r="B393" t="str">
            <v>Svaz tělesně postižených v České republice z. s.</v>
          </cell>
          <cell r="C393">
            <v>536334</v>
          </cell>
          <cell r="D393" t="str">
            <v>odborné sociální poradenství</v>
          </cell>
          <cell r="E393" t="str">
            <v>Sociální poradenství STP Karlín</v>
          </cell>
          <cell r="F393" t="str">
            <v>ÚV</v>
          </cell>
          <cell r="G393">
            <v>0.86</v>
          </cell>
          <cell r="H393">
            <v>0.7</v>
          </cell>
          <cell r="I393">
            <v>724449</v>
          </cell>
          <cell r="J393">
            <v>507114.3</v>
          </cell>
          <cell r="K393">
            <v>366494</v>
          </cell>
          <cell r="L393">
            <v>333000</v>
          </cell>
          <cell r="M393">
            <v>139000</v>
          </cell>
          <cell r="N393">
            <v>184000</v>
          </cell>
          <cell r="O393">
            <v>507114.3</v>
          </cell>
          <cell r="P393">
            <v>323000</v>
          </cell>
          <cell r="Q393">
            <v>140000</v>
          </cell>
          <cell r="R393">
            <v>0</v>
          </cell>
          <cell r="S393">
            <v>463000</v>
          </cell>
          <cell r="T393">
            <v>43494</v>
          </cell>
          <cell r="U393">
            <v>44114.299999999988</v>
          </cell>
          <cell r="V393">
            <v>43494</v>
          </cell>
          <cell r="W393">
            <v>37693.631461199999</v>
          </cell>
          <cell r="X393">
            <v>37000</v>
          </cell>
          <cell r="Y393"/>
        </row>
        <row r="394">
          <cell r="A394">
            <v>8613016</v>
          </cell>
          <cell r="B394" t="str">
            <v>Terapeutické centrum Modré dveře, z.ú.</v>
          </cell>
          <cell r="C394">
            <v>22768602</v>
          </cell>
          <cell r="D394" t="str">
            <v>krizová pomoc</v>
          </cell>
          <cell r="E394" t="str">
            <v>Krizová pomoc Modré dveře</v>
          </cell>
          <cell r="F394" t="str">
            <v>ÚV</v>
          </cell>
          <cell r="G394">
            <v>4.4420000000000002</v>
          </cell>
          <cell r="H394">
            <v>1</v>
          </cell>
          <cell r="I394">
            <v>710861</v>
          </cell>
          <cell r="J394">
            <v>710861</v>
          </cell>
          <cell r="K394">
            <v>1604545</v>
          </cell>
          <cell r="L394">
            <v>486000</v>
          </cell>
          <cell r="M394">
            <v>107000</v>
          </cell>
          <cell r="N394">
            <v>141000</v>
          </cell>
          <cell r="O394">
            <v>710861</v>
          </cell>
          <cell r="P394">
            <v>248000</v>
          </cell>
          <cell r="Q394">
            <v>429000</v>
          </cell>
          <cell r="R394">
            <v>0</v>
          </cell>
          <cell r="S394">
            <v>677000</v>
          </cell>
          <cell r="T394">
            <v>1356545</v>
          </cell>
          <cell r="U394">
            <v>33861</v>
          </cell>
          <cell r="V394">
            <v>33861</v>
          </cell>
          <cell r="W394">
            <v>29345.290267799999</v>
          </cell>
          <cell r="X394">
            <v>29000</v>
          </cell>
          <cell r="Y394"/>
        </row>
        <row r="395">
          <cell r="A395">
            <v>6353601</v>
          </cell>
          <cell r="B395" t="str">
            <v>TŘI, z. ú.</v>
          </cell>
          <cell r="C395">
            <v>18623433</v>
          </cell>
          <cell r="D395" t="str">
            <v>odlehčovací služby</v>
          </cell>
          <cell r="E395" t="str">
            <v>Odlehčovací služba pobytová</v>
          </cell>
          <cell r="F395" t="str">
            <v>L</v>
          </cell>
          <cell r="G395">
            <v>30</v>
          </cell>
          <cell r="H395">
            <v>10</v>
          </cell>
          <cell r="I395">
            <v>583509</v>
          </cell>
          <cell r="J395">
            <v>4635090</v>
          </cell>
          <cell r="K395">
            <v>3332000</v>
          </cell>
          <cell r="L395">
            <v>2956000</v>
          </cell>
          <cell r="M395">
            <v>1000000</v>
          </cell>
          <cell r="N395">
            <v>1327000</v>
          </cell>
          <cell r="O395">
            <v>4635090</v>
          </cell>
          <cell r="P395">
            <v>2327000</v>
          </cell>
          <cell r="Q395">
            <v>2000000</v>
          </cell>
          <cell r="R395">
            <v>0</v>
          </cell>
          <cell r="S395">
            <v>4327000</v>
          </cell>
          <cell r="T395">
            <v>1005000</v>
          </cell>
          <cell r="U395">
            <v>308090</v>
          </cell>
          <cell r="V395">
            <v>308090</v>
          </cell>
          <cell r="W395">
            <v>267003.05598199996</v>
          </cell>
          <cell r="X395">
            <v>267000</v>
          </cell>
          <cell r="Y395"/>
        </row>
        <row r="396">
          <cell r="A396">
            <v>2850128</v>
          </cell>
          <cell r="B396" t="str">
            <v>TyfloCentrum Praha, o.p.s.</v>
          </cell>
          <cell r="C396">
            <v>26727765</v>
          </cell>
          <cell r="D396" t="str">
            <v>průvodcovské a předčitatelské služby</v>
          </cell>
          <cell r="E396" t="str">
            <v>průvodcovské a předčitatelské služby</v>
          </cell>
          <cell r="F396" t="str">
            <v>ÚV</v>
          </cell>
          <cell r="G396">
            <v>4.4269999999999996</v>
          </cell>
          <cell r="H396">
            <v>2</v>
          </cell>
          <cell r="I396">
            <v>708174</v>
          </cell>
          <cell r="J396">
            <v>1350786.671786763</v>
          </cell>
          <cell r="K396">
            <v>854000</v>
          </cell>
          <cell r="L396">
            <v>798000</v>
          </cell>
          <cell r="M396">
            <v>314000</v>
          </cell>
          <cell r="N396">
            <v>417000</v>
          </cell>
          <cell r="O396">
            <v>1080629.3374294105</v>
          </cell>
          <cell r="P396">
            <v>731000</v>
          </cell>
          <cell r="Q396">
            <v>252000</v>
          </cell>
          <cell r="R396">
            <v>0</v>
          </cell>
          <cell r="S396">
            <v>983000</v>
          </cell>
          <cell r="T396">
            <v>123000</v>
          </cell>
          <cell r="U396">
            <v>97629.337429410545</v>
          </cell>
          <cell r="V396">
            <v>97629.337429410545</v>
          </cell>
          <cell r="W396">
            <v>84609.469463956862</v>
          </cell>
          <cell r="X396">
            <v>84000</v>
          </cell>
          <cell r="Y396"/>
        </row>
        <row r="397">
          <cell r="A397">
            <v>9845202</v>
          </cell>
          <cell r="B397" t="str">
            <v>Unie ROSKA - reg. org. ROSKA PRAHA, z.p.s.</v>
          </cell>
          <cell r="C397">
            <v>64934829</v>
          </cell>
          <cell r="D397" t="str">
            <v>sociální rehabilitace</v>
          </cell>
          <cell r="E397" t="str">
            <v>sociální rehabilitace</v>
          </cell>
          <cell r="F397" t="str">
            <v>ÚV</v>
          </cell>
          <cell r="G397">
            <v>4.0289999999999999</v>
          </cell>
          <cell r="H397">
            <v>3.96</v>
          </cell>
          <cell r="I397">
            <v>722868</v>
          </cell>
          <cell r="J397">
            <v>2862557.28</v>
          </cell>
          <cell r="K397">
            <v>1343000</v>
          </cell>
          <cell r="L397">
            <v>1221000</v>
          </cell>
          <cell r="M397">
            <v>509000</v>
          </cell>
          <cell r="N397">
            <v>677000</v>
          </cell>
          <cell r="O397">
            <v>2576301.5519999997</v>
          </cell>
          <cell r="P397">
            <v>1186000</v>
          </cell>
          <cell r="Q397">
            <v>975000</v>
          </cell>
          <cell r="R397">
            <v>0</v>
          </cell>
          <cell r="S397">
            <v>2161000</v>
          </cell>
          <cell r="T397">
            <v>157000</v>
          </cell>
          <cell r="U397">
            <v>415301.55199999968</v>
          </cell>
          <cell r="V397">
            <v>157000</v>
          </cell>
          <cell r="W397">
            <v>136062.4486</v>
          </cell>
          <cell r="X397">
            <v>136000</v>
          </cell>
          <cell r="Y397"/>
        </row>
        <row r="398">
          <cell r="A398">
            <v>1946835</v>
          </cell>
          <cell r="B398" t="str">
            <v>Ústav sociálních služeb v Praze 4</v>
          </cell>
          <cell r="C398">
            <v>70886199</v>
          </cell>
          <cell r="D398" t="str">
            <v>denní stacionáře</v>
          </cell>
          <cell r="E398" t="str">
            <v>Domovinka</v>
          </cell>
          <cell r="F398" t="str">
            <v>ÚV</v>
          </cell>
          <cell r="G398">
            <v>2.7450000000000001</v>
          </cell>
          <cell r="H398">
            <v>1.9</v>
          </cell>
          <cell r="I398">
            <v>663459</v>
          </cell>
          <cell r="J398">
            <v>1156746.963387978</v>
          </cell>
          <cell r="K398">
            <v>450000</v>
          </cell>
          <cell r="L398">
            <v>401000</v>
          </cell>
          <cell r="M398">
            <v>170000</v>
          </cell>
          <cell r="N398">
            <v>227000</v>
          </cell>
          <cell r="O398">
            <v>794346.96338797803</v>
          </cell>
          <cell r="P398">
            <v>397000</v>
          </cell>
          <cell r="Q398">
            <v>150000</v>
          </cell>
          <cell r="R398">
            <v>0</v>
          </cell>
          <cell r="S398">
            <v>547000</v>
          </cell>
          <cell r="T398">
            <v>53000</v>
          </cell>
          <cell r="U398">
            <v>247346.96338797803</v>
          </cell>
          <cell r="V398">
            <v>53000</v>
          </cell>
          <cell r="W398">
            <v>45931.909399999997</v>
          </cell>
          <cell r="X398">
            <v>45000</v>
          </cell>
          <cell r="Y398"/>
        </row>
        <row r="399">
          <cell r="A399">
            <v>4112332</v>
          </cell>
          <cell r="B399" t="str">
            <v>Ústav sociálních služeb v Praze 4</v>
          </cell>
          <cell r="C399">
            <v>70886199</v>
          </cell>
          <cell r="D399" t="str">
            <v>pečovatelská služba</v>
          </cell>
          <cell r="E399" t="str">
            <v>Pečovatelská služba ÚSS4</v>
          </cell>
          <cell r="F399" t="str">
            <v>ÚV</v>
          </cell>
          <cell r="G399">
            <v>80.968000000000004</v>
          </cell>
          <cell r="H399">
            <v>78.319999999999993</v>
          </cell>
          <cell r="I399">
            <v>659193</v>
          </cell>
          <cell r="J399">
            <v>49376131.319727302</v>
          </cell>
          <cell r="K399">
            <v>18803000</v>
          </cell>
          <cell r="L399">
            <v>18039000</v>
          </cell>
          <cell r="M399">
            <v>5105000</v>
          </cell>
          <cell r="N399">
            <v>6773000</v>
          </cell>
          <cell r="O399">
            <v>18198891.923809111</v>
          </cell>
          <cell r="P399">
            <v>11878000</v>
          </cell>
          <cell r="Q399">
            <v>4750000</v>
          </cell>
          <cell r="R399">
            <v>0</v>
          </cell>
          <cell r="S399">
            <v>16628000</v>
          </cell>
          <cell r="T399">
            <v>6925000</v>
          </cell>
          <cell r="U399">
            <v>1570891.9238091111</v>
          </cell>
          <cell r="V399">
            <v>1570891.9238091111</v>
          </cell>
          <cell r="W399">
            <v>1361397.4626715432</v>
          </cell>
          <cell r="X399">
            <v>1361000</v>
          </cell>
          <cell r="Y399"/>
        </row>
        <row r="400">
          <cell r="A400">
            <v>9499364</v>
          </cell>
          <cell r="B400" t="str">
            <v>Ústav sociálních služeb v Praze 4</v>
          </cell>
          <cell r="C400">
            <v>70886199</v>
          </cell>
          <cell r="D400" t="str">
            <v>odlehčovací služby</v>
          </cell>
          <cell r="E400" t="str">
            <v>DS OZ Jílovská</v>
          </cell>
          <cell r="F400" t="str">
            <v>L</v>
          </cell>
          <cell r="G400">
            <v>30</v>
          </cell>
          <cell r="H400">
            <v>39</v>
          </cell>
          <cell r="I400">
            <v>583509</v>
          </cell>
          <cell r="J400">
            <v>13905270</v>
          </cell>
          <cell r="K400">
            <v>5233000</v>
          </cell>
          <cell r="L400">
            <v>4059000</v>
          </cell>
          <cell r="M400">
            <v>1900000</v>
          </cell>
          <cell r="N400">
            <v>2521000</v>
          </cell>
          <cell r="O400">
            <v>6745743</v>
          </cell>
          <cell r="P400">
            <v>4421000</v>
          </cell>
          <cell r="Q400">
            <v>1739000</v>
          </cell>
          <cell r="R400">
            <v>0</v>
          </cell>
          <cell r="S400">
            <v>6160000</v>
          </cell>
          <cell r="T400">
            <v>812000</v>
          </cell>
          <cell r="U400">
            <v>585743</v>
          </cell>
          <cell r="V400">
            <v>585743</v>
          </cell>
          <cell r="W400">
            <v>507628.19637139997</v>
          </cell>
          <cell r="X400">
            <v>507000</v>
          </cell>
          <cell r="Y400"/>
        </row>
        <row r="401">
          <cell r="A401">
            <v>9629785</v>
          </cell>
          <cell r="B401" t="str">
            <v>Ústav sociálních služeb v Praze 4</v>
          </cell>
          <cell r="C401">
            <v>70886199</v>
          </cell>
          <cell r="D401" t="str">
            <v>podpora samostatného bydlení</v>
          </cell>
          <cell r="E401" t="str">
            <v>Podpora samostatného bydlení</v>
          </cell>
          <cell r="F401" t="str">
            <v>ÚV</v>
          </cell>
          <cell r="G401">
            <v>3.48</v>
          </cell>
          <cell r="H401">
            <v>0</v>
          </cell>
          <cell r="I401">
            <v>702170</v>
          </cell>
          <cell r="J401">
            <v>0</v>
          </cell>
          <cell r="K401">
            <v>580000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580000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 t="str">
            <v>služba není v souladu se SPRSS</v>
          </cell>
        </row>
        <row r="402">
          <cell r="A402">
            <v>2668136</v>
          </cell>
          <cell r="B402" t="str">
            <v>Via Roseta o.p.s.</v>
          </cell>
          <cell r="C402">
            <v>24124516</v>
          </cell>
          <cell r="D402" t="str">
            <v>sociální rehabilitace</v>
          </cell>
          <cell r="E402" t="str">
            <v>Eliášův obchod</v>
          </cell>
          <cell r="F402" t="str">
            <v>ÚV</v>
          </cell>
          <cell r="G402">
            <v>2.1539999999999999</v>
          </cell>
          <cell r="H402">
            <v>2.15</v>
          </cell>
          <cell r="I402">
            <v>722868</v>
          </cell>
          <cell r="J402">
            <v>1554166.2</v>
          </cell>
          <cell r="K402">
            <v>1079000</v>
          </cell>
          <cell r="L402">
            <v>1039000</v>
          </cell>
          <cell r="M402">
            <v>409000</v>
          </cell>
          <cell r="N402">
            <v>543000</v>
          </cell>
          <cell r="O402">
            <v>1554166.2</v>
          </cell>
          <cell r="P402">
            <v>952000</v>
          </cell>
          <cell r="Q402">
            <v>410000</v>
          </cell>
          <cell r="R402">
            <v>0</v>
          </cell>
          <cell r="S402">
            <v>1362000</v>
          </cell>
          <cell r="T402">
            <v>127000</v>
          </cell>
          <cell r="U402">
            <v>192166.19999999995</v>
          </cell>
          <cell r="V402">
            <v>127000</v>
          </cell>
          <cell r="W402">
            <v>110063.2546</v>
          </cell>
          <cell r="X402">
            <v>110000</v>
          </cell>
          <cell r="Y402"/>
        </row>
        <row r="403">
          <cell r="A403">
            <v>4581170</v>
          </cell>
          <cell r="B403" t="str">
            <v>Via Roseta o.p.s.</v>
          </cell>
          <cell r="C403">
            <v>24124516</v>
          </cell>
          <cell r="D403" t="str">
            <v>sociálně terapeutické dílny</v>
          </cell>
          <cell r="E403" t="str">
            <v>Ateliér Via Roseta</v>
          </cell>
          <cell r="F403" t="str">
            <v>ÚV</v>
          </cell>
          <cell r="G403">
            <v>3.59</v>
          </cell>
          <cell r="H403">
            <v>3.5</v>
          </cell>
          <cell r="I403">
            <v>680681</v>
          </cell>
          <cell r="J403">
            <v>2382383.5</v>
          </cell>
          <cell r="K403">
            <v>1672000</v>
          </cell>
          <cell r="L403">
            <v>1606000</v>
          </cell>
          <cell r="M403">
            <v>634000</v>
          </cell>
          <cell r="N403">
            <v>842000</v>
          </cell>
          <cell r="O403">
            <v>2382383.5</v>
          </cell>
          <cell r="P403">
            <v>1476000</v>
          </cell>
          <cell r="Q403">
            <v>630000</v>
          </cell>
          <cell r="R403">
            <v>0</v>
          </cell>
          <cell r="S403">
            <v>2106000</v>
          </cell>
          <cell r="T403">
            <v>196000</v>
          </cell>
          <cell r="U403">
            <v>276383.5</v>
          </cell>
          <cell r="V403">
            <v>196000</v>
          </cell>
          <cell r="W403">
            <v>169861.4008</v>
          </cell>
          <cell r="X403">
            <v>169000</v>
          </cell>
          <cell r="Y403"/>
        </row>
        <row r="404">
          <cell r="A404">
            <v>2412885</v>
          </cell>
          <cell r="B404" t="str">
            <v>YMCA Praha</v>
          </cell>
          <cell r="C404">
            <v>26529122</v>
          </cell>
          <cell r="D404" t="str">
            <v>nízkoprahová zařízení pro děti a mládež</v>
          </cell>
          <cell r="E404" t="str">
            <v>NZDM Ymkárium</v>
          </cell>
          <cell r="F404" t="str">
            <v>ÚV</v>
          </cell>
          <cell r="G404">
            <v>4.4960000000000004</v>
          </cell>
          <cell r="H404">
            <v>4</v>
          </cell>
          <cell r="I404">
            <v>732506</v>
          </cell>
          <cell r="J404">
            <v>2930024</v>
          </cell>
          <cell r="K404">
            <v>2131941</v>
          </cell>
          <cell r="L404">
            <v>1953000</v>
          </cell>
          <cell r="M404">
            <v>759000</v>
          </cell>
          <cell r="N404">
            <v>1007000</v>
          </cell>
          <cell r="O404">
            <v>2930024</v>
          </cell>
          <cell r="P404">
            <v>1766000</v>
          </cell>
          <cell r="Q404">
            <v>930000</v>
          </cell>
          <cell r="R404">
            <v>0</v>
          </cell>
          <cell r="S404">
            <v>2696000</v>
          </cell>
          <cell r="T404">
            <v>365941</v>
          </cell>
          <cell r="U404">
            <v>234024</v>
          </cell>
          <cell r="V404">
            <v>234024</v>
          </cell>
          <cell r="W404">
            <v>202814.5125552</v>
          </cell>
          <cell r="X404">
            <v>202000</v>
          </cell>
          <cell r="Y404"/>
        </row>
        <row r="405">
          <cell r="A405">
            <v>5427110</v>
          </cell>
          <cell r="B405" t="str">
            <v>YMCA Praha</v>
          </cell>
          <cell r="C405">
            <v>26529122</v>
          </cell>
          <cell r="D405" t="str">
            <v>nízkoprahová zařízení pro děti a mládež</v>
          </cell>
          <cell r="E405" t="str">
            <v>NZDM Dixie</v>
          </cell>
          <cell r="F405" t="str">
            <v>ÚV</v>
          </cell>
          <cell r="G405">
            <v>4.6959999999999997</v>
          </cell>
          <cell r="H405">
            <v>3.95</v>
          </cell>
          <cell r="I405">
            <v>732506</v>
          </cell>
          <cell r="J405">
            <v>2893398.7</v>
          </cell>
          <cell r="K405">
            <v>2042885</v>
          </cell>
          <cell r="L405">
            <v>1857000</v>
          </cell>
          <cell r="M405">
            <v>732000</v>
          </cell>
          <cell r="N405">
            <v>972000</v>
          </cell>
          <cell r="O405">
            <v>2893398.7</v>
          </cell>
          <cell r="P405">
            <v>1704000</v>
          </cell>
          <cell r="Q405">
            <v>963000</v>
          </cell>
          <cell r="R405">
            <v>0</v>
          </cell>
          <cell r="S405">
            <v>2667000</v>
          </cell>
          <cell r="T405">
            <v>338885</v>
          </cell>
          <cell r="U405">
            <v>226398.70000000019</v>
          </cell>
          <cell r="V405">
            <v>226398.70000000019</v>
          </cell>
          <cell r="W405">
            <v>196206.12408826014</v>
          </cell>
          <cell r="X405">
            <v>196000</v>
          </cell>
          <cell r="Y405"/>
        </row>
        <row r="406">
          <cell r="A406">
            <v>3931828</v>
          </cell>
          <cell r="B406" t="str">
            <v>Základní škola a střední škola waldorfská, Dílna JINAN</v>
          </cell>
          <cell r="C406">
            <v>70922306</v>
          </cell>
          <cell r="D406" t="str">
            <v>sociálně terapeutické dílny</v>
          </cell>
          <cell r="E406" t="str">
            <v>Dílna JINAN</v>
          </cell>
          <cell r="F406" t="str">
            <v>ÚV</v>
          </cell>
          <cell r="G406">
            <v>3.141</v>
          </cell>
          <cell r="H406">
            <v>2.94</v>
          </cell>
          <cell r="I406">
            <v>680681</v>
          </cell>
          <cell r="J406">
            <v>1198560</v>
          </cell>
          <cell r="K406">
            <v>1905600</v>
          </cell>
          <cell r="L406">
            <v>1233360</v>
          </cell>
          <cell r="M406">
            <v>0</v>
          </cell>
          <cell r="N406">
            <v>972000</v>
          </cell>
          <cell r="O406">
            <v>1198560</v>
          </cell>
          <cell r="P406">
            <v>972000</v>
          </cell>
          <cell r="Q406">
            <v>0</v>
          </cell>
          <cell r="R406">
            <v>0</v>
          </cell>
          <cell r="S406">
            <v>972000</v>
          </cell>
          <cell r="T406">
            <v>933600</v>
          </cell>
          <cell r="U406">
            <v>226560</v>
          </cell>
          <cell r="V406">
            <v>226560</v>
          </cell>
          <cell r="W406">
            <v>196345.913088</v>
          </cell>
          <cell r="X406">
            <v>196000</v>
          </cell>
          <cell r="Y406"/>
        </row>
        <row r="407">
          <cell r="A407">
            <v>1472620</v>
          </cell>
          <cell r="B407" t="str">
            <v>Židovská obec v Praze</v>
          </cell>
          <cell r="C407">
            <v>445258</v>
          </cell>
          <cell r="D407" t="str">
            <v>sociálně aktivizační služby pro seniory a osoby se zdravotním postižením</v>
          </cell>
          <cell r="E407" t="str">
            <v>Sociální odddělení</v>
          </cell>
          <cell r="F407" t="str">
            <v>ÚV</v>
          </cell>
          <cell r="G407">
            <v>7.077</v>
          </cell>
          <cell r="H407">
            <v>8</v>
          </cell>
          <cell r="I407">
            <v>711808</v>
          </cell>
          <cell r="J407">
            <v>5037465.216</v>
          </cell>
          <cell r="K407">
            <v>1200000</v>
          </cell>
          <cell r="L407">
            <v>1103000</v>
          </cell>
          <cell r="M407">
            <v>455000</v>
          </cell>
          <cell r="N407">
            <v>604000</v>
          </cell>
          <cell r="O407">
            <v>4029972.1727999998</v>
          </cell>
          <cell r="P407">
            <v>1059000</v>
          </cell>
          <cell r="Q407">
            <v>850000</v>
          </cell>
          <cell r="R407">
            <v>0</v>
          </cell>
          <cell r="S407">
            <v>1909000</v>
          </cell>
          <cell r="T407">
            <v>141000</v>
          </cell>
          <cell r="U407">
            <v>2120972.1727999998</v>
          </cell>
          <cell r="V407">
            <v>141000</v>
          </cell>
          <cell r="W407">
            <v>122196.21179999999</v>
          </cell>
          <cell r="X407">
            <v>122000</v>
          </cell>
          <cell r="Y407"/>
        </row>
        <row r="408">
          <cell r="A408">
            <v>2105271</v>
          </cell>
          <cell r="B408" t="str">
            <v>Židovská obec v Praze</v>
          </cell>
          <cell r="C408">
            <v>445258</v>
          </cell>
          <cell r="D408" t="str">
            <v>domovy pro seniory</v>
          </cell>
          <cell r="E408" t="str">
            <v>Domov sociální péče Hagibor</v>
          </cell>
          <cell r="F408" t="str">
            <v>L</v>
          </cell>
          <cell r="G408">
            <v>47</v>
          </cell>
          <cell r="H408">
            <v>47</v>
          </cell>
          <cell r="I408">
            <v>754801.35</v>
          </cell>
          <cell r="J408">
            <v>26811663.449999996</v>
          </cell>
          <cell r="K408">
            <v>17000000</v>
          </cell>
          <cell r="L408">
            <v>14458000</v>
          </cell>
          <cell r="M408">
            <v>6453000</v>
          </cell>
          <cell r="N408">
            <v>8561000</v>
          </cell>
          <cell r="O408">
            <v>26811663.449999996</v>
          </cell>
          <cell r="P408">
            <v>15014000</v>
          </cell>
          <cell r="Q408">
            <v>8000000</v>
          </cell>
          <cell r="R408">
            <v>0</v>
          </cell>
          <cell r="S408">
            <v>23014000</v>
          </cell>
          <cell r="T408">
            <v>1986000</v>
          </cell>
          <cell r="U408">
            <v>3797663.4499999955</v>
          </cell>
          <cell r="V408">
            <v>1986000</v>
          </cell>
          <cell r="W408">
            <v>1721146.6428</v>
          </cell>
          <cell r="X408">
            <v>1721000</v>
          </cell>
          <cell r="Y408"/>
        </row>
        <row r="409">
          <cell r="A409">
            <v>5436343</v>
          </cell>
          <cell r="B409" t="str">
            <v>Židovská obec v Praze</v>
          </cell>
          <cell r="C409">
            <v>445258</v>
          </cell>
          <cell r="D409" t="str">
            <v>pečovatelská služba</v>
          </cell>
          <cell r="E409" t="str">
            <v>Penzion Charlese Jordana</v>
          </cell>
          <cell r="F409" t="str">
            <v>ÚV</v>
          </cell>
          <cell r="G409">
            <v>12.704000000000001</v>
          </cell>
          <cell r="H409">
            <v>7.5</v>
          </cell>
          <cell r="I409">
            <v>659193</v>
          </cell>
          <cell r="J409">
            <v>4554306.4420654913</v>
          </cell>
          <cell r="K409">
            <v>1800000</v>
          </cell>
          <cell r="L409">
            <v>1569000</v>
          </cell>
          <cell r="M409">
            <v>683000</v>
          </cell>
          <cell r="N409">
            <v>906000</v>
          </cell>
          <cell r="O409">
            <v>3643445.1536523933</v>
          </cell>
          <cell r="P409">
            <v>1589000</v>
          </cell>
          <cell r="Q409">
            <v>600000</v>
          </cell>
          <cell r="R409">
            <v>0</v>
          </cell>
          <cell r="S409">
            <v>2189000</v>
          </cell>
          <cell r="T409">
            <v>211000</v>
          </cell>
          <cell r="U409">
            <v>1454445.1536523933</v>
          </cell>
          <cell r="V409">
            <v>211000</v>
          </cell>
          <cell r="W409">
            <v>182860.99779999998</v>
          </cell>
          <cell r="X409">
            <v>182000</v>
          </cell>
          <cell r="Y409"/>
        </row>
        <row r="410">
          <cell r="A410">
            <v>6470889</v>
          </cell>
          <cell r="B410" t="str">
            <v>Židovská obec v Praze</v>
          </cell>
          <cell r="C410">
            <v>445258</v>
          </cell>
          <cell r="D410" t="str">
            <v>osobní asistence</v>
          </cell>
          <cell r="E410" t="str">
            <v>Komplexní domácí péče EZRA</v>
          </cell>
          <cell r="F410" t="str">
            <v>H</v>
          </cell>
          <cell r="G410">
            <v>13550</v>
          </cell>
          <cell r="H410">
            <v>13650</v>
          </cell>
          <cell r="I410">
            <v>553</v>
          </cell>
          <cell r="J410">
            <v>6273650</v>
          </cell>
          <cell r="K410">
            <v>2400000</v>
          </cell>
          <cell r="L410">
            <v>2631000</v>
          </cell>
          <cell r="M410">
            <v>911000</v>
          </cell>
          <cell r="N410">
            <v>1208000</v>
          </cell>
          <cell r="O410">
            <v>5646285</v>
          </cell>
          <cell r="P410">
            <v>2119000</v>
          </cell>
          <cell r="Q410">
            <v>1850000</v>
          </cell>
          <cell r="R410">
            <v>0</v>
          </cell>
          <cell r="S410">
            <v>3969000</v>
          </cell>
          <cell r="T410">
            <v>281000</v>
          </cell>
          <cell r="U410">
            <v>1677285</v>
          </cell>
          <cell r="V410">
            <v>281000</v>
          </cell>
          <cell r="W410">
            <v>243525.78379999998</v>
          </cell>
          <cell r="X410">
            <v>243000</v>
          </cell>
          <cell r="Y410"/>
        </row>
        <row r="411">
          <cell r="A411">
            <v>7811034</v>
          </cell>
          <cell r="B411" t="str">
            <v>Židovská obec v Praze</v>
          </cell>
          <cell r="C411">
            <v>445258</v>
          </cell>
          <cell r="D411" t="str">
            <v>denní stacionáře</v>
          </cell>
          <cell r="E411" t="str">
            <v>Denní stacionář</v>
          </cell>
          <cell r="F411" t="str">
            <v>ÚV</v>
          </cell>
          <cell r="G411">
            <v>5.35</v>
          </cell>
          <cell r="H411">
            <v>5.4</v>
          </cell>
          <cell r="I411">
            <v>663459</v>
          </cell>
          <cell r="J411">
            <v>3408025.65</v>
          </cell>
          <cell r="K411">
            <v>850000</v>
          </cell>
          <cell r="L411">
            <v>889000</v>
          </cell>
          <cell r="M411">
            <v>322000</v>
          </cell>
          <cell r="N411">
            <v>428000</v>
          </cell>
          <cell r="O411">
            <v>2385617.9550000001</v>
          </cell>
          <cell r="P411">
            <v>750000</v>
          </cell>
          <cell r="Q411">
            <v>100000</v>
          </cell>
          <cell r="R411">
            <v>0</v>
          </cell>
          <cell r="S411">
            <v>850000</v>
          </cell>
          <cell r="T411">
            <v>100000</v>
          </cell>
          <cell r="U411">
            <v>1535617.9550000001</v>
          </cell>
          <cell r="V411">
            <v>100000</v>
          </cell>
          <cell r="W411">
            <v>86663.98</v>
          </cell>
          <cell r="X411">
            <v>86000</v>
          </cell>
          <cell r="Y411"/>
        </row>
        <row r="412">
          <cell r="A412">
            <v>9721056</v>
          </cell>
          <cell r="B412" t="str">
            <v>Židovská obec v Praze</v>
          </cell>
          <cell r="C412">
            <v>445258</v>
          </cell>
          <cell r="D412" t="str">
            <v>odlehčovací služby</v>
          </cell>
          <cell r="E412" t="str">
            <v>Odlehčovací služby</v>
          </cell>
          <cell r="F412" t="str">
            <v>L</v>
          </cell>
          <cell r="G412">
            <v>15</v>
          </cell>
          <cell r="H412">
            <v>10</v>
          </cell>
          <cell r="I412">
            <v>583509</v>
          </cell>
          <cell r="J412">
            <v>4635090</v>
          </cell>
          <cell r="K412">
            <v>4000000</v>
          </cell>
          <cell r="L412">
            <v>2956000</v>
          </cell>
          <cell r="M412">
            <v>1000000</v>
          </cell>
          <cell r="N412">
            <v>1327000</v>
          </cell>
          <cell r="O412">
            <v>4635090</v>
          </cell>
          <cell r="P412">
            <v>2327000</v>
          </cell>
          <cell r="Q412">
            <v>2000000</v>
          </cell>
          <cell r="R412">
            <v>0</v>
          </cell>
          <cell r="S412">
            <v>4327000</v>
          </cell>
          <cell r="T412">
            <v>1673000</v>
          </cell>
          <cell r="U412">
            <v>308090</v>
          </cell>
          <cell r="V412">
            <v>308090</v>
          </cell>
          <cell r="W412">
            <v>267003.05598199996</v>
          </cell>
          <cell r="X412">
            <v>267000</v>
          </cell>
          <cell r="Y412"/>
        </row>
        <row r="413">
          <cell r="A413">
            <v>1374641</v>
          </cell>
          <cell r="B413" t="str">
            <v>ŽIVOT 90, z.ú.</v>
          </cell>
          <cell r="C413">
            <v>571709</v>
          </cell>
          <cell r="D413" t="str">
            <v>pečovatelská služba</v>
          </cell>
          <cell r="E413" t="str">
            <v>Pečovatelská služba pro seniory</v>
          </cell>
          <cell r="F413" t="str">
            <v>ÚV</v>
          </cell>
          <cell r="G413">
            <v>8.64</v>
          </cell>
          <cell r="H413">
            <v>8.1</v>
          </cell>
          <cell r="I413">
            <v>659193</v>
          </cell>
          <cell r="J413">
            <v>5058213.3</v>
          </cell>
          <cell r="K413">
            <v>3950000</v>
          </cell>
          <cell r="L413">
            <v>3343000</v>
          </cell>
          <cell r="M413">
            <v>1255000</v>
          </cell>
          <cell r="N413">
            <v>1666000</v>
          </cell>
          <cell r="O413">
            <v>5058213.3</v>
          </cell>
          <cell r="P413">
            <v>2921000</v>
          </cell>
          <cell r="Q413">
            <v>1750000</v>
          </cell>
          <cell r="R413">
            <v>0</v>
          </cell>
          <cell r="S413">
            <v>4671000</v>
          </cell>
          <cell r="T413">
            <v>1029000</v>
          </cell>
          <cell r="U413">
            <v>387213.29999999981</v>
          </cell>
          <cell r="V413">
            <v>387213.29999999981</v>
          </cell>
          <cell r="W413">
            <v>335574.4568693398</v>
          </cell>
          <cell r="X413">
            <v>335000</v>
          </cell>
          <cell r="Y413"/>
        </row>
        <row r="414">
          <cell r="A414">
            <v>4535746</v>
          </cell>
          <cell r="B414" t="str">
            <v>ŽIVOT 90, z.ú.</v>
          </cell>
          <cell r="C414">
            <v>571709</v>
          </cell>
          <cell r="D414" t="str">
            <v>odlehčovací služby</v>
          </cell>
          <cell r="E414" t="str">
            <v>Odlehčovací pobytové rehabillitační centrum</v>
          </cell>
          <cell r="F414" t="str">
            <v>L</v>
          </cell>
          <cell r="G414">
            <v>9</v>
          </cell>
          <cell r="H414">
            <v>9</v>
          </cell>
          <cell r="I414">
            <v>641859.9</v>
          </cell>
          <cell r="J414">
            <v>4669739.1000000006</v>
          </cell>
          <cell r="K414">
            <v>4151000</v>
          </cell>
          <cell r="L414">
            <v>3072000</v>
          </cell>
          <cell r="M414">
            <v>1021000</v>
          </cell>
          <cell r="N414">
            <v>1354000</v>
          </cell>
          <cell r="O414">
            <v>4669739.1000000006</v>
          </cell>
          <cell r="P414">
            <v>2375000</v>
          </cell>
          <cell r="Q414">
            <v>1980000</v>
          </cell>
          <cell r="R414">
            <v>0</v>
          </cell>
          <cell r="S414">
            <v>4355000</v>
          </cell>
          <cell r="T414">
            <v>1776000</v>
          </cell>
          <cell r="U414">
            <v>314739.10000000056</v>
          </cell>
          <cell r="V414">
            <v>314739.10000000056</v>
          </cell>
          <cell r="W414">
            <v>272765.43067618046</v>
          </cell>
          <cell r="X414">
            <v>272000</v>
          </cell>
          <cell r="Y414"/>
        </row>
        <row r="415">
          <cell r="A415">
            <v>8651712</v>
          </cell>
          <cell r="B415" t="str">
            <v>ŽIVOT 90, z.ú.</v>
          </cell>
          <cell r="C415">
            <v>571709</v>
          </cell>
          <cell r="D415" t="str">
            <v>centra denních služeb</v>
          </cell>
          <cell r="E415" t="str">
            <v>Centrum denních služeb</v>
          </cell>
          <cell r="F415" t="str">
            <v>ÚV</v>
          </cell>
          <cell r="G415">
            <v>5.1269999999999998</v>
          </cell>
          <cell r="H415">
            <v>5.36</v>
          </cell>
          <cell r="I415">
            <v>671517</v>
          </cell>
          <cell r="J415">
            <v>2944867.659</v>
          </cell>
          <cell r="K415">
            <v>2275000</v>
          </cell>
          <cell r="L415">
            <v>1973000</v>
          </cell>
          <cell r="M415">
            <v>309000</v>
          </cell>
          <cell r="N415">
            <v>411000</v>
          </cell>
          <cell r="O415">
            <v>2061407.3613</v>
          </cell>
          <cell r="P415">
            <v>720000</v>
          </cell>
          <cell r="Q415">
            <v>1246000</v>
          </cell>
          <cell r="R415">
            <v>0</v>
          </cell>
          <cell r="S415">
            <v>1966000</v>
          </cell>
          <cell r="T415">
            <v>1555000</v>
          </cell>
          <cell r="U415">
            <v>95407.36129999999</v>
          </cell>
          <cell r="V415">
            <v>95407.36129999999</v>
          </cell>
          <cell r="W415">
            <v>82683.816515559723</v>
          </cell>
          <cell r="X415">
            <v>82000</v>
          </cell>
          <cell r="Y415"/>
        </row>
        <row r="416">
          <cell r="M416">
            <v>457797479</v>
          </cell>
          <cell r="N416">
            <v>1102267384</v>
          </cell>
          <cell r="P416">
            <v>1560064863</v>
          </cell>
          <cell r="X416">
            <v>229472000</v>
          </cell>
          <cell r="Y416"/>
        </row>
        <row r="417">
          <cell r="W417">
            <v>1789536863</v>
          </cell>
          <cell r="X417">
            <v>0</v>
          </cell>
          <cell r="Y417"/>
        </row>
        <row r="418">
          <cell r="Y418"/>
        </row>
        <row r="419">
          <cell r="K419"/>
          <cell r="W419">
            <v>229472000</v>
          </cell>
        </row>
        <row r="420">
          <cell r="W420">
            <v>0.86663979999999996</v>
          </cell>
          <cell r="X420"/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581C1-65B6-4A06-9521-82FA09907CC8}">
  <dimension ref="A1:Q420"/>
  <sheetViews>
    <sheetView tabSelected="1" zoomScale="98" zoomScaleNormal="98" workbookViewId="0">
      <pane xSplit="4" ySplit="2" topLeftCell="L3" activePane="bottomRight" state="frozen"/>
      <selection pane="topRight" activeCell="I1" sqref="I1"/>
      <selection pane="bottomLeft" activeCell="A6" sqref="A6"/>
      <selection pane="bottomRight" sqref="A1:Q1"/>
    </sheetView>
  </sheetViews>
  <sheetFormatPr defaultColWidth="20.7109375" defaultRowHeight="45" customHeight="1" x14ac:dyDescent="0.25"/>
  <cols>
    <col min="1" max="1" width="20.7109375" style="1"/>
    <col min="2" max="2" width="34.7109375" style="1" customWidth="1"/>
    <col min="3" max="3" width="20.7109375" style="1" customWidth="1"/>
    <col min="4" max="4" width="25.28515625" style="1" customWidth="1"/>
    <col min="5" max="5" width="27.140625" style="1" customWidth="1"/>
    <col min="6" max="6" width="20.7109375" style="1" customWidth="1"/>
    <col min="7" max="7" width="20.7109375" style="6" customWidth="1"/>
    <col min="8" max="8" width="20.7109375" style="8" customWidth="1"/>
    <col min="9" max="9" width="20.7109375" style="1" customWidth="1"/>
    <col min="10" max="10" width="26" style="1" customWidth="1"/>
    <col min="11" max="11" width="20.7109375" style="1" customWidth="1"/>
    <col min="12" max="12" width="20.7109375" style="6" customWidth="1"/>
    <col min="13" max="14" width="24" style="6" customWidth="1"/>
    <col min="15" max="15" width="40.42578125" style="19" customWidth="1"/>
    <col min="16" max="16" width="22.85546875" style="19" customWidth="1"/>
    <col min="17" max="17" width="20.7109375" style="19"/>
  </cols>
  <sheetData>
    <row r="1" spans="1:17" ht="45" customHeight="1" x14ac:dyDescent="0.25">
      <c r="A1" s="23" t="s">
        <v>579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17.75" customHeight="1" x14ac:dyDescent="0.25">
      <c r="A2" s="17" t="s">
        <v>564</v>
      </c>
      <c r="B2" s="17" t="s">
        <v>550</v>
      </c>
      <c r="C2" s="17" t="s">
        <v>560</v>
      </c>
      <c r="D2" s="17" t="s">
        <v>551</v>
      </c>
      <c r="E2" s="17" t="s">
        <v>552</v>
      </c>
      <c r="F2" s="17" t="s">
        <v>565</v>
      </c>
      <c r="G2" s="16" t="s">
        <v>566</v>
      </c>
      <c r="H2" s="12" t="s">
        <v>567</v>
      </c>
      <c r="I2" s="16" t="s">
        <v>570</v>
      </c>
      <c r="J2" s="16" t="s">
        <v>572</v>
      </c>
      <c r="K2" s="16" t="s">
        <v>549</v>
      </c>
      <c r="L2" s="16" t="s">
        <v>568</v>
      </c>
      <c r="M2" s="16" t="s">
        <v>574</v>
      </c>
      <c r="N2" s="16" t="s">
        <v>577</v>
      </c>
      <c r="O2" s="16" t="s">
        <v>558</v>
      </c>
      <c r="P2" s="16" t="s">
        <v>578</v>
      </c>
      <c r="Q2" s="16" t="s">
        <v>569</v>
      </c>
    </row>
    <row r="3" spans="1:17" ht="45" customHeight="1" x14ac:dyDescent="0.25">
      <c r="A3" s="13">
        <v>1408443</v>
      </c>
      <c r="B3" s="13" t="s">
        <v>0</v>
      </c>
      <c r="C3" s="13">
        <v>27053679</v>
      </c>
      <c r="D3" s="13" t="s">
        <v>1</v>
      </c>
      <c r="E3" s="13" t="s">
        <v>2</v>
      </c>
      <c r="F3" s="13" t="s">
        <v>553</v>
      </c>
      <c r="G3" s="5">
        <v>34000</v>
      </c>
      <c r="H3" s="15">
        <v>34000</v>
      </c>
      <c r="I3" s="5">
        <v>553</v>
      </c>
      <c r="J3" s="5">
        <v>15742000</v>
      </c>
      <c r="K3" s="5">
        <v>10941000</v>
      </c>
      <c r="L3" s="5">
        <v>4153000</v>
      </c>
      <c r="M3" s="5">
        <v>5510000</v>
      </c>
      <c r="N3" s="5">
        <f>VLOOKUP(A:A,'[1]DOFINANCOVÁNÍ 2022'!$1:$1048576,24,FALSE)</f>
        <v>1107000</v>
      </c>
      <c r="O3" s="18"/>
      <c r="P3" s="18" t="s">
        <v>576</v>
      </c>
      <c r="Q3" s="20">
        <f>L3+M3+N3</f>
        <v>10770000</v>
      </c>
    </row>
    <row r="4" spans="1:17" ht="45" customHeight="1" x14ac:dyDescent="0.25">
      <c r="A4" s="13">
        <v>3009554</v>
      </c>
      <c r="B4" s="13" t="s">
        <v>3</v>
      </c>
      <c r="C4" s="13">
        <v>67365256</v>
      </c>
      <c r="D4" s="13" t="s">
        <v>4</v>
      </c>
      <c r="E4" s="13" t="s">
        <v>5</v>
      </c>
      <c r="F4" s="13" t="s">
        <v>554</v>
      </c>
      <c r="G4" s="4">
        <v>4</v>
      </c>
      <c r="H4" s="15">
        <v>4</v>
      </c>
      <c r="I4" s="5">
        <v>441289.2</v>
      </c>
      <c r="J4" s="5">
        <v>1765156.8</v>
      </c>
      <c r="K4" s="5">
        <v>942000</v>
      </c>
      <c r="L4" s="5">
        <v>357000</v>
      </c>
      <c r="M4" s="5">
        <v>474000</v>
      </c>
      <c r="N4" s="5">
        <f>VLOOKUP(A:A,'[1]DOFINANCOVÁNÍ 2022'!$1:$1048576,24,FALSE)</f>
        <v>96000</v>
      </c>
      <c r="O4" s="18"/>
      <c r="P4" s="18" t="s">
        <v>576</v>
      </c>
      <c r="Q4" s="20">
        <f t="shared" ref="Q4:Q67" si="0">L4+M4+N4</f>
        <v>927000</v>
      </c>
    </row>
    <row r="5" spans="1:17" ht="45" customHeight="1" x14ac:dyDescent="0.25">
      <c r="A5" s="13">
        <v>3301272</v>
      </c>
      <c r="B5" s="13" t="s">
        <v>3</v>
      </c>
      <c r="C5" s="13">
        <v>67365256</v>
      </c>
      <c r="D5" s="13" t="s">
        <v>6</v>
      </c>
      <c r="E5" s="13" t="s">
        <v>7</v>
      </c>
      <c r="F5" s="13" t="s">
        <v>555</v>
      </c>
      <c r="G5" s="4">
        <v>2.15</v>
      </c>
      <c r="H5" s="9">
        <v>1.85</v>
      </c>
      <c r="I5" s="5">
        <v>724449</v>
      </c>
      <c r="J5" s="5">
        <v>1340230.6500000001</v>
      </c>
      <c r="K5" s="5">
        <v>877000</v>
      </c>
      <c r="L5" s="5">
        <v>332000</v>
      </c>
      <c r="M5" s="5">
        <v>442000</v>
      </c>
      <c r="N5" s="5">
        <f>VLOOKUP(A:A,'[1]DOFINANCOVÁNÍ 2022'!$1:$1048576,24,FALSE)</f>
        <v>89000</v>
      </c>
      <c r="O5" s="18"/>
      <c r="P5" s="18"/>
      <c r="Q5" s="20">
        <f t="shared" si="0"/>
        <v>863000</v>
      </c>
    </row>
    <row r="6" spans="1:17" ht="45" customHeight="1" x14ac:dyDescent="0.25">
      <c r="A6" s="13">
        <v>8004178</v>
      </c>
      <c r="B6" s="13" t="s">
        <v>3</v>
      </c>
      <c r="C6" s="13">
        <v>67365256</v>
      </c>
      <c r="D6" s="13" t="s">
        <v>8</v>
      </c>
      <c r="E6" s="13" t="s">
        <v>9</v>
      </c>
      <c r="F6" s="13" t="s">
        <v>554</v>
      </c>
      <c r="G6" s="13">
        <v>24</v>
      </c>
      <c r="H6" s="15">
        <v>24</v>
      </c>
      <c r="I6" s="5">
        <v>207143</v>
      </c>
      <c r="J6" s="5">
        <v>4971432</v>
      </c>
      <c r="K6" s="5">
        <v>5030000</v>
      </c>
      <c r="L6" s="5">
        <v>0</v>
      </c>
      <c r="M6" s="5">
        <v>298000</v>
      </c>
      <c r="N6" s="5">
        <f>VLOOKUP(A:A,'[1]DOFINANCOVÁNÍ 2022'!$1:$1048576,24,FALSE)</f>
        <v>137000</v>
      </c>
      <c r="O6" s="18"/>
      <c r="P6" s="18"/>
      <c r="Q6" s="20">
        <f t="shared" si="0"/>
        <v>435000</v>
      </c>
    </row>
    <row r="7" spans="1:17" ht="45" customHeight="1" x14ac:dyDescent="0.25">
      <c r="A7" s="13">
        <v>4659709</v>
      </c>
      <c r="B7" s="13" t="s">
        <v>10</v>
      </c>
      <c r="C7" s="13">
        <v>68403844</v>
      </c>
      <c r="D7" s="13" t="s">
        <v>11</v>
      </c>
      <c r="E7" s="13" t="s">
        <v>12</v>
      </c>
      <c r="F7" s="13" t="s">
        <v>555</v>
      </c>
      <c r="G7" s="4">
        <v>12.847999999999999</v>
      </c>
      <c r="H7" s="9">
        <v>12.44</v>
      </c>
      <c r="I7" s="5">
        <v>895669.65</v>
      </c>
      <c r="J7" s="5">
        <v>10491470.421093401</v>
      </c>
      <c r="K7" s="5">
        <v>6173534</v>
      </c>
      <c r="L7" s="5">
        <v>2343479</v>
      </c>
      <c r="M7" s="5">
        <v>3109384</v>
      </c>
      <c r="N7" s="5">
        <f>VLOOKUP(A:A,'[1]DOFINANCOVÁNÍ 2022'!$1:$1048576,24,FALSE)</f>
        <v>624000</v>
      </c>
      <c r="O7" s="18"/>
      <c r="P7" s="18" t="s">
        <v>576</v>
      </c>
      <c r="Q7" s="20">
        <f t="shared" si="0"/>
        <v>6076863</v>
      </c>
    </row>
    <row r="8" spans="1:17" ht="45" customHeight="1" x14ac:dyDescent="0.25">
      <c r="A8" s="13">
        <v>1112573</v>
      </c>
      <c r="B8" s="13" t="s">
        <v>13</v>
      </c>
      <c r="C8" s="13">
        <v>27052141</v>
      </c>
      <c r="D8" s="13" t="s">
        <v>14</v>
      </c>
      <c r="E8" s="13" t="s">
        <v>15</v>
      </c>
      <c r="F8" s="13" t="s">
        <v>555</v>
      </c>
      <c r="G8" s="4">
        <v>1.248</v>
      </c>
      <c r="H8" s="9">
        <v>1.2</v>
      </c>
      <c r="I8" s="5">
        <v>711808</v>
      </c>
      <c r="J8" s="5">
        <v>854169.59999999998</v>
      </c>
      <c r="K8" s="5">
        <v>389000</v>
      </c>
      <c r="L8" s="5">
        <v>147000</v>
      </c>
      <c r="M8" s="5">
        <v>196000</v>
      </c>
      <c r="N8" s="5">
        <f>VLOOKUP(A:A,'[1]DOFINANCOVÁNÍ 2022'!$1:$1048576,24,FALSE)</f>
        <v>39000</v>
      </c>
      <c r="O8" s="18"/>
      <c r="P8" s="18" t="s">
        <v>576</v>
      </c>
      <c r="Q8" s="20">
        <f t="shared" si="0"/>
        <v>382000</v>
      </c>
    </row>
    <row r="9" spans="1:17" ht="45" customHeight="1" x14ac:dyDescent="0.25">
      <c r="A9" s="13">
        <v>7952461</v>
      </c>
      <c r="B9" s="13" t="s">
        <v>13</v>
      </c>
      <c r="C9" s="13">
        <v>27052141</v>
      </c>
      <c r="D9" s="13" t="s">
        <v>6</v>
      </c>
      <c r="E9" s="13" t="s">
        <v>15</v>
      </c>
      <c r="F9" s="13" t="s">
        <v>555</v>
      </c>
      <c r="G9" s="4">
        <v>0.83800000000000008</v>
      </c>
      <c r="H9" s="9">
        <v>0.8</v>
      </c>
      <c r="I9" s="5">
        <v>724449</v>
      </c>
      <c r="J9" s="5">
        <v>579559.20000000007</v>
      </c>
      <c r="K9" s="5">
        <v>321500</v>
      </c>
      <c r="L9" s="5">
        <v>122000</v>
      </c>
      <c r="M9" s="5">
        <v>161000</v>
      </c>
      <c r="N9" s="5">
        <f>VLOOKUP(A:A,'[1]DOFINANCOVÁNÍ 2022'!$1:$1048576,24,FALSE)</f>
        <v>33000</v>
      </c>
      <c r="O9" s="18"/>
      <c r="P9" s="18"/>
      <c r="Q9" s="20">
        <f t="shared" si="0"/>
        <v>316000</v>
      </c>
    </row>
    <row r="10" spans="1:17" ht="45" customHeight="1" x14ac:dyDescent="0.25">
      <c r="A10" s="13">
        <v>3617065</v>
      </c>
      <c r="B10" s="13" t="s">
        <v>16</v>
      </c>
      <c r="C10" s="13">
        <v>60457252</v>
      </c>
      <c r="D10" s="13" t="s">
        <v>6</v>
      </c>
      <c r="E10" s="13" t="s">
        <v>17</v>
      </c>
      <c r="F10" s="13" t="s">
        <v>555</v>
      </c>
      <c r="G10" s="4">
        <v>4.4559999999999995</v>
      </c>
      <c r="H10" s="9">
        <v>2.4</v>
      </c>
      <c r="I10" s="5">
        <v>724449</v>
      </c>
      <c r="J10" s="5">
        <v>1738677.5999999999</v>
      </c>
      <c r="K10" s="5">
        <v>1184783</v>
      </c>
      <c r="L10" s="5">
        <v>374000</v>
      </c>
      <c r="M10" s="5">
        <v>496000</v>
      </c>
      <c r="N10" s="5">
        <f>VLOOKUP(A:A,'[1]DOFINANCOVÁNÍ 2022'!$1:$1048576,24,FALSE)</f>
        <v>100000</v>
      </c>
      <c r="O10" s="18"/>
      <c r="P10" s="18" t="s">
        <v>576</v>
      </c>
      <c r="Q10" s="20">
        <f t="shared" si="0"/>
        <v>970000</v>
      </c>
    </row>
    <row r="11" spans="1:17" ht="45" customHeight="1" x14ac:dyDescent="0.25">
      <c r="A11" s="13">
        <v>1457478</v>
      </c>
      <c r="B11" s="13" t="s">
        <v>18</v>
      </c>
      <c r="C11" s="13">
        <v>43873499</v>
      </c>
      <c r="D11" s="13" t="s">
        <v>11</v>
      </c>
      <c r="E11" s="13" t="s">
        <v>19</v>
      </c>
      <c r="F11" s="13" t="s">
        <v>555</v>
      </c>
      <c r="G11" s="4">
        <v>3.45</v>
      </c>
      <c r="H11" s="9">
        <v>3</v>
      </c>
      <c r="I11" s="5">
        <v>663459</v>
      </c>
      <c r="J11" s="5">
        <v>1932985.6956521738</v>
      </c>
      <c r="K11" s="5">
        <v>1480000</v>
      </c>
      <c r="L11" s="5">
        <v>348000</v>
      </c>
      <c r="M11" s="5">
        <v>462000</v>
      </c>
      <c r="N11" s="5">
        <f>VLOOKUP(A:A,'[1]DOFINANCOVÁNÍ 2022'!$1:$1048576,24,FALSE)</f>
        <v>93000</v>
      </c>
      <c r="O11" s="18"/>
      <c r="P11" s="18" t="s">
        <v>576</v>
      </c>
      <c r="Q11" s="20">
        <f t="shared" si="0"/>
        <v>903000</v>
      </c>
    </row>
    <row r="12" spans="1:17" ht="45" customHeight="1" x14ac:dyDescent="0.25">
      <c r="A12" s="13">
        <v>1500866</v>
      </c>
      <c r="B12" s="13" t="s">
        <v>18</v>
      </c>
      <c r="C12" s="13">
        <v>43873499</v>
      </c>
      <c r="D12" s="13" t="s">
        <v>8</v>
      </c>
      <c r="E12" s="13" t="s">
        <v>20</v>
      </c>
      <c r="F12" s="13" t="s">
        <v>554</v>
      </c>
      <c r="G12" s="13">
        <v>40</v>
      </c>
      <c r="H12" s="15">
        <v>40</v>
      </c>
      <c r="I12" s="5">
        <v>207143</v>
      </c>
      <c r="J12" s="5">
        <v>8285720</v>
      </c>
      <c r="K12" s="5">
        <v>6090000</v>
      </c>
      <c r="L12" s="5">
        <v>0</v>
      </c>
      <c r="M12" s="5">
        <v>506000</v>
      </c>
      <c r="N12" s="5">
        <f>VLOOKUP(A:A,'[1]DOFINANCOVÁNÍ 2022'!$1:$1048576,24,FALSE)</f>
        <v>102000</v>
      </c>
      <c r="O12" s="18"/>
      <c r="P12" s="18"/>
      <c r="Q12" s="20">
        <f t="shared" si="0"/>
        <v>608000</v>
      </c>
    </row>
    <row r="13" spans="1:17" ht="45" customHeight="1" x14ac:dyDescent="0.25">
      <c r="A13" s="13">
        <v>1572865</v>
      </c>
      <c r="B13" s="13" t="s">
        <v>18</v>
      </c>
      <c r="C13" s="13">
        <v>43873499</v>
      </c>
      <c r="D13" s="13" t="s">
        <v>21</v>
      </c>
      <c r="E13" s="13" t="s">
        <v>22</v>
      </c>
      <c r="F13" s="13" t="s">
        <v>555</v>
      </c>
      <c r="G13" s="4">
        <v>6.9879999999999995</v>
      </c>
      <c r="H13" s="9">
        <v>6.8</v>
      </c>
      <c r="I13" s="5">
        <v>659193</v>
      </c>
      <c r="J13" s="5">
        <v>4323703.0124785341</v>
      </c>
      <c r="K13" s="5">
        <v>2903000</v>
      </c>
      <c r="L13" s="5">
        <v>1102000</v>
      </c>
      <c r="M13" s="5">
        <v>1461000</v>
      </c>
      <c r="N13" s="5">
        <f>VLOOKUP(A:A,'[1]DOFINANCOVÁNÍ 2022'!$1:$1048576,24,FALSE)</f>
        <v>294000</v>
      </c>
      <c r="O13" s="18"/>
      <c r="P13" s="18"/>
      <c r="Q13" s="20">
        <f t="shared" si="0"/>
        <v>2857000</v>
      </c>
    </row>
    <row r="14" spans="1:17" ht="45" customHeight="1" x14ac:dyDescent="0.25">
      <c r="A14" s="13">
        <v>1980929</v>
      </c>
      <c r="B14" s="13" t="s">
        <v>18</v>
      </c>
      <c r="C14" s="13">
        <v>43873499</v>
      </c>
      <c r="D14" s="13" t="s">
        <v>23</v>
      </c>
      <c r="E14" s="13" t="s">
        <v>24</v>
      </c>
      <c r="F14" s="13" t="s">
        <v>554</v>
      </c>
      <c r="G14" s="13">
        <v>14</v>
      </c>
      <c r="H14" s="15">
        <v>14</v>
      </c>
      <c r="I14" s="5">
        <v>450785</v>
      </c>
      <c r="J14" s="5">
        <v>6310990</v>
      </c>
      <c r="K14" s="5">
        <v>4669000</v>
      </c>
      <c r="L14" s="5">
        <v>1641000</v>
      </c>
      <c r="M14" s="5">
        <v>2177000</v>
      </c>
      <c r="N14" s="5">
        <f>VLOOKUP(A:A,'[1]DOFINANCOVÁNÍ 2022'!$1:$1048576,24,FALSE)</f>
        <v>437000</v>
      </c>
      <c r="O14" s="18"/>
      <c r="P14" s="18"/>
      <c r="Q14" s="20">
        <f t="shared" si="0"/>
        <v>4255000</v>
      </c>
    </row>
    <row r="15" spans="1:17" ht="45" customHeight="1" x14ac:dyDescent="0.25">
      <c r="A15" s="13">
        <v>3615489</v>
      </c>
      <c r="B15" s="13" t="s">
        <v>18</v>
      </c>
      <c r="C15" s="13">
        <v>43873499</v>
      </c>
      <c r="D15" s="13" t="s">
        <v>6</v>
      </c>
      <c r="E15" s="13" t="s">
        <v>25</v>
      </c>
      <c r="F15" s="13" t="s">
        <v>555</v>
      </c>
      <c r="G15" s="4">
        <v>3</v>
      </c>
      <c r="H15" s="9">
        <v>1.4</v>
      </c>
      <c r="I15" s="5">
        <v>724449</v>
      </c>
      <c r="J15" s="5">
        <v>1014228.6</v>
      </c>
      <c r="K15" s="5">
        <v>818000</v>
      </c>
      <c r="L15" s="5">
        <v>213000</v>
      </c>
      <c r="M15" s="5">
        <v>283000</v>
      </c>
      <c r="N15" s="5">
        <f>VLOOKUP(A:A,'[1]DOFINANCOVÁNÍ 2022'!$1:$1048576,24,FALSE)</f>
        <v>57000</v>
      </c>
      <c r="O15" s="18"/>
      <c r="P15" s="18"/>
      <c r="Q15" s="20">
        <f t="shared" si="0"/>
        <v>553000</v>
      </c>
    </row>
    <row r="16" spans="1:17" ht="54.95" customHeight="1" x14ac:dyDescent="0.25">
      <c r="A16" s="13">
        <v>3700404</v>
      </c>
      <c r="B16" s="13" t="s">
        <v>18</v>
      </c>
      <c r="C16" s="13">
        <v>43873499</v>
      </c>
      <c r="D16" s="13" t="s">
        <v>26</v>
      </c>
      <c r="E16" s="13" t="s">
        <v>27</v>
      </c>
      <c r="F16" s="13" t="s">
        <v>554</v>
      </c>
      <c r="G16" s="13">
        <v>42</v>
      </c>
      <c r="H16" s="15">
        <v>42</v>
      </c>
      <c r="I16" s="5">
        <v>119293</v>
      </c>
      <c r="J16" s="5">
        <v>5010306</v>
      </c>
      <c r="K16" s="5">
        <v>3683000</v>
      </c>
      <c r="L16" s="5">
        <v>922000</v>
      </c>
      <c r="M16" s="5">
        <v>1224000</v>
      </c>
      <c r="N16" s="5">
        <f>VLOOKUP(A:A,'[1]DOFINANCOVÁNÍ 2022'!$1:$1048576,24,FALSE)</f>
        <v>246000</v>
      </c>
      <c r="O16" s="18"/>
      <c r="P16" s="18"/>
      <c r="Q16" s="20">
        <f t="shared" si="0"/>
        <v>2392000</v>
      </c>
    </row>
    <row r="17" spans="1:17" ht="45" customHeight="1" x14ac:dyDescent="0.25">
      <c r="A17" s="13">
        <v>5110566</v>
      </c>
      <c r="B17" s="13" t="s">
        <v>18</v>
      </c>
      <c r="C17" s="13">
        <v>43873499</v>
      </c>
      <c r="D17" s="13" t="s">
        <v>28</v>
      </c>
      <c r="E17" s="13" t="s">
        <v>29</v>
      </c>
      <c r="F17" s="13" t="s">
        <v>554</v>
      </c>
      <c r="G17" s="13">
        <v>8</v>
      </c>
      <c r="H17" s="15">
        <v>8</v>
      </c>
      <c r="I17" s="5">
        <v>721983.9</v>
      </c>
      <c r="J17" s="5">
        <v>4311871.2</v>
      </c>
      <c r="K17" s="5">
        <v>3152000</v>
      </c>
      <c r="L17" s="5">
        <v>1140000</v>
      </c>
      <c r="M17" s="5">
        <v>1513000</v>
      </c>
      <c r="N17" s="5">
        <f>VLOOKUP(A:A,'[1]DOFINANCOVÁNÍ 2022'!$1:$1048576,24,FALSE)</f>
        <v>304000</v>
      </c>
      <c r="O17" s="18"/>
      <c r="P17" s="18"/>
      <c r="Q17" s="20">
        <f t="shared" si="0"/>
        <v>2957000</v>
      </c>
    </row>
    <row r="18" spans="1:17" ht="45" customHeight="1" x14ac:dyDescent="0.25">
      <c r="A18" s="13">
        <v>5192117</v>
      </c>
      <c r="B18" s="13" t="s">
        <v>18</v>
      </c>
      <c r="C18" s="13">
        <v>43873499</v>
      </c>
      <c r="D18" s="13" t="s">
        <v>8</v>
      </c>
      <c r="E18" s="13" t="s">
        <v>30</v>
      </c>
      <c r="F18" s="13" t="s">
        <v>554</v>
      </c>
      <c r="G18" s="13">
        <v>34</v>
      </c>
      <c r="H18" s="15">
        <v>34</v>
      </c>
      <c r="I18" s="5">
        <v>149156</v>
      </c>
      <c r="J18" s="5">
        <v>5071304</v>
      </c>
      <c r="K18" s="5">
        <v>3727000</v>
      </c>
      <c r="L18" s="5">
        <v>0</v>
      </c>
      <c r="M18" s="5">
        <v>310000</v>
      </c>
      <c r="N18" s="5">
        <f>VLOOKUP(A:A,'[1]DOFINANCOVÁNÍ 2022'!$1:$1048576,24,FALSE)</f>
        <v>62000</v>
      </c>
      <c r="O18" s="18"/>
      <c r="P18" s="18"/>
      <c r="Q18" s="20">
        <f t="shared" si="0"/>
        <v>372000</v>
      </c>
    </row>
    <row r="19" spans="1:17" ht="45" customHeight="1" x14ac:dyDescent="0.25">
      <c r="A19" s="13">
        <v>6484125</v>
      </c>
      <c r="B19" s="13" t="s">
        <v>18</v>
      </c>
      <c r="C19" s="13">
        <v>43873499</v>
      </c>
      <c r="D19" s="13" t="s">
        <v>31</v>
      </c>
      <c r="E19" s="13" t="s">
        <v>32</v>
      </c>
      <c r="F19" s="13" t="s">
        <v>555</v>
      </c>
      <c r="G19" s="4">
        <v>7.9</v>
      </c>
      <c r="H19" s="9">
        <v>3.2</v>
      </c>
      <c r="I19" s="5">
        <v>720182</v>
      </c>
      <c r="J19" s="5">
        <v>2304582.4</v>
      </c>
      <c r="K19" s="5">
        <v>1684000</v>
      </c>
      <c r="L19" s="5">
        <v>601000</v>
      </c>
      <c r="M19" s="5">
        <v>798000</v>
      </c>
      <c r="N19" s="5">
        <f>VLOOKUP(A:A,'[1]DOFINANCOVÁNÍ 2022'!$1:$1048576,24,FALSE)</f>
        <v>160000</v>
      </c>
      <c r="O19" s="18"/>
      <c r="P19" s="18"/>
      <c r="Q19" s="20">
        <f t="shared" si="0"/>
        <v>1559000</v>
      </c>
    </row>
    <row r="20" spans="1:17" ht="45" customHeight="1" x14ac:dyDescent="0.25">
      <c r="A20" s="13">
        <v>6879970</v>
      </c>
      <c r="B20" s="13" t="s">
        <v>18</v>
      </c>
      <c r="C20" s="13">
        <v>43873499</v>
      </c>
      <c r="D20" s="13" t="s">
        <v>33</v>
      </c>
      <c r="E20" s="13" t="s">
        <v>34</v>
      </c>
      <c r="F20" s="13" t="s">
        <v>555</v>
      </c>
      <c r="G20" s="4">
        <v>9.8879999999999999</v>
      </c>
      <c r="H20" s="9">
        <v>7.78</v>
      </c>
      <c r="I20" s="5">
        <v>686053</v>
      </c>
      <c r="J20" s="5">
        <v>5337492.34</v>
      </c>
      <c r="K20" s="5">
        <v>3922000</v>
      </c>
      <c r="L20" s="5">
        <v>1387000</v>
      </c>
      <c r="M20" s="5">
        <v>1841000</v>
      </c>
      <c r="N20" s="5">
        <f>VLOOKUP(A:A,'[1]DOFINANCOVÁNÍ 2022'!$1:$1048576,24,FALSE)</f>
        <v>370000</v>
      </c>
      <c r="O20" s="18"/>
      <c r="P20" s="18"/>
      <c r="Q20" s="20">
        <f t="shared" si="0"/>
        <v>3598000</v>
      </c>
    </row>
    <row r="21" spans="1:17" ht="45" customHeight="1" x14ac:dyDescent="0.25">
      <c r="A21" s="13">
        <v>7026827</v>
      </c>
      <c r="B21" s="13" t="s">
        <v>18</v>
      </c>
      <c r="C21" s="13">
        <v>43873499</v>
      </c>
      <c r="D21" s="13" t="s">
        <v>6</v>
      </c>
      <c r="E21" s="13" t="s">
        <v>35</v>
      </c>
      <c r="F21" s="13" t="s">
        <v>555</v>
      </c>
      <c r="G21" s="4">
        <v>14.722</v>
      </c>
      <c r="H21" s="9">
        <v>3</v>
      </c>
      <c r="I21" s="5">
        <v>724449</v>
      </c>
      <c r="J21" s="5">
        <v>2173347</v>
      </c>
      <c r="K21" s="5">
        <v>2458000</v>
      </c>
      <c r="L21" s="5">
        <v>375000</v>
      </c>
      <c r="M21" s="5">
        <v>498000</v>
      </c>
      <c r="N21" s="5">
        <f>VLOOKUP(A:A,'[1]DOFINANCOVÁNÍ 2022'!$1:$1048576,24,FALSE)</f>
        <v>100000</v>
      </c>
      <c r="O21" s="18"/>
      <c r="P21" s="18"/>
      <c r="Q21" s="20">
        <f t="shared" si="0"/>
        <v>973000</v>
      </c>
    </row>
    <row r="22" spans="1:17" ht="45" customHeight="1" x14ac:dyDescent="0.25">
      <c r="A22" s="13">
        <v>8168193</v>
      </c>
      <c r="B22" s="13" t="s">
        <v>18</v>
      </c>
      <c r="C22" s="13">
        <v>43873499</v>
      </c>
      <c r="D22" s="13" t="s">
        <v>36</v>
      </c>
      <c r="E22" s="13" t="s">
        <v>37</v>
      </c>
      <c r="F22" s="13" t="s">
        <v>554</v>
      </c>
      <c r="G22" s="13">
        <v>42</v>
      </c>
      <c r="H22" s="15">
        <v>15</v>
      </c>
      <c r="I22" s="5">
        <v>656349</v>
      </c>
      <c r="J22" s="5">
        <v>6641235</v>
      </c>
      <c r="K22" s="5">
        <v>4723200</v>
      </c>
      <c r="L22" s="5">
        <v>1724000</v>
      </c>
      <c r="M22" s="5">
        <v>2286000</v>
      </c>
      <c r="N22" s="5">
        <f>VLOOKUP(A:A,'[1]DOFINANCOVÁNÍ 2022'!$1:$1048576,24,FALSE)</f>
        <v>460000</v>
      </c>
      <c r="O22" s="18"/>
      <c r="P22" s="18"/>
      <c r="Q22" s="20">
        <f t="shared" si="0"/>
        <v>4470000</v>
      </c>
    </row>
    <row r="23" spans="1:17" ht="45" customHeight="1" x14ac:dyDescent="0.25">
      <c r="A23" s="13">
        <v>9309292</v>
      </c>
      <c r="B23" s="13" t="s">
        <v>18</v>
      </c>
      <c r="C23" s="13">
        <v>43873499</v>
      </c>
      <c r="D23" s="13" t="s">
        <v>38</v>
      </c>
      <c r="E23" s="13" t="s">
        <v>39</v>
      </c>
      <c r="F23" s="13" t="s">
        <v>554</v>
      </c>
      <c r="G23" s="13">
        <v>76</v>
      </c>
      <c r="H23" s="15">
        <v>76</v>
      </c>
      <c r="I23" s="5">
        <v>721983.9</v>
      </c>
      <c r="J23" s="5">
        <v>41034776.399999999</v>
      </c>
      <c r="K23" s="5">
        <v>26500000</v>
      </c>
      <c r="L23" s="5">
        <v>10060000</v>
      </c>
      <c r="M23" s="5">
        <v>13345000</v>
      </c>
      <c r="N23" s="5">
        <f>VLOOKUP(A:A,'[1]DOFINANCOVÁNÍ 2022'!$1:$1048576,24,FALSE)</f>
        <v>2682000</v>
      </c>
      <c r="O23" s="18"/>
      <c r="P23" s="18"/>
      <c r="Q23" s="20">
        <f t="shared" si="0"/>
        <v>26087000</v>
      </c>
    </row>
    <row r="24" spans="1:17" ht="45" customHeight="1" x14ac:dyDescent="0.25">
      <c r="A24" s="13">
        <v>2013318</v>
      </c>
      <c r="B24" s="13" t="s">
        <v>40</v>
      </c>
      <c r="C24" s="13">
        <v>40613411</v>
      </c>
      <c r="D24" s="13" t="s">
        <v>23</v>
      </c>
      <c r="E24" s="13" t="s">
        <v>41</v>
      </c>
      <c r="F24" s="13" t="s">
        <v>555</v>
      </c>
      <c r="G24" s="4">
        <v>15.237</v>
      </c>
      <c r="H24" s="9">
        <v>6.3</v>
      </c>
      <c r="I24" s="5">
        <v>722868</v>
      </c>
      <c r="J24" s="5">
        <v>4554068.3999999994</v>
      </c>
      <c r="K24" s="5">
        <v>3176532</v>
      </c>
      <c r="L24" s="5">
        <v>1205000</v>
      </c>
      <c r="M24" s="5">
        <v>1600000</v>
      </c>
      <c r="N24" s="5">
        <f>VLOOKUP(A:A,'[1]DOFINANCOVÁNÍ 2022'!$1:$1048576,24,FALSE)</f>
        <v>321000</v>
      </c>
      <c r="O24" s="18"/>
      <c r="P24" s="18" t="s">
        <v>576</v>
      </c>
      <c r="Q24" s="20">
        <f t="shared" si="0"/>
        <v>3126000</v>
      </c>
    </row>
    <row r="25" spans="1:17" ht="45" customHeight="1" x14ac:dyDescent="0.25">
      <c r="A25" s="13">
        <v>2134037</v>
      </c>
      <c r="B25" s="13" t="s">
        <v>40</v>
      </c>
      <c r="C25" s="13">
        <v>40613411</v>
      </c>
      <c r="D25" s="13" t="s">
        <v>33</v>
      </c>
      <c r="E25" s="13" t="s">
        <v>42</v>
      </c>
      <c r="F25" s="13" t="s">
        <v>555</v>
      </c>
      <c r="G25" s="4">
        <v>26.020000000000003</v>
      </c>
      <c r="H25" s="9">
        <v>26</v>
      </c>
      <c r="I25" s="5">
        <v>686053</v>
      </c>
      <c r="J25" s="5">
        <v>17837378</v>
      </c>
      <c r="K25" s="5">
        <v>12486164</v>
      </c>
      <c r="L25" s="5">
        <v>4740000</v>
      </c>
      <c r="M25" s="5">
        <v>6288000</v>
      </c>
      <c r="N25" s="5">
        <f>VLOOKUP(A:A,'[1]DOFINANCOVÁNÍ 2022'!$1:$1048576,24,FALSE)</f>
        <v>1263000</v>
      </c>
      <c r="O25" s="18"/>
      <c r="P25" s="18"/>
      <c r="Q25" s="20">
        <f t="shared" si="0"/>
        <v>12291000</v>
      </c>
    </row>
    <row r="26" spans="1:17" ht="45" customHeight="1" x14ac:dyDescent="0.25">
      <c r="A26" s="13">
        <v>3534205</v>
      </c>
      <c r="B26" s="13" t="s">
        <v>40</v>
      </c>
      <c r="C26" s="13">
        <v>40613411</v>
      </c>
      <c r="D26" s="13" t="s">
        <v>26</v>
      </c>
      <c r="E26" s="13" t="s">
        <v>43</v>
      </c>
      <c r="F26" s="13" t="s">
        <v>554</v>
      </c>
      <c r="G26" s="13">
        <v>56</v>
      </c>
      <c r="H26" s="15">
        <v>56</v>
      </c>
      <c r="I26" s="5">
        <v>119293</v>
      </c>
      <c r="J26" s="5">
        <v>6680408</v>
      </c>
      <c r="K26" s="5">
        <v>4676000</v>
      </c>
      <c r="L26" s="5">
        <v>1775000</v>
      </c>
      <c r="M26" s="5">
        <v>2354000</v>
      </c>
      <c r="N26" s="5">
        <f>VLOOKUP(A:A,'[1]DOFINANCOVÁNÍ 2022'!$1:$1048576,24,FALSE)</f>
        <v>474000</v>
      </c>
      <c r="O26" s="18"/>
      <c r="P26" s="18"/>
      <c r="Q26" s="20">
        <f t="shared" si="0"/>
        <v>4603000</v>
      </c>
    </row>
    <row r="27" spans="1:17" ht="45" customHeight="1" x14ac:dyDescent="0.25">
      <c r="A27" s="13">
        <v>4165916</v>
      </c>
      <c r="B27" s="13" t="s">
        <v>40</v>
      </c>
      <c r="C27" s="13">
        <v>40613411</v>
      </c>
      <c r="D27" s="13" t="s">
        <v>8</v>
      </c>
      <c r="E27" s="13" t="s">
        <v>44</v>
      </c>
      <c r="F27" s="13" t="s">
        <v>554</v>
      </c>
      <c r="G27" s="13">
        <v>68</v>
      </c>
      <c r="H27" s="15">
        <v>68</v>
      </c>
      <c r="I27" s="5">
        <v>149156</v>
      </c>
      <c r="J27" s="5">
        <v>10142608</v>
      </c>
      <c r="K27" s="5">
        <v>10142000</v>
      </c>
      <c r="L27" s="5">
        <v>0</v>
      </c>
      <c r="M27" s="5">
        <v>620000</v>
      </c>
      <c r="N27" s="5">
        <f>VLOOKUP(A:A,'[1]DOFINANCOVÁNÍ 2022'!$1:$1048576,24,FALSE)</f>
        <v>125000</v>
      </c>
      <c r="O27" s="18"/>
      <c r="P27" s="18"/>
      <c r="Q27" s="20">
        <f t="shared" si="0"/>
        <v>745000</v>
      </c>
    </row>
    <row r="28" spans="1:17" ht="45" customHeight="1" x14ac:dyDescent="0.25">
      <c r="A28" s="13">
        <v>6926508</v>
      </c>
      <c r="B28" s="13" t="s">
        <v>40</v>
      </c>
      <c r="C28" s="13">
        <v>40613411</v>
      </c>
      <c r="D28" s="13" t="s">
        <v>28</v>
      </c>
      <c r="E28" s="13" t="s">
        <v>45</v>
      </c>
      <c r="F28" s="13" t="s">
        <v>554</v>
      </c>
      <c r="G28" s="13">
        <v>50</v>
      </c>
      <c r="H28" s="15">
        <v>50</v>
      </c>
      <c r="I28" s="5">
        <v>656349</v>
      </c>
      <c r="J28" s="5">
        <v>32817450</v>
      </c>
      <c r="K28" s="5">
        <v>22972215</v>
      </c>
      <c r="L28" s="5">
        <v>8721000</v>
      </c>
      <c r="M28" s="5">
        <v>11568000</v>
      </c>
      <c r="N28" s="5">
        <f>VLOOKUP(A:A,'[1]DOFINANCOVÁNÍ 2022'!$1:$1048576,24,FALSE)</f>
        <v>2325000</v>
      </c>
      <c r="O28" s="18"/>
      <c r="P28" s="18"/>
      <c r="Q28" s="20">
        <f t="shared" si="0"/>
        <v>22614000</v>
      </c>
    </row>
    <row r="29" spans="1:17" ht="45" customHeight="1" x14ac:dyDescent="0.25">
      <c r="A29" s="13">
        <v>9767396</v>
      </c>
      <c r="B29" s="13" t="s">
        <v>40</v>
      </c>
      <c r="C29" s="13">
        <v>40613411</v>
      </c>
      <c r="D29" s="13" t="s">
        <v>31</v>
      </c>
      <c r="E29" s="13" t="s">
        <v>46</v>
      </c>
      <c r="F29" s="13" t="s">
        <v>555</v>
      </c>
      <c r="G29" s="4">
        <v>13</v>
      </c>
      <c r="H29" s="9">
        <v>10.25</v>
      </c>
      <c r="I29" s="5">
        <v>720182</v>
      </c>
      <c r="J29" s="5">
        <v>7381865.5</v>
      </c>
      <c r="K29" s="5">
        <v>5201235</v>
      </c>
      <c r="L29" s="5">
        <v>1974000</v>
      </c>
      <c r="M29" s="5">
        <v>2619000</v>
      </c>
      <c r="N29" s="5">
        <f>VLOOKUP(A:A,'[1]DOFINANCOVÁNÍ 2022'!$1:$1048576,24,FALSE)</f>
        <v>527000</v>
      </c>
      <c r="O29" s="18"/>
      <c r="P29" s="18"/>
      <c r="Q29" s="20">
        <f t="shared" si="0"/>
        <v>5120000</v>
      </c>
    </row>
    <row r="30" spans="1:17" ht="45" customHeight="1" x14ac:dyDescent="0.25">
      <c r="A30" s="13">
        <v>8483647</v>
      </c>
      <c r="B30" s="13" t="s">
        <v>47</v>
      </c>
      <c r="C30" s="13">
        <v>63830540</v>
      </c>
      <c r="D30" s="13" t="s">
        <v>1</v>
      </c>
      <c r="E30" s="13" t="s">
        <v>1</v>
      </c>
      <c r="F30" s="13" t="s">
        <v>553</v>
      </c>
      <c r="G30" s="5">
        <v>50000</v>
      </c>
      <c r="H30" s="15">
        <v>50000</v>
      </c>
      <c r="I30" s="5">
        <v>553</v>
      </c>
      <c r="J30" s="5">
        <v>23150000</v>
      </c>
      <c r="K30" s="5">
        <v>15800000</v>
      </c>
      <c r="L30" s="5">
        <v>5998000</v>
      </c>
      <c r="M30" s="5">
        <v>7956000</v>
      </c>
      <c r="N30" s="5">
        <f>VLOOKUP(A:A,'[1]DOFINANCOVÁNÍ 2022'!$1:$1048576,24,FALSE)</f>
        <v>1599000</v>
      </c>
      <c r="O30" s="18"/>
      <c r="P30" s="18" t="s">
        <v>576</v>
      </c>
      <c r="Q30" s="20">
        <f t="shared" si="0"/>
        <v>15553000</v>
      </c>
    </row>
    <row r="31" spans="1:17" ht="45" customHeight="1" x14ac:dyDescent="0.25">
      <c r="A31" s="13">
        <v>8759757</v>
      </c>
      <c r="B31" s="13" t="s">
        <v>47</v>
      </c>
      <c r="C31" s="13">
        <v>63830540</v>
      </c>
      <c r="D31" s="13" t="s">
        <v>23</v>
      </c>
      <c r="E31" s="13" t="s">
        <v>48</v>
      </c>
      <c r="F31" s="13" t="s">
        <v>555</v>
      </c>
      <c r="G31" s="4">
        <v>8.702</v>
      </c>
      <c r="H31" s="9">
        <v>8.1999999999999993</v>
      </c>
      <c r="I31" s="5">
        <v>722868</v>
      </c>
      <c r="J31" s="5">
        <v>5927517.5999999996</v>
      </c>
      <c r="K31" s="5">
        <v>3952000</v>
      </c>
      <c r="L31" s="5">
        <v>1157000</v>
      </c>
      <c r="M31" s="5">
        <v>1535000</v>
      </c>
      <c r="N31" s="5">
        <f>VLOOKUP(A:A,'[1]DOFINANCOVÁNÍ 2022'!$1:$1048576,24,FALSE)</f>
        <v>309000</v>
      </c>
      <c r="O31" s="18"/>
      <c r="P31" s="18"/>
      <c r="Q31" s="20">
        <f t="shared" si="0"/>
        <v>3001000</v>
      </c>
    </row>
    <row r="32" spans="1:17" ht="45" customHeight="1" x14ac:dyDescent="0.25">
      <c r="A32" s="13">
        <v>5177448</v>
      </c>
      <c r="B32" s="13" t="s">
        <v>49</v>
      </c>
      <c r="C32" s="13">
        <v>67360670</v>
      </c>
      <c r="D32" s="13" t="s">
        <v>23</v>
      </c>
      <c r="E32" s="13" t="s">
        <v>50</v>
      </c>
      <c r="F32" s="13" t="s">
        <v>555</v>
      </c>
      <c r="G32" s="4">
        <v>12.428999999999998</v>
      </c>
      <c r="H32" s="9">
        <v>12.1</v>
      </c>
      <c r="I32" s="5">
        <v>831298.2</v>
      </c>
      <c r="J32" s="5">
        <v>10058708.219999999</v>
      </c>
      <c r="K32" s="5">
        <v>7011096</v>
      </c>
      <c r="L32" s="5">
        <v>2661000</v>
      </c>
      <c r="M32" s="5">
        <v>3531000</v>
      </c>
      <c r="N32" s="5">
        <f>VLOOKUP(A:A,'[1]DOFINANCOVÁNÍ 2022'!$1:$1048576,24,FALSE)</f>
        <v>709000</v>
      </c>
      <c r="O32" s="18"/>
      <c r="P32" s="18" t="s">
        <v>576</v>
      </c>
      <c r="Q32" s="20">
        <f t="shared" si="0"/>
        <v>6901000</v>
      </c>
    </row>
    <row r="33" spans="1:17" ht="45" customHeight="1" x14ac:dyDescent="0.25">
      <c r="A33" s="13">
        <v>4970864</v>
      </c>
      <c r="B33" s="13" t="s">
        <v>51</v>
      </c>
      <c r="C33" s="13">
        <v>25732587</v>
      </c>
      <c r="D33" s="13" t="s">
        <v>52</v>
      </c>
      <c r="E33" s="13" t="s">
        <v>53</v>
      </c>
      <c r="F33" s="13" t="s">
        <v>554</v>
      </c>
      <c r="G33" s="13">
        <v>83</v>
      </c>
      <c r="H33" s="15">
        <v>83</v>
      </c>
      <c r="I33" s="5">
        <v>474012</v>
      </c>
      <c r="J33" s="5">
        <v>35358996</v>
      </c>
      <c r="K33" s="5">
        <v>26879686</v>
      </c>
      <c r="L33" s="5">
        <v>7708000</v>
      </c>
      <c r="M33" s="5">
        <v>10224000</v>
      </c>
      <c r="N33" s="5">
        <f>VLOOKUP(A:A,'[1]DOFINANCOVÁNÍ 2022'!$1:$1048576,24,FALSE)</f>
        <v>2055000</v>
      </c>
      <c r="O33" s="18"/>
      <c r="P33" s="18" t="s">
        <v>576</v>
      </c>
      <c r="Q33" s="20">
        <f t="shared" si="0"/>
        <v>19987000</v>
      </c>
    </row>
    <row r="34" spans="1:17" ht="78.599999999999994" customHeight="1" x14ac:dyDescent="0.25">
      <c r="A34" s="13">
        <v>5309070</v>
      </c>
      <c r="B34" s="13" t="s">
        <v>51</v>
      </c>
      <c r="C34" s="13">
        <v>25732587</v>
      </c>
      <c r="D34" s="13" t="s">
        <v>23</v>
      </c>
      <c r="E34" s="13" t="s">
        <v>54</v>
      </c>
      <c r="F34" s="13" t="s">
        <v>555</v>
      </c>
      <c r="G34" s="4">
        <v>38</v>
      </c>
      <c r="H34" s="9">
        <v>38</v>
      </c>
      <c r="I34" s="5">
        <v>722868</v>
      </c>
      <c r="J34" s="5">
        <v>27468984</v>
      </c>
      <c r="K34" s="5">
        <v>20961086</v>
      </c>
      <c r="L34" s="5">
        <v>7289000</v>
      </c>
      <c r="M34" s="5">
        <v>9669000</v>
      </c>
      <c r="N34" s="5">
        <f>VLOOKUP(A:A,'[1]DOFINANCOVÁNÍ 2022'!$1:$1048576,24,FALSE)</f>
        <v>1943000</v>
      </c>
      <c r="O34" s="18"/>
      <c r="P34" s="18"/>
      <c r="Q34" s="20">
        <f t="shared" si="0"/>
        <v>18901000</v>
      </c>
    </row>
    <row r="35" spans="1:17" ht="66.95" customHeight="1" x14ac:dyDescent="0.25">
      <c r="A35" s="13">
        <v>8396961</v>
      </c>
      <c r="B35" s="13" t="s">
        <v>51</v>
      </c>
      <c r="C35" s="13">
        <v>25732587</v>
      </c>
      <c r="D35" s="13" t="s">
        <v>23</v>
      </c>
      <c r="E35" s="13" t="s">
        <v>55</v>
      </c>
      <c r="F35" s="13" t="s">
        <v>555</v>
      </c>
      <c r="G35" s="4">
        <v>18</v>
      </c>
      <c r="H35" s="9">
        <v>18</v>
      </c>
      <c r="I35" s="5">
        <v>722868</v>
      </c>
      <c r="J35" s="5">
        <v>13011624</v>
      </c>
      <c r="K35" s="5">
        <v>11656786</v>
      </c>
      <c r="L35" s="5">
        <v>3054000</v>
      </c>
      <c r="M35" s="5">
        <v>4051000</v>
      </c>
      <c r="N35" s="5">
        <f>VLOOKUP(A:A,'[1]DOFINANCOVÁNÍ 2022'!$1:$1048576,24,FALSE)</f>
        <v>815000</v>
      </c>
      <c r="O35" s="18"/>
      <c r="P35" s="18"/>
      <c r="Q35" s="20">
        <f t="shared" si="0"/>
        <v>7920000</v>
      </c>
    </row>
    <row r="36" spans="1:17" ht="45" customHeight="1" x14ac:dyDescent="0.25">
      <c r="A36" s="13">
        <v>9399583</v>
      </c>
      <c r="B36" s="13" t="s">
        <v>56</v>
      </c>
      <c r="C36" s="13">
        <v>4490967</v>
      </c>
      <c r="D36" s="13" t="s">
        <v>1</v>
      </c>
      <c r="E36" s="13" t="s">
        <v>57</v>
      </c>
      <c r="F36" s="13" t="s">
        <v>553</v>
      </c>
      <c r="G36" s="5">
        <v>2700</v>
      </c>
      <c r="H36" s="15">
        <v>2700</v>
      </c>
      <c r="I36" s="5">
        <v>553</v>
      </c>
      <c r="J36" s="5">
        <v>1250100</v>
      </c>
      <c r="K36" s="5">
        <v>708434</v>
      </c>
      <c r="L36" s="5">
        <v>268000</v>
      </c>
      <c r="M36" s="5">
        <v>357000</v>
      </c>
      <c r="N36" s="5">
        <f>VLOOKUP(A:A,'[1]DOFINANCOVÁNÍ 2022'!$1:$1048576,24,FALSE)</f>
        <v>72000</v>
      </c>
      <c r="O36" s="18"/>
      <c r="P36" s="18" t="s">
        <v>576</v>
      </c>
      <c r="Q36" s="20">
        <f t="shared" si="0"/>
        <v>697000</v>
      </c>
    </row>
    <row r="37" spans="1:17" ht="45" customHeight="1" x14ac:dyDescent="0.25">
      <c r="A37" s="13">
        <v>1219689</v>
      </c>
      <c r="B37" s="13" t="s">
        <v>58</v>
      </c>
      <c r="C37" s="13">
        <v>27656535</v>
      </c>
      <c r="D37" s="13" t="s">
        <v>28</v>
      </c>
      <c r="E37" s="13" t="s">
        <v>59</v>
      </c>
      <c r="F37" s="13" t="s">
        <v>554</v>
      </c>
      <c r="G37" s="13">
        <v>25</v>
      </c>
      <c r="H37" s="15">
        <v>25</v>
      </c>
      <c r="I37" s="5">
        <v>656349</v>
      </c>
      <c r="J37" s="5">
        <v>12184725</v>
      </c>
      <c r="K37" s="5">
        <v>8400000</v>
      </c>
      <c r="L37" s="5">
        <v>3188000</v>
      </c>
      <c r="M37" s="5">
        <v>4230000</v>
      </c>
      <c r="N37" s="5">
        <f>VLOOKUP(A:A,'[1]DOFINANCOVÁNÍ 2022'!$1:$1048576,24,FALSE)</f>
        <v>851000</v>
      </c>
      <c r="O37" s="18"/>
      <c r="P37" s="18" t="s">
        <v>576</v>
      </c>
      <c r="Q37" s="20">
        <f t="shared" si="0"/>
        <v>8269000</v>
      </c>
    </row>
    <row r="38" spans="1:17" ht="45" customHeight="1" x14ac:dyDescent="0.25">
      <c r="A38" s="13">
        <v>4668716</v>
      </c>
      <c r="B38" s="13" t="s">
        <v>58</v>
      </c>
      <c r="C38" s="13">
        <v>27656535</v>
      </c>
      <c r="D38" s="13" t="s">
        <v>36</v>
      </c>
      <c r="E38" s="13" t="s">
        <v>59</v>
      </c>
      <c r="F38" s="13" t="s">
        <v>554</v>
      </c>
      <c r="G38" s="13">
        <v>20</v>
      </c>
      <c r="H38" s="15">
        <v>20</v>
      </c>
      <c r="I38" s="5">
        <v>656349</v>
      </c>
      <c r="J38" s="5">
        <v>9718980</v>
      </c>
      <c r="K38" s="5">
        <v>6700000</v>
      </c>
      <c r="L38" s="5">
        <v>2543000</v>
      </c>
      <c r="M38" s="5">
        <v>3374000</v>
      </c>
      <c r="N38" s="5">
        <f>VLOOKUP(A:A,'[1]DOFINANCOVÁNÍ 2022'!$1:$1048576,24,FALSE)</f>
        <v>678000</v>
      </c>
      <c r="O38" s="18"/>
      <c r="P38" s="18"/>
      <c r="Q38" s="20">
        <f t="shared" si="0"/>
        <v>6595000</v>
      </c>
    </row>
    <row r="39" spans="1:17" ht="66" customHeight="1" x14ac:dyDescent="0.25">
      <c r="A39" s="13">
        <v>4851969</v>
      </c>
      <c r="B39" s="13" t="s">
        <v>60</v>
      </c>
      <c r="C39" s="13">
        <v>22665005</v>
      </c>
      <c r="D39" s="13" t="s">
        <v>61</v>
      </c>
      <c r="E39" s="13" t="s">
        <v>62</v>
      </c>
      <c r="F39" s="13" t="s">
        <v>555</v>
      </c>
      <c r="G39" s="4">
        <v>4.2960000000000003</v>
      </c>
      <c r="H39" s="9">
        <v>4.28</v>
      </c>
      <c r="I39" s="5">
        <v>735667</v>
      </c>
      <c r="J39" s="5">
        <v>3148654.7600000002</v>
      </c>
      <c r="K39" s="5">
        <v>1994570</v>
      </c>
      <c r="L39" s="5">
        <v>663000</v>
      </c>
      <c r="M39" s="5">
        <v>881000</v>
      </c>
      <c r="N39" s="5">
        <f>VLOOKUP(A:A,'[1]DOFINANCOVÁNÍ 2022'!$1:$1048576,24,FALSE)</f>
        <v>177000</v>
      </c>
      <c r="O39" s="18"/>
      <c r="P39" s="18" t="s">
        <v>576</v>
      </c>
      <c r="Q39" s="20">
        <f t="shared" si="0"/>
        <v>1721000</v>
      </c>
    </row>
    <row r="40" spans="1:17" ht="45" customHeight="1" x14ac:dyDescent="0.25">
      <c r="A40" s="13">
        <v>5470299</v>
      </c>
      <c r="B40" s="13" t="s">
        <v>63</v>
      </c>
      <c r="C40" s="13">
        <v>26606518</v>
      </c>
      <c r="D40" s="13" t="s">
        <v>6</v>
      </c>
      <c r="E40" s="13" t="s">
        <v>64</v>
      </c>
      <c r="F40" s="13" t="s">
        <v>555</v>
      </c>
      <c r="G40" s="4">
        <v>0.56000000000000005</v>
      </c>
      <c r="H40" s="9">
        <v>0.56000000000000005</v>
      </c>
      <c r="I40" s="5">
        <v>724449</v>
      </c>
      <c r="J40" s="5">
        <v>405691.44000000006</v>
      </c>
      <c r="K40" s="5">
        <v>285700</v>
      </c>
      <c r="L40" s="5">
        <v>108000</v>
      </c>
      <c r="M40" s="5">
        <v>144000</v>
      </c>
      <c r="N40" s="5">
        <f>VLOOKUP(A:A,'[1]DOFINANCOVÁNÍ 2022'!$1:$1048576,24,FALSE)</f>
        <v>29000</v>
      </c>
      <c r="O40" s="18"/>
      <c r="P40" s="18" t="s">
        <v>576</v>
      </c>
      <c r="Q40" s="20">
        <f t="shared" si="0"/>
        <v>281000</v>
      </c>
    </row>
    <row r="41" spans="1:17" ht="45" customHeight="1" x14ac:dyDescent="0.25">
      <c r="A41" s="13">
        <v>5293808</v>
      </c>
      <c r="B41" s="13" t="s">
        <v>65</v>
      </c>
      <c r="C41" s="13">
        <v>22814655</v>
      </c>
      <c r="D41" s="13" t="s">
        <v>23</v>
      </c>
      <c r="E41" s="13" t="s">
        <v>66</v>
      </c>
      <c r="F41" s="13" t="s">
        <v>555</v>
      </c>
      <c r="G41" s="4">
        <v>5.8330000000000002</v>
      </c>
      <c r="H41" s="9">
        <v>4.59</v>
      </c>
      <c r="I41" s="5">
        <v>722868</v>
      </c>
      <c r="J41" s="5">
        <v>3317964.12</v>
      </c>
      <c r="K41" s="5">
        <v>2869400</v>
      </c>
      <c r="L41" s="5">
        <v>974000</v>
      </c>
      <c r="M41" s="5">
        <v>1293000</v>
      </c>
      <c r="N41" s="5">
        <f>VLOOKUP(A:A,'[1]DOFINANCOVÁNÍ 2022'!$1:$1048576,24,FALSE)</f>
        <v>260000</v>
      </c>
      <c r="O41" s="18"/>
      <c r="P41" s="18" t="s">
        <v>576</v>
      </c>
      <c r="Q41" s="20">
        <f t="shared" si="0"/>
        <v>2527000</v>
      </c>
    </row>
    <row r="42" spans="1:17" ht="45" customHeight="1" x14ac:dyDescent="0.25">
      <c r="A42" s="13">
        <v>9283831</v>
      </c>
      <c r="B42" s="13" t="s">
        <v>65</v>
      </c>
      <c r="C42" s="13">
        <v>22814655</v>
      </c>
      <c r="D42" s="13" t="s">
        <v>67</v>
      </c>
      <c r="E42" s="13" t="s">
        <v>68</v>
      </c>
      <c r="F42" s="13" t="s">
        <v>555</v>
      </c>
      <c r="G42" s="4">
        <v>5.4829999999999997</v>
      </c>
      <c r="H42" s="9">
        <v>4</v>
      </c>
      <c r="I42" s="5">
        <v>680681</v>
      </c>
      <c r="J42" s="5">
        <v>2722724</v>
      </c>
      <c r="K42" s="5">
        <v>2428313</v>
      </c>
      <c r="L42" s="5">
        <v>741000</v>
      </c>
      <c r="M42" s="5">
        <v>983000</v>
      </c>
      <c r="N42" s="5">
        <f>VLOOKUP(A:A,'[1]DOFINANCOVÁNÍ 2022'!$1:$1048576,24,FALSE)</f>
        <v>198000</v>
      </c>
      <c r="O42" s="18"/>
      <c r="P42" s="18"/>
      <c r="Q42" s="20">
        <f t="shared" si="0"/>
        <v>1922000</v>
      </c>
    </row>
    <row r="43" spans="1:17" ht="45" customHeight="1" x14ac:dyDescent="0.25">
      <c r="A43" s="13">
        <v>6931029</v>
      </c>
      <c r="B43" s="13" t="s">
        <v>69</v>
      </c>
      <c r="C43" s="13">
        <v>26631997</v>
      </c>
      <c r="D43" s="13" t="s">
        <v>23</v>
      </c>
      <c r="E43" s="13" t="s">
        <v>70</v>
      </c>
      <c r="F43" s="13" t="s">
        <v>555</v>
      </c>
      <c r="G43" s="4">
        <v>2.5999999999999996</v>
      </c>
      <c r="H43" s="9">
        <v>2.5</v>
      </c>
      <c r="I43" s="5">
        <v>722868</v>
      </c>
      <c r="J43" s="5">
        <v>1807170</v>
      </c>
      <c r="K43" s="5">
        <v>1317400</v>
      </c>
      <c r="L43" s="5">
        <v>474000</v>
      </c>
      <c r="M43" s="5">
        <v>630000</v>
      </c>
      <c r="N43" s="5">
        <f>VLOOKUP(A:A,'[1]DOFINANCOVÁNÍ 2022'!$1:$1048576,24,FALSE)</f>
        <v>126000</v>
      </c>
      <c r="O43" s="18"/>
      <c r="P43" s="18" t="s">
        <v>576</v>
      </c>
      <c r="Q43" s="20">
        <f t="shared" si="0"/>
        <v>1230000</v>
      </c>
    </row>
    <row r="44" spans="1:17" ht="45" customHeight="1" x14ac:dyDescent="0.25">
      <c r="A44" s="13">
        <v>6894360</v>
      </c>
      <c r="B44" s="13" t="s">
        <v>71</v>
      </c>
      <c r="C44" s="13">
        <v>2636298</v>
      </c>
      <c r="D44" s="13" t="s">
        <v>72</v>
      </c>
      <c r="E44" s="13" t="s">
        <v>73</v>
      </c>
      <c r="F44" s="13" t="s">
        <v>555</v>
      </c>
      <c r="G44" s="4">
        <v>2.96</v>
      </c>
      <c r="H44" s="9">
        <v>2.9</v>
      </c>
      <c r="I44" s="5">
        <v>715442</v>
      </c>
      <c r="J44" s="5">
        <v>2074781.8</v>
      </c>
      <c r="K44" s="5">
        <v>1740940</v>
      </c>
      <c r="L44" s="5">
        <v>432000</v>
      </c>
      <c r="M44" s="5">
        <v>574000</v>
      </c>
      <c r="N44" s="5">
        <f>VLOOKUP(A:A,'[1]DOFINANCOVÁNÍ 2022'!$1:$1048576,24,FALSE)</f>
        <v>115000</v>
      </c>
      <c r="O44" s="18"/>
      <c r="P44" s="18" t="s">
        <v>576</v>
      </c>
      <c r="Q44" s="20">
        <f t="shared" si="0"/>
        <v>1121000</v>
      </c>
    </row>
    <row r="45" spans="1:17" ht="45" customHeight="1" x14ac:dyDescent="0.25">
      <c r="A45" s="13">
        <v>7370397</v>
      </c>
      <c r="B45" s="13" t="s">
        <v>71</v>
      </c>
      <c r="C45" s="13">
        <v>2636298</v>
      </c>
      <c r="D45" s="13" t="s">
        <v>14</v>
      </c>
      <c r="E45" s="13" t="s">
        <v>74</v>
      </c>
      <c r="F45" s="13" t="s">
        <v>555</v>
      </c>
      <c r="G45" s="4">
        <v>3.238</v>
      </c>
      <c r="H45" s="9">
        <v>2.95</v>
      </c>
      <c r="I45" s="5">
        <v>711808</v>
      </c>
      <c r="J45" s="5">
        <v>2099833.6</v>
      </c>
      <c r="K45" s="5">
        <v>1590384</v>
      </c>
      <c r="L45" s="5">
        <v>447000</v>
      </c>
      <c r="M45" s="5">
        <v>594000</v>
      </c>
      <c r="N45" s="5">
        <f>VLOOKUP(A:A,'[1]DOFINANCOVÁNÍ 2022'!$1:$1048576,24,FALSE)</f>
        <v>120000</v>
      </c>
      <c r="O45" s="18"/>
      <c r="P45" s="18"/>
      <c r="Q45" s="20">
        <f t="shared" si="0"/>
        <v>1161000</v>
      </c>
    </row>
    <row r="46" spans="1:17" ht="64.5" customHeight="1" x14ac:dyDescent="0.25">
      <c r="A46" s="13">
        <v>9375088</v>
      </c>
      <c r="B46" s="13" t="s">
        <v>75</v>
      </c>
      <c r="C46" s="13">
        <v>6774750</v>
      </c>
      <c r="D46" s="13" t="s">
        <v>6</v>
      </c>
      <c r="E46" s="13" t="s">
        <v>76</v>
      </c>
      <c r="F46" s="13" t="s">
        <v>555</v>
      </c>
      <c r="G46" s="4">
        <v>7.5600000000000005</v>
      </c>
      <c r="H46" s="9">
        <v>2</v>
      </c>
      <c r="I46" s="5">
        <v>724449</v>
      </c>
      <c r="J46" s="5">
        <v>1448898</v>
      </c>
      <c r="K46" s="5">
        <v>1477420</v>
      </c>
      <c r="L46" s="5">
        <v>220000</v>
      </c>
      <c r="M46" s="5">
        <v>292000</v>
      </c>
      <c r="N46" s="5">
        <f>VLOOKUP(A:A,'[1]DOFINANCOVÁNÍ 2022'!$1:$1048576,24,FALSE)</f>
        <v>58000</v>
      </c>
      <c r="O46" s="18"/>
      <c r="P46" s="18" t="s">
        <v>576</v>
      </c>
      <c r="Q46" s="20">
        <f t="shared" si="0"/>
        <v>570000</v>
      </c>
    </row>
    <row r="47" spans="1:17" ht="45" customHeight="1" x14ac:dyDescent="0.25">
      <c r="A47" s="13">
        <v>5693449</v>
      </c>
      <c r="B47" s="13" t="s">
        <v>77</v>
      </c>
      <c r="C47" s="13">
        <v>4347536</v>
      </c>
      <c r="D47" s="13" t="s">
        <v>78</v>
      </c>
      <c r="E47" s="13" t="s">
        <v>79</v>
      </c>
      <c r="F47" s="13" t="s">
        <v>554</v>
      </c>
      <c r="G47" s="13">
        <v>11</v>
      </c>
      <c r="H47" s="15">
        <v>9</v>
      </c>
      <c r="I47" s="5">
        <v>641859.9</v>
      </c>
      <c r="J47" s="5">
        <v>4623102.7363636363</v>
      </c>
      <c r="K47" s="5">
        <v>3254000</v>
      </c>
      <c r="L47" s="5">
        <v>1230000</v>
      </c>
      <c r="M47" s="5">
        <v>1631000</v>
      </c>
      <c r="N47" s="5">
        <f>VLOOKUP(A:A,'[1]DOFINANCOVÁNÍ 2022'!$1:$1048576,24,FALSE)</f>
        <v>328000</v>
      </c>
      <c r="O47" s="18"/>
      <c r="P47" s="18" t="s">
        <v>576</v>
      </c>
      <c r="Q47" s="20">
        <f t="shared" si="0"/>
        <v>3189000</v>
      </c>
    </row>
    <row r="48" spans="1:17" ht="61.5" customHeight="1" x14ac:dyDescent="0.25">
      <c r="A48" s="13">
        <v>1072525</v>
      </c>
      <c r="B48" s="2" t="s">
        <v>80</v>
      </c>
      <c r="C48" s="13">
        <v>67365647</v>
      </c>
      <c r="D48" s="13" t="s">
        <v>6</v>
      </c>
      <c r="E48" s="13" t="s">
        <v>81</v>
      </c>
      <c r="F48" s="13" t="s">
        <v>555</v>
      </c>
      <c r="G48" s="4">
        <v>2.8040000000000003</v>
      </c>
      <c r="H48" s="9">
        <v>2.8</v>
      </c>
      <c r="I48" s="5">
        <v>724449</v>
      </c>
      <c r="J48" s="5" t="s">
        <v>563</v>
      </c>
      <c r="K48" s="5">
        <v>1020000</v>
      </c>
      <c r="L48" s="5">
        <v>364000</v>
      </c>
      <c r="M48" s="5">
        <v>483000</v>
      </c>
      <c r="N48" s="5">
        <f>VLOOKUP(A:A,'[1]DOFINANCOVÁNÍ 2022'!$1:$1048576,24,FALSE)</f>
        <v>97000</v>
      </c>
      <c r="O48" s="18"/>
      <c r="P48" s="18" t="s">
        <v>576</v>
      </c>
      <c r="Q48" s="20">
        <f t="shared" si="0"/>
        <v>944000</v>
      </c>
    </row>
    <row r="49" spans="1:17" ht="57.95" customHeight="1" x14ac:dyDescent="0.25">
      <c r="A49" s="13">
        <v>3240405</v>
      </c>
      <c r="B49" s="2" t="s">
        <v>80</v>
      </c>
      <c r="C49" s="13">
        <v>67365647</v>
      </c>
      <c r="D49" s="13" t="s">
        <v>21</v>
      </c>
      <c r="E49" s="13" t="s">
        <v>22</v>
      </c>
      <c r="F49" s="13" t="s">
        <v>555</v>
      </c>
      <c r="G49" s="4">
        <v>16.200000000000003</v>
      </c>
      <c r="H49" s="9">
        <v>16.2</v>
      </c>
      <c r="I49" s="5">
        <v>659193</v>
      </c>
      <c r="J49" s="5" t="s">
        <v>563</v>
      </c>
      <c r="K49" s="5">
        <v>3030000</v>
      </c>
      <c r="L49" s="5">
        <v>1150000</v>
      </c>
      <c r="M49" s="5">
        <v>1526000</v>
      </c>
      <c r="N49" s="5">
        <f>VLOOKUP(A:A,'[1]DOFINANCOVÁNÍ 2022'!$1:$1048576,24,FALSE)</f>
        <v>306000</v>
      </c>
      <c r="O49" s="18"/>
      <c r="P49" s="18"/>
      <c r="Q49" s="20">
        <f t="shared" si="0"/>
        <v>2982000</v>
      </c>
    </row>
    <row r="50" spans="1:17" ht="45" customHeight="1" x14ac:dyDescent="0.25">
      <c r="A50" s="13">
        <v>4549974</v>
      </c>
      <c r="B50" s="2" t="s">
        <v>80</v>
      </c>
      <c r="C50" s="13">
        <v>67365647</v>
      </c>
      <c r="D50" s="13" t="s">
        <v>82</v>
      </c>
      <c r="E50" s="13" t="s">
        <v>83</v>
      </c>
      <c r="F50" s="13" t="s">
        <v>555</v>
      </c>
      <c r="G50" s="4">
        <v>3.202</v>
      </c>
      <c r="H50" s="9">
        <v>3.2</v>
      </c>
      <c r="I50" s="5">
        <v>732506</v>
      </c>
      <c r="J50" s="5" t="s">
        <v>563</v>
      </c>
      <c r="K50" s="5">
        <v>860000</v>
      </c>
      <c r="L50" s="5">
        <v>326000</v>
      </c>
      <c r="M50" s="5">
        <v>433000</v>
      </c>
      <c r="N50" s="5">
        <f>VLOOKUP(A:A,'[1]DOFINANCOVÁNÍ 2022'!$1:$1048576,24,FALSE)</f>
        <v>87000</v>
      </c>
      <c r="O50" s="18"/>
      <c r="P50" s="18"/>
      <c r="Q50" s="20">
        <f t="shared" si="0"/>
        <v>846000</v>
      </c>
    </row>
    <row r="51" spans="1:17" ht="64.5" customHeight="1" x14ac:dyDescent="0.25">
      <c r="A51" s="13">
        <v>4726799</v>
      </c>
      <c r="B51" s="2" t="s">
        <v>84</v>
      </c>
      <c r="C51" s="13">
        <v>68405162</v>
      </c>
      <c r="D51" s="13" t="s">
        <v>21</v>
      </c>
      <c r="E51" s="13" t="s">
        <v>22</v>
      </c>
      <c r="F51" s="13" t="s">
        <v>555</v>
      </c>
      <c r="G51" s="4">
        <v>18.433</v>
      </c>
      <c r="H51" s="9">
        <v>17.2</v>
      </c>
      <c r="I51" s="5">
        <v>659193</v>
      </c>
      <c r="J51" s="5" t="s">
        <v>563</v>
      </c>
      <c r="K51" s="5">
        <v>4542000</v>
      </c>
      <c r="L51" s="5">
        <v>1323000</v>
      </c>
      <c r="M51" s="5">
        <v>1755000</v>
      </c>
      <c r="N51" s="5">
        <f>VLOOKUP(A:A,'[1]DOFINANCOVÁNÍ 2022'!$1:$1048576,24,FALSE)</f>
        <v>353000</v>
      </c>
      <c r="O51" s="18"/>
      <c r="P51" s="18" t="s">
        <v>576</v>
      </c>
      <c r="Q51" s="20">
        <f t="shared" si="0"/>
        <v>3431000</v>
      </c>
    </row>
    <row r="52" spans="1:17" ht="45" customHeight="1" x14ac:dyDescent="0.25">
      <c r="A52" s="13">
        <v>7275287</v>
      </c>
      <c r="B52" s="2" t="s">
        <v>84</v>
      </c>
      <c r="C52" s="13">
        <v>68405162</v>
      </c>
      <c r="D52" s="13" t="s">
        <v>78</v>
      </c>
      <c r="E52" s="13" t="s">
        <v>85</v>
      </c>
      <c r="F52" s="13" t="s">
        <v>554</v>
      </c>
      <c r="G52" s="13">
        <v>8</v>
      </c>
      <c r="H52" s="15">
        <v>8</v>
      </c>
      <c r="I52" s="5">
        <v>583509</v>
      </c>
      <c r="J52" s="5" t="s">
        <v>563</v>
      </c>
      <c r="K52" s="5">
        <v>1786000</v>
      </c>
      <c r="L52" s="5">
        <v>418000</v>
      </c>
      <c r="M52" s="5">
        <v>556000</v>
      </c>
      <c r="N52" s="5">
        <f>VLOOKUP(A:A,'[1]DOFINANCOVÁNÍ 2022'!$1:$1048576,24,FALSE)</f>
        <v>112000</v>
      </c>
      <c r="O52" s="18"/>
      <c r="P52" s="18"/>
      <c r="Q52" s="20">
        <f t="shared" si="0"/>
        <v>1086000</v>
      </c>
    </row>
    <row r="53" spans="1:17" ht="45" customHeight="1" x14ac:dyDescent="0.25">
      <c r="A53" s="13">
        <v>8568124</v>
      </c>
      <c r="B53" s="2" t="s">
        <v>84</v>
      </c>
      <c r="C53" s="13">
        <v>68405162</v>
      </c>
      <c r="D53" s="13" t="s">
        <v>28</v>
      </c>
      <c r="E53" s="13" t="s">
        <v>29</v>
      </c>
      <c r="F53" s="13" t="s">
        <v>554</v>
      </c>
      <c r="G53" s="13">
        <v>54</v>
      </c>
      <c r="H53" s="15">
        <v>54</v>
      </c>
      <c r="I53" s="5">
        <v>754801.35</v>
      </c>
      <c r="J53" s="5" t="s">
        <v>563</v>
      </c>
      <c r="K53" s="5">
        <v>10735000</v>
      </c>
      <c r="L53" s="5">
        <v>4075000</v>
      </c>
      <c r="M53" s="5">
        <v>5406000</v>
      </c>
      <c r="N53" s="5">
        <f>VLOOKUP(A:A,'[1]DOFINANCOVÁNÍ 2022'!$1:$1048576,24,FALSE)</f>
        <v>1086000</v>
      </c>
      <c r="O53" s="18"/>
      <c r="P53" s="18"/>
      <c r="Q53" s="20">
        <f t="shared" si="0"/>
        <v>10567000</v>
      </c>
    </row>
    <row r="54" spans="1:17" ht="45" customHeight="1" x14ac:dyDescent="0.25">
      <c r="A54" s="13">
        <v>1807017</v>
      </c>
      <c r="B54" s="2" t="s">
        <v>86</v>
      </c>
      <c r="C54" s="13">
        <v>70108374</v>
      </c>
      <c r="D54" s="13" t="s">
        <v>78</v>
      </c>
      <c r="E54" s="13" t="s">
        <v>87</v>
      </c>
      <c r="F54" s="13" t="s">
        <v>554</v>
      </c>
      <c r="G54" s="13">
        <v>27</v>
      </c>
      <c r="H54" s="15">
        <v>27</v>
      </c>
      <c r="I54" s="5">
        <v>583509</v>
      </c>
      <c r="J54" s="5" t="s">
        <v>563</v>
      </c>
      <c r="K54" s="5">
        <v>5500000</v>
      </c>
      <c r="L54" s="5">
        <v>2087000</v>
      </c>
      <c r="M54" s="5">
        <v>2770000</v>
      </c>
      <c r="N54" s="5">
        <f>VLOOKUP(A:A,'[1]DOFINANCOVÁNÍ 2022'!$1:$1048576,24,FALSE)</f>
        <v>557000</v>
      </c>
      <c r="O54" s="18"/>
      <c r="P54" s="18" t="s">
        <v>576</v>
      </c>
      <c r="Q54" s="20">
        <f t="shared" si="0"/>
        <v>5414000</v>
      </c>
    </row>
    <row r="55" spans="1:17" ht="45" customHeight="1" x14ac:dyDescent="0.25">
      <c r="A55" s="13">
        <v>8120676</v>
      </c>
      <c r="B55" s="2" t="s">
        <v>86</v>
      </c>
      <c r="C55" s="13">
        <v>70108374</v>
      </c>
      <c r="D55" s="13" t="s">
        <v>21</v>
      </c>
      <c r="E55" s="13" t="s">
        <v>22</v>
      </c>
      <c r="F55" s="13" t="s">
        <v>555</v>
      </c>
      <c r="G55" s="10">
        <v>41.337000000000003</v>
      </c>
      <c r="H55" s="7">
        <v>42.88</v>
      </c>
      <c r="I55" s="5">
        <v>659193</v>
      </c>
      <c r="J55" s="5" t="s">
        <v>563</v>
      </c>
      <c r="K55" s="5">
        <v>12600000</v>
      </c>
      <c r="L55" s="5">
        <v>4783000</v>
      </c>
      <c r="M55" s="5">
        <v>6345000</v>
      </c>
      <c r="N55" s="5">
        <f>VLOOKUP(A:A,'[1]DOFINANCOVÁNÍ 2022'!$1:$1048576,24,FALSE)</f>
        <v>1275000</v>
      </c>
      <c r="O55" s="18"/>
      <c r="P55" s="18"/>
      <c r="Q55" s="20">
        <f t="shared" si="0"/>
        <v>12403000</v>
      </c>
    </row>
    <row r="56" spans="1:17" ht="45" customHeight="1" x14ac:dyDescent="0.25">
      <c r="A56" s="13">
        <v>2181992</v>
      </c>
      <c r="B56" s="2" t="s">
        <v>88</v>
      </c>
      <c r="C56" s="13">
        <v>70873241</v>
      </c>
      <c r="D56" s="13" t="s">
        <v>36</v>
      </c>
      <c r="E56" s="13" t="s">
        <v>89</v>
      </c>
      <c r="F56" s="13" t="s">
        <v>554</v>
      </c>
      <c r="G56" s="13">
        <v>33</v>
      </c>
      <c r="H56" s="15">
        <v>33</v>
      </c>
      <c r="I56" s="5">
        <v>656349</v>
      </c>
      <c r="J56" s="5" t="s">
        <v>563</v>
      </c>
      <c r="K56" s="5">
        <v>9200000</v>
      </c>
      <c r="L56" s="5">
        <v>3232000</v>
      </c>
      <c r="M56" s="5">
        <v>4288000</v>
      </c>
      <c r="N56" s="5">
        <f>VLOOKUP(A:A,'[1]DOFINANCOVÁNÍ 2022'!$1:$1048576,24,FALSE)</f>
        <v>862000</v>
      </c>
      <c r="O56" s="18"/>
      <c r="P56" s="18" t="s">
        <v>576</v>
      </c>
      <c r="Q56" s="20">
        <f t="shared" si="0"/>
        <v>8382000</v>
      </c>
    </row>
    <row r="57" spans="1:17" ht="45" customHeight="1" x14ac:dyDescent="0.25">
      <c r="A57" s="13">
        <v>3027697</v>
      </c>
      <c r="B57" s="2" t="s">
        <v>88</v>
      </c>
      <c r="C57" s="13">
        <v>70873241</v>
      </c>
      <c r="D57" s="13" t="s">
        <v>36</v>
      </c>
      <c r="E57" s="13" t="s">
        <v>90</v>
      </c>
      <c r="F57" s="13" t="s">
        <v>554</v>
      </c>
      <c r="G57" s="13">
        <v>23</v>
      </c>
      <c r="H57" s="15">
        <v>23</v>
      </c>
      <c r="I57" s="5">
        <v>721983.9</v>
      </c>
      <c r="J57" s="5" t="s">
        <v>563</v>
      </c>
      <c r="K57" s="5">
        <v>6300000</v>
      </c>
      <c r="L57" s="5">
        <v>1831000</v>
      </c>
      <c r="M57" s="5">
        <v>2430000</v>
      </c>
      <c r="N57" s="5">
        <f>VLOOKUP(A:A,'[1]DOFINANCOVÁNÍ 2022'!$1:$1048576,24,FALSE)</f>
        <v>488000</v>
      </c>
      <c r="O57" s="18"/>
      <c r="P57" s="18"/>
      <c r="Q57" s="20">
        <f t="shared" si="0"/>
        <v>4749000</v>
      </c>
    </row>
    <row r="58" spans="1:17" ht="45" customHeight="1" x14ac:dyDescent="0.25">
      <c r="A58" s="13">
        <v>3065073</v>
      </c>
      <c r="B58" s="2" t="s">
        <v>88</v>
      </c>
      <c r="C58" s="13">
        <v>70873241</v>
      </c>
      <c r="D58" s="13" t="s">
        <v>28</v>
      </c>
      <c r="E58" s="13" t="s">
        <v>91</v>
      </c>
      <c r="F58" s="13" t="s">
        <v>554</v>
      </c>
      <c r="G58" s="13">
        <v>47</v>
      </c>
      <c r="H58" s="15">
        <v>47</v>
      </c>
      <c r="I58" s="5">
        <v>721983.9</v>
      </c>
      <c r="J58" s="5" t="s">
        <v>563</v>
      </c>
      <c r="K58" s="5">
        <v>13700000</v>
      </c>
      <c r="L58" s="5">
        <v>5200000</v>
      </c>
      <c r="M58" s="5">
        <v>6899000</v>
      </c>
      <c r="N58" s="5">
        <f>VLOOKUP(A:A,'[1]DOFINANCOVÁNÍ 2022'!$1:$1048576,24,FALSE)</f>
        <v>1387000</v>
      </c>
      <c r="O58" s="18"/>
      <c r="P58" s="18"/>
      <c r="Q58" s="20">
        <f t="shared" si="0"/>
        <v>13486000</v>
      </c>
    </row>
    <row r="59" spans="1:17" ht="45" customHeight="1" x14ac:dyDescent="0.25">
      <c r="A59" s="13">
        <v>4752879</v>
      </c>
      <c r="B59" s="2" t="s">
        <v>88</v>
      </c>
      <c r="C59" s="13">
        <v>70873241</v>
      </c>
      <c r="D59" s="13" t="s">
        <v>36</v>
      </c>
      <c r="E59" s="13" t="s">
        <v>92</v>
      </c>
      <c r="F59" s="13" t="s">
        <v>554</v>
      </c>
      <c r="G59" s="13">
        <v>47</v>
      </c>
      <c r="H59" s="15">
        <v>47</v>
      </c>
      <c r="I59" s="5">
        <v>656349</v>
      </c>
      <c r="J59" s="5" t="s">
        <v>563</v>
      </c>
      <c r="K59" s="5">
        <v>12200000</v>
      </c>
      <c r="L59" s="5">
        <v>3736000</v>
      </c>
      <c r="M59" s="5">
        <v>4957000</v>
      </c>
      <c r="N59" s="5">
        <f>VLOOKUP(A:A,'[1]DOFINANCOVÁNÍ 2022'!$1:$1048576,24,FALSE)</f>
        <v>996000</v>
      </c>
      <c r="O59" s="18"/>
      <c r="P59" s="18"/>
      <c r="Q59" s="20">
        <f t="shared" si="0"/>
        <v>9689000</v>
      </c>
    </row>
    <row r="60" spans="1:17" ht="45" customHeight="1" x14ac:dyDescent="0.25">
      <c r="A60" s="13">
        <v>5412859</v>
      </c>
      <c r="B60" s="2" t="s">
        <v>88</v>
      </c>
      <c r="C60" s="13">
        <v>70873241</v>
      </c>
      <c r="D60" s="13" t="s">
        <v>21</v>
      </c>
      <c r="E60" s="13" t="s">
        <v>22</v>
      </c>
      <c r="F60" s="13" t="s">
        <v>555</v>
      </c>
      <c r="G60" s="4">
        <v>58.209999999999994</v>
      </c>
      <c r="H60" s="9">
        <v>54</v>
      </c>
      <c r="I60" s="5">
        <v>659193</v>
      </c>
      <c r="J60" s="5" t="s">
        <v>563</v>
      </c>
      <c r="K60" s="5">
        <v>19800000</v>
      </c>
      <c r="L60" s="5">
        <v>7135000</v>
      </c>
      <c r="M60" s="5">
        <v>9465000</v>
      </c>
      <c r="N60" s="5">
        <f>VLOOKUP(A:A,'[1]DOFINANCOVÁNÍ 2022'!$1:$1048576,24,FALSE)</f>
        <v>1902000</v>
      </c>
      <c r="O60" s="18"/>
      <c r="P60" s="18"/>
      <c r="Q60" s="20">
        <f t="shared" si="0"/>
        <v>18502000</v>
      </c>
    </row>
    <row r="61" spans="1:17" ht="45" customHeight="1" x14ac:dyDescent="0.25">
      <c r="A61" s="13">
        <v>6221883</v>
      </c>
      <c r="B61" s="2" t="s">
        <v>88</v>
      </c>
      <c r="C61" s="13">
        <v>70873241</v>
      </c>
      <c r="D61" s="13" t="s">
        <v>28</v>
      </c>
      <c r="E61" s="13" t="s">
        <v>93</v>
      </c>
      <c r="F61" s="13" t="s">
        <v>554</v>
      </c>
      <c r="G61" s="13">
        <v>22</v>
      </c>
      <c r="H61" s="15">
        <v>22</v>
      </c>
      <c r="I61" s="5">
        <v>721983.9</v>
      </c>
      <c r="J61" s="5" t="s">
        <v>563</v>
      </c>
      <c r="K61" s="5">
        <v>7600000</v>
      </c>
      <c r="L61" s="5">
        <v>1318000</v>
      </c>
      <c r="M61" s="5">
        <v>1749000</v>
      </c>
      <c r="N61" s="5">
        <f>VLOOKUP(A:A,'[1]DOFINANCOVÁNÍ 2022'!$1:$1048576,24,FALSE)</f>
        <v>352000</v>
      </c>
      <c r="O61" s="18"/>
      <c r="P61" s="18"/>
      <c r="Q61" s="20">
        <f t="shared" si="0"/>
        <v>3419000</v>
      </c>
    </row>
    <row r="62" spans="1:17" ht="45" customHeight="1" x14ac:dyDescent="0.25">
      <c r="A62" s="13">
        <v>6552077</v>
      </c>
      <c r="B62" s="2" t="s">
        <v>88</v>
      </c>
      <c r="C62" s="13">
        <v>70873241</v>
      </c>
      <c r="D62" s="13" t="s">
        <v>78</v>
      </c>
      <c r="E62" s="13" t="s">
        <v>94</v>
      </c>
      <c r="F62" s="13" t="s">
        <v>554</v>
      </c>
      <c r="G62" s="13">
        <v>8</v>
      </c>
      <c r="H62" s="15">
        <v>8</v>
      </c>
      <c r="I62" s="5">
        <v>583509</v>
      </c>
      <c r="J62" s="5" t="s">
        <v>563</v>
      </c>
      <c r="K62" s="5">
        <v>1900000</v>
      </c>
      <c r="L62" s="5">
        <v>278000</v>
      </c>
      <c r="M62" s="5">
        <v>370000</v>
      </c>
      <c r="N62" s="5">
        <f>VLOOKUP(A:A,'[1]DOFINANCOVÁNÍ 2022'!$1:$1048576,24,FALSE)</f>
        <v>74000</v>
      </c>
      <c r="O62" s="18"/>
      <c r="P62" s="18"/>
      <c r="Q62" s="20">
        <f t="shared" si="0"/>
        <v>722000</v>
      </c>
    </row>
    <row r="63" spans="1:17" ht="45" customHeight="1" x14ac:dyDescent="0.25">
      <c r="A63" s="13">
        <v>8128175</v>
      </c>
      <c r="B63" s="2" t="s">
        <v>88</v>
      </c>
      <c r="C63" s="13">
        <v>70873241</v>
      </c>
      <c r="D63" s="13" t="s">
        <v>78</v>
      </c>
      <c r="E63" s="13" t="s">
        <v>95</v>
      </c>
      <c r="F63" s="13" t="s">
        <v>554</v>
      </c>
      <c r="G63" s="13">
        <v>6</v>
      </c>
      <c r="H63" s="15">
        <v>6</v>
      </c>
      <c r="I63" s="5">
        <v>583509</v>
      </c>
      <c r="J63" s="5" t="s">
        <v>563</v>
      </c>
      <c r="K63" s="5">
        <v>1600000</v>
      </c>
      <c r="L63" s="5">
        <v>130000</v>
      </c>
      <c r="M63" s="5">
        <v>173000</v>
      </c>
      <c r="N63" s="5">
        <f>VLOOKUP(A:A,'[1]DOFINANCOVÁNÍ 2022'!$1:$1048576,24,FALSE)</f>
        <v>35000</v>
      </c>
      <c r="O63" s="18"/>
      <c r="P63" s="18"/>
      <c r="Q63" s="20">
        <f t="shared" si="0"/>
        <v>338000</v>
      </c>
    </row>
    <row r="64" spans="1:17" ht="45" customHeight="1" x14ac:dyDescent="0.25">
      <c r="A64" s="13">
        <v>8433749</v>
      </c>
      <c r="B64" s="2" t="s">
        <v>88</v>
      </c>
      <c r="C64" s="13">
        <v>70873241</v>
      </c>
      <c r="D64" s="13" t="s">
        <v>78</v>
      </c>
      <c r="E64" s="13" t="s">
        <v>96</v>
      </c>
      <c r="F64" s="13" t="s">
        <v>554</v>
      </c>
      <c r="G64" s="13">
        <v>6</v>
      </c>
      <c r="H64" s="15">
        <v>6</v>
      </c>
      <c r="I64" s="5">
        <v>583509</v>
      </c>
      <c r="J64" s="5" t="s">
        <v>563</v>
      </c>
      <c r="K64" s="5">
        <v>1800000</v>
      </c>
      <c r="L64" s="5">
        <v>114000</v>
      </c>
      <c r="M64" s="5">
        <v>153000</v>
      </c>
      <c r="N64" s="5">
        <f>VLOOKUP(A:A,'[1]DOFINANCOVÁNÍ 2022'!$1:$1048576,24,FALSE)</f>
        <v>30000</v>
      </c>
      <c r="O64" s="18"/>
      <c r="P64" s="18"/>
      <c r="Q64" s="20">
        <f t="shared" si="0"/>
        <v>297000</v>
      </c>
    </row>
    <row r="65" spans="1:17" ht="79.5" customHeight="1" x14ac:dyDescent="0.25">
      <c r="A65" s="13">
        <v>4294407</v>
      </c>
      <c r="B65" s="13" t="s">
        <v>97</v>
      </c>
      <c r="C65" s="13">
        <v>29128218</v>
      </c>
      <c r="D65" s="13" t="s">
        <v>67</v>
      </c>
      <c r="E65" s="13" t="s">
        <v>98</v>
      </c>
      <c r="F65" s="13" t="s">
        <v>555</v>
      </c>
      <c r="G65" s="4">
        <v>6.7119999999999997</v>
      </c>
      <c r="H65" s="9">
        <v>0</v>
      </c>
      <c r="I65" s="5">
        <v>680681</v>
      </c>
      <c r="J65" s="5">
        <v>0</v>
      </c>
      <c r="K65" s="5">
        <v>453788</v>
      </c>
      <c r="L65" s="5">
        <v>0</v>
      </c>
      <c r="M65" s="5" t="s">
        <v>573</v>
      </c>
      <c r="N65" s="5" t="s">
        <v>573</v>
      </c>
      <c r="O65" s="18" t="s">
        <v>561</v>
      </c>
      <c r="P65" s="18"/>
      <c r="Q65" s="20">
        <v>0</v>
      </c>
    </row>
    <row r="66" spans="1:17" ht="45" customHeight="1" x14ac:dyDescent="0.25">
      <c r="A66" s="13">
        <v>9445352</v>
      </c>
      <c r="B66" s="13" t="s">
        <v>97</v>
      </c>
      <c r="C66" s="13">
        <v>29128218</v>
      </c>
      <c r="D66" s="13" t="s">
        <v>99</v>
      </c>
      <c r="E66" s="13" t="s">
        <v>100</v>
      </c>
      <c r="F66" s="13" t="s">
        <v>554</v>
      </c>
      <c r="G66" s="13">
        <v>20</v>
      </c>
      <c r="H66" s="15">
        <v>11</v>
      </c>
      <c r="I66" s="5">
        <v>671035.35</v>
      </c>
      <c r="J66" s="5">
        <v>6457388.8499999996</v>
      </c>
      <c r="K66" s="5">
        <v>4056671</v>
      </c>
      <c r="L66" s="5">
        <v>1540000</v>
      </c>
      <c r="M66" s="5">
        <v>2042000</v>
      </c>
      <c r="N66" s="5">
        <f>VLOOKUP(A:A,'[1]DOFINANCOVÁNÍ 2022'!$1:$1048576,24,FALSE)</f>
        <v>411000</v>
      </c>
      <c r="O66" s="18"/>
      <c r="P66" s="18" t="s">
        <v>576</v>
      </c>
      <c r="Q66" s="20">
        <f t="shared" si="0"/>
        <v>3993000</v>
      </c>
    </row>
    <row r="67" spans="1:17" ht="45" customHeight="1" x14ac:dyDescent="0.25">
      <c r="A67" s="13">
        <v>7560369</v>
      </c>
      <c r="B67" s="2" t="s">
        <v>101</v>
      </c>
      <c r="C67" s="13">
        <v>70888159</v>
      </c>
      <c r="D67" s="13" t="s">
        <v>21</v>
      </c>
      <c r="E67" s="13" t="s">
        <v>102</v>
      </c>
      <c r="F67" s="13" t="s">
        <v>555</v>
      </c>
      <c r="G67" s="4">
        <v>7.0110000000000001</v>
      </c>
      <c r="H67" s="9">
        <v>6.6</v>
      </c>
      <c r="I67" s="5">
        <v>659193</v>
      </c>
      <c r="J67" s="5" t="s">
        <v>563</v>
      </c>
      <c r="K67" s="5">
        <v>2210000</v>
      </c>
      <c r="L67" s="5">
        <v>265000</v>
      </c>
      <c r="M67" s="5">
        <v>352000</v>
      </c>
      <c r="N67" s="5">
        <f>VLOOKUP(A:A,'[1]DOFINANCOVÁNÍ 2022'!$1:$1048576,24,FALSE)</f>
        <v>71000</v>
      </c>
      <c r="O67" s="18"/>
      <c r="P67" s="18" t="s">
        <v>576</v>
      </c>
      <c r="Q67" s="20">
        <f t="shared" si="0"/>
        <v>688000</v>
      </c>
    </row>
    <row r="68" spans="1:17" ht="45" customHeight="1" x14ac:dyDescent="0.25">
      <c r="A68" s="13">
        <v>8429414</v>
      </c>
      <c r="B68" s="2" t="s">
        <v>101</v>
      </c>
      <c r="C68" s="13">
        <v>70888159</v>
      </c>
      <c r="D68" s="13" t="s">
        <v>78</v>
      </c>
      <c r="E68" s="13" t="s">
        <v>103</v>
      </c>
      <c r="F68" s="13" t="s">
        <v>554</v>
      </c>
      <c r="G68" s="13">
        <v>4</v>
      </c>
      <c r="H68" s="15">
        <v>4</v>
      </c>
      <c r="I68" s="5">
        <v>583509</v>
      </c>
      <c r="J68" s="5" t="s">
        <v>563</v>
      </c>
      <c r="K68" s="5">
        <v>1780000</v>
      </c>
      <c r="L68" s="5">
        <v>222000</v>
      </c>
      <c r="M68" s="5">
        <v>294000</v>
      </c>
      <c r="N68" s="5">
        <f>VLOOKUP(A:A,'[1]DOFINANCOVÁNÍ 2022'!$1:$1048576,24,FALSE)</f>
        <v>59000</v>
      </c>
      <c r="O68" s="18"/>
      <c r="P68" s="18"/>
      <c r="Q68" s="20">
        <f t="shared" ref="Q68:Q131" si="1">L68+M68+N68</f>
        <v>575000</v>
      </c>
    </row>
    <row r="69" spans="1:17" ht="45" customHeight="1" x14ac:dyDescent="0.25">
      <c r="A69" s="13">
        <v>2174088</v>
      </c>
      <c r="B69" s="3" t="s">
        <v>104</v>
      </c>
      <c r="C69" s="13">
        <v>70878277</v>
      </c>
      <c r="D69" s="13" t="s">
        <v>8</v>
      </c>
      <c r="E69" s="13" t="s">
        <v>105</v>
      </c>
      <c r="F69" s="13" t="s">
        <v>554</v>
      </c>
      <c r="G69" s="13">
        <v>26</v>
      </c>
      <c r="H69" s="15">
        <v>26</v>
      </c>
      <c r="I69" s="5">
        <v>207143</v>
      </c>
      <c r="J69" s="5" t="s">
        <v>562</v>
      </c>
      <c r="K69" s="5">
        <v>4200000</v>
      </c>
      <c r="L69" s="5">
        <v>0</v>
      </c>
      <c r="M69" s="5">
        <v>3409000</v>
      </c>
      <c r="N69" s="5">
        <f>VLOOKUP(A:A,'[1]DOFINANCOVÁNÍ 2022'!$1:$1048576,24,FALSE)</f>
        <v>685000</v>
      </c>
      <c r="O69" s="18"/>
      <c r="P69" s="18"/>
      <c r="Q69" s="20">
        <f t="shared" si="1"/>
        <v>4094000</v>
      </c>
    </row>
    <row r="70" spans="1:17" ht="45" customHeight="1" x14ac:dyDescent="0.25">
      <c r="A70" s="13">
        <v>2201522</v>
      </c>
      <c r="B70" s="3" t="s">
        <v>104</v>
      </c>
      <c r="C70" s="13">
        <v>70878277</v>
      </c>
      <c r="D70" s="13" t="s">
        <v>8</v>
      </c>
      <c r="E70" s="13" t="s">
        <v>106</v>
      </c>
      <c r="F70" s="13" t="s">
        <v>554</v>
      </c>
      <c r="G70" s="13">
        <v>14</v>
      </c>
      <c r="H70" s="15">
        <v>14</v>
      </c>
      <c r="I70" s="5">
        <v>149156</v>
      </c>
      <c r="J70" s="5" t="s">
        <v>562</v>
      </c>
      <c r="K70" s="5">
        <v>1660000</v>
      </c>
      <c r="L70" s="5">
        <v>0</v>
      </c>
      <c r="M70" s="5">
        <v>1347000</v>
      </c>
      <c r="N70" s="5">
        <f>VLOOKUP(A:A,'[1]DOFINANCOVÁNÍ 2022'!$1:$1048576,24,FALSE)</f>
        <v>271000</v>
      </c>
      <c r="O70" s="18"/>
      <c r="P70" s="18"/>
      <c r="Q70" s="20">
        <f t="shared" si="1"/>
        <v>1618000</v>
      </c>
    </row>
    <row r="71" spans="1:17" ht="45" customHeight="1" x14ac:dyDescent="0.25">
      <c r="A71" s="13">
        <v>3280092</v>
      </c>
      <c r="B71" s="3" t="s">
        <v>104</v>
      </c>
      <c r="C71" s="13">
        <v>70878277</v>
      </c>
      <c r="D71" s="13" t="s">
        <v>8</v>
      </c>
      <c r="E71" s="13" t="s">
        <v>107</v>
      </c>
      <c r="F71" s="13" t="s">
        <v>554</v>
      </c>
      <c r="G71" s="13">
        <v>66</v>
      </c>
      <c r="H71" s="15">
        <v>66</v>
      </c>
      <c r="I71" s="5">
        <v>149156</v>
      </c>
      <c r="J71" s="5" t="s">
        <v>562</v>
      </c>
      <c r="K71" s="5">
        <v>4700000</v>
      </c>
      <c r="L71" s="5">
        <v>0</v>
      </c>
      <c r="M71" s="5">
        <v>3815000</v>
      </c>
      <c r="N71" s="5">
        <f>VLOOKUP(A:A,'[1]DOFINANCOVÁNÍ 2022'!$1:$1048576,24,FALSE)</f>
        <v>766000</v>
      </c>
      <c r="O71" s="18"/>
      <c r="P71" s="18"/>
      <c r="Q71" s="20">
        <f t="shared" si="1"/>
        <v>4581000</v>
      </c>
    </row>
    <row r="72" spans="1:17" ht="45" customHeight="1" x14ac:dyDescent="0.25">
      <c r="A72" s="13">
        <v>3580479</v>
      </c>
      <c r="B72" s="3" t="s">
        <v>104</v>
      </c>
      <c r="C72" s="13">
        <v>70878277</v>
      </c>
      <c r="D72" s="13" t="s">
        <v>31</v>
      </c>
      <c r="E72" s="13" t="s">
        <v>108</v>
      </c>
      <c r="F72" s="13" t="s">
        <v>555</v>
      </c>
      <c r="G72" s="4">
        <v>14.888</v>
      </c>
      <c r="H72" s="9">
        <v>13</v>
      </c>
      <c r="I72" s="5">
        <v>720182</v>
      </c>
      <c r="J72" s="5" t="s">
        <v>562</v>
      </c>
      <c r="K72" s="5">
        <v>6460000</v>
      </c>
      <c r="L72" s="5">
        <v>0</v>
      </c>
      <c r="M72" s="5">
        <v>3433000</v>
      </c>
      <c r="N72" s="5">
        <f>VLOOKUP(A:A,'[1]DOFINANCOVÁNÍ 2022'!$1:$1048576,24,FALSE)</f>
        <v>690000</v>
      </c>
      <c r="O72" s="18"/>
      <c r="P72" s="18"/>
      <c r="Q72" s="20">
        <f t="shared" si="1"/>
        <v>4123000</v>
      </c>
    </row>
    <row r="73" spans="1:17" ht="45" customHeight="1" x14ac:dyDescent="0.25">
      <c r="A73" s="13">
        <v>4102968</v>
      </c>
      <c r="B73" s="3" t="s">
        <v>104</v>
      </c>
      <c r="C73" s="13">
        <v>70878277</v>
      </c>
      <c r="D73" s="13" t="s">
        <v>26</v>
      </c>
      <c r="E73" s="13" t="s">
        <v>109</v>
      </c>
      <c r="F73" s="13" t="s">
        <v>554</v>
      </c>
      <c r="G73" s="13">
        <v>180</v>
      </c>
      <c r="H73" s="15">
        <v>180</v>
      </c>
      <c r="I73" s="5">
        <v>119293</v>
      </c>
      <c r="J73" s="5" t="s">
        <v>562</v>
      </c>
      <c r="K73" s="5">
        <v>9983000</v>
      </c>
      <c r="L73" s="5">
        <v>0</v>
      </c>
      <c r="M73" s="5">
        <v>7871000</v>
      </c>
      <c r="N73" s="5">
        <f>VLOOKUP(A:A,'[1]DOFINANCOVÁNÍ 2022'!$1:$1048576,24,FALSE)</f>
        <v>1582000</v>
      </c>
      <c r="O73" s="18"/>
      <c r="P73" s="18"/>
      <c r="Q73" s="20">
        <f t="shared" si="1"/>
        <v>9453000</v>
      </c>
    </row>
    <row r="74" spans="1:17" ht="45" customHeight="1" x14ac:dyDescent="0.25">
      <c r="A74" s="13">
        <v>4373775</v>
      </c>
      <c r="B74" s="3" t="s">
        <v>104</v>
      </c>
      <c r="C74" s="13">
        <v>70878277</v>
      </c>
      <c r="D74" s="13" t="s">
        <v>8</v>
      </c>
      <c r="E74" s="13" t="s">
        <v>110</v>
      </c>
      <c r="F74" s="13" t="s">
        <v>554</v>
      </c>
      <c r="G74" s="13">
        <v>35</v>
      </c>
      <c r="H74" s="15">
        <v>35</v>
      </c>
      <c r="I74" s="5">
        <v>207143</v>
      </c>
      <c r="J74" s="5" t="s">
        <v>562</v>
      </c>
      <c r="K74" s="5">
        <v>4650000</v>
      </c>
      <c r="L74" s="5">
        <v>0</v>
      </c>
      <c r="M74" s="5">
        <v>3774000</v>
      </c>
      <c r="N74" s="5">
        <f>VLOOKUP(A:A,'[1]DOFINANCOVÁNÍ 2022'!$1:$1048576,24,FALSE)</f>
        <v>759000</v>
      </c>
      <c r="O74" s="18"/>
      <c r="P74" s="18"/>
      <c r="Q74" s="20">
        <f t="shared" si="1"/>
        <v>4533000</v>
      </c>
    </row>
    <row r="75" spans="1:17" ht="45" customHeight="1" x14ac:dyDescent="0.25">
      <c r="A75" s="13">
        <v>4551924</v>
      </c>
      <c r="B75" s="3" t="s">
        <v>104</v>
      </c>
      <c r="C75" s="13">
        <v>70878277</v>
      </c>
      <c r="D75" s="13" t="s">
        <v>8</v>
      </c>
      <c r="E75" s="13" t="s">
        <v>111</v>
      </c>
      <c r="F75" s="13" t="s">
        <v>554</v>
      </c>
      <c r="G75" s="13">
        <v>35</v>
      </c>
      <c r="H75" s="15">
        <v>35</v>
      </c>
      <c r="I75" s="5">
        <v>227857.3</v>
      </c>
      <c r="J75" s="5" t="s">
        <v>562</v>
      </c>
      <c r="K75" s="5">
        <v>5600000</v>
      </c>
      <c r="L75" s="5">
        <v>0</v>
      </c>
      <c r="M75" s="5">
        <v>4545000</v>
      </c>
      <c r="N75" s="5">
        <f>VLOOKUP(A:A,'[1]DOFINANCOVÁNÍ 2022'!$1:$1048576,24,FALSE)</f>
        <v>914000</v>
      </c>
      <c r="O75" s="18"/>
      <c r="P75" s="18"/>
      <c r="Q75" s="20">
        <f t="shared" si="1"/>
        <v>5459000</v>
      </c>
    </row>
    <row r="76" spans="1:17" ht="45" customHeight="1" x14ac:dyDescent="0.25">
      <c r="A76" s="13">
        <v>5492828</v>
      </c>
      <c r="B76" s="3" t="s">
        <v>104</v>
      </c>
      <c r="C76" s="13">
        <v>70878277</v>
      </c>
      <c r="D76" s="13" t="s">
        <v>8</v>
      </c>
      <c r="E76" s="13" t="s">
        <v>112</v>
      </c>
      <c r="F76" s="13" t="s">
        <v>554</v>
      </c>
      <c r="G76" s="13">
        <v>52</v>
      </c>
      <c r="H76" s="15">
        <v>52</v>
      </c>
      <c r="I76" s="5">
        <v>207143</v>
      </c>
      <c r="J76" s="5" t="s">
        <v>562</v>
      </c>
      <c r="K76" s="5">
        <v>5100000</v>
      </c>
      <c r="L76" s="5">
        <v>0</v>
      </c>
      <c r="M76" s="5">
        <v>4139000</v>
      </c>
      <c r="N76" s="5">
        <f>VLOOKUP(A:A,'[1]DOFINANCOVÁNÍ 2022'!$1:$1048576,24,FALSE)</f>
        <v>832000</v>
      </c>
      <c r="O76" s="18"/>
      <c r="P76" s="18"/>
      <c r="Q76" s="20">
        <f t="shared" si="1"/>
        <v>4971000</v>
      </c>
    </row>
    <row r="77" spans="1:17" ht="45" customHeight="1" x14ac:dyDescent="0.25">
      <c r="A77" s="13">
        <v>5617546</v>
      </c>
      <c r="B77" s="3" t="s">
        <v>104</v>
      </c>
      <c r="C77" s="13">
        <v>70878277</v>
      </c>
      <c r="D77" s="13" t="s">
        <v>6</v>
      </c>
      <c r="E77" s="13" t="s">
        <v>113</v>
      </c>
      <c r="F77" s="13" t="s">
        <v>555</v>
      </c>
      <c r="G77" s="4">
        <v>7.0060000000000002</v>
      </c>
      <c r="H77" s="9">
        <v>6.4</v>
      </c>
      <c r="I77" s="5">
        <v>724449</v>
      </c>
      <c r="J77" s="5" t="s">
        <v>562</v>
      </c>
      <c r="K77" s="5">
        <v>2900000</v>
      </c>
      <c r="L77" s="5">
        <v>0</v>
      </c>
      <c r="M77" s="5">
        <v>483000</v>
      </c>
      <c r="N77" s="5">
        <f>VLOOKUP(A:A,'[1]DOFINANCOVÁNÍ 2022'!$1:$1048576,24,FALSE)</f>
        <v>97000</v>
      </c>
      <c r="O77" s="18"/>
      <c r="P77" s="18"/>
      <c r="Q77" s="20">
        <f t="shared" si="1"/>
        <v>580000</v>
      </c>
    </row>
    <row r="78" spans="1:17" ht="45" customHeight="1" x14ac:dyDescent="0.25">
      <c r="A78" s="13">
        <v>6123956</v>
      </c>
      <c r="B78" s="3" t="s">
        <v>104</v>
      </c>
      <c r="C78" s="13">
        <v>70878277</v>
      </c>
      <c r="D78" s="13" t="s">
        <v>114</v>
      </c>
      <c r="E78" s="13" t="s">
        <v>115</v>
      </c>
      <c r="F78" s="13" t="s">
        <v>555</v>
      </c>
      <c r="G78" s="4">
        <v>9.5</v>
      </c>
      <c r="H78" s="9">
        <v>9</v>
      </c>
      <c r="I78" s="5">
        <v>704540</v>
      </c>
      <c r="J78" s="5" t="s">
        <v>562</v>
      </c>
      <c r="K78" s="5">
        <v>4440000</v>
      </c>
      <c r="L78" s="5">
        <v>0</v>
      </c>
      <c r="M78" s="5">
        <v>2745000</v>
      </c>
      <c r="N78" s="5">
        <f>VLOOKUP(A:A,'[1]DOFINANCOVÁNÍ 2022'!$1:$1048576,24,FALSE)</f>
        <v>552000</v>
      </c>
      <c r="O78" s="18"/>
      <c r="P78" s="18"/>
      <c r="Q78" s="20">
        <f t="shared" si="1"/>
        <v>3297000</v>
      </c>
    </row>
    <row r="79" spans="1:17" ht="45" customHeight="1" x14ac:dyDescent="0.25">
      <c r="A79" s="13">
        <v>6488097</v>
      </c>
      <c r="B79" s="3" t="s">
        <v>104</v>
      </c>
      <c r="C79" s="13">
        <v>70878277</v>
      </c>
      <c r="D79" s="13" t="s">
        <v>6</v>
      </c>
      <c r="E79" s="13" t="s">
        <v>116</v>
      </c>
      <c r="F79" s="13" t="s">
        <v>555</v>
      </c>
      <c r="G79" s="4">
        <v>5.0199999999999996</v>
      </c>
      <c r="H79" s="9">
        <v>4.4000000000000004</v>
      </c>
      <c r="I79" s="5">
        <v>724449</v>
      </c>
      <c r="J79" s="5" t="s">
        <v>562</v>
      </c>
      <c r="K79" s="5">
        <v>2966000</v>
      </c>
      <c r="L79" s="5">
        <v>0</v>
      </c>
      <c r="M79" s="5">
        <v>590000</v>
      </c>
      <c r="N79" s="5">
        <f>VLOOKUP(A:A,'[1]DOFINANCOVÁNÍ 2022'!$1:$1048576,24,FALSE)</f>
        <v>118000</v>
      </c>
      <c r="O79" s="18"/>
      <c r="P79" s="18"/>
      <c r="Q79" s="20">
        <f t="shared" si="1"/>
        <v>708000</v>
      </c>
    </row>
    <row r="80" spans="1:17" ht="45" customHeight="1" x14ac:dyDescent="0.25">
      <c r="A80" s="13">
        <v>6492087</v>
      </c>
      <c r="B80" s="3" t="s">
        <v>104</v>
      </c>
      <c r="C80" s="13">
        <v>70878277</v>
      </c>
      <c r="D80" s="13" t="s">
        <v>6</v>
      </c>
      <c r="E80" s="13" t="s">
        <v>117</v>
      </c>
      <c r="F80" s="13" t="s">
        <v>555</v>
      </c>
      <c r="G80" s="4">
        <v>26.562000000000001</v>
      </c>
      <c r="H80" s="9">
        <v>24.8</v>
      </c>
      <c r="I80" s="5">
        <v>724449</v>
      </c>
      <c r="J80" s="5" t="s">
        <v>562</v>
      </c>
      <c r="K80" s="5">
        <v>11240000</v>
      </c>
      <c r="L80" s="5">
        <v>0</v>
      </c>
      <c r="M80" s="5">
        <v>3978000</v>
      </c>
      <c r="N80" s="5">
        <f>VLOOKUP(A:A,'[1]DOFINANCOVÁNÍ 2022'!$1:$1048576,24,FALSE)</f>
        <v>799000</v>
      </c>
      <c r="O80" s="18"/>
      <c r="P80" s="18"/>
      <c r="Q80" s="20">
        <f t="shared" si="1"/>
        <v>4777000</v>
      </c>
    </row>
    <row r="81" spans="1:17" ht="45" customHeight="1" x14ac:dyDescent="0.25">
      <c r="A81" s="13">
        <v>7147578</v>
      </c>
      <c r="B81" s="3" t="s">
        <v>104</v>
      </c>
      <c r="C81" s="13">
        <v>70878277</v>
      </c>
      <c r="D81" s="13" t="s">
        <v>8</v>
      </c>
      <c r="E81" s="13" t="s">
        <v>118</v>
      </c>
      <c r="F81" s="13" t="s">
        <v>554</v>
      </c>
      <c r="G81" s="13">
        <v>31</v>
      </c>
      <c r="H81" s="15">
        <v>31</v>
      </c>
      <c r="I81" s="5">
        <v>207143</v>
      </c>
      <c r="J81" s="5" t="s">
        <v>562</v>
      </c>
      <c r="K81" s="5">
        <v>4480000</v>
      </c>
      <c r="L81" s="5">
        <v>0</v>
      </c>
      <c r="M81" s="5">
        <v>3595000</v>
      </c>
      <c r="N81" s="5">
        <f>VLOOKUP(A:A,'[1]DOFINANCOVÁNÍ 2022'!$1:$1048576,24,FALSE)</f>
        <v>723000</v>
      </c>
      <c r="O81" s="18"/>
      <c r="P81" s="18"/>
      <c r="Q81" s="20">
        <f t="shared" si="1"/>
        <v>4318000</v>
      </c>
    </row>
    <row r="82" spans="1:17" ht="45" customHeight="1" x14ac:dyDescent="0.25">
      <c r="A82" s="13">
        <v>7484685</v>
      </c>
      <c r="B82" s="3" t="s">
        <v>104</v>
      </c>
      <c r="C82" s="13">
        <v>70878277</v>
      </c>
      <c r="D82" s="13" t="s">
        <v>119</v>
      </c>
      <c r="E82" s="13" t="s">
        <v>120</v>
      </c>
      <c r="F82" s="13" t="s">
        <v>555</v>
      </c>
      <c r="G82" s="4">
        <v>9.5030000000000001</v>
      </c>
      <c r="H82" s="9">
        <v>9.1</v>
      </c>
      <c r="I82" s="5">
        <v>704540</v>
      </c>
      <c r="J82" s="5" t="s">
        <v>562</v>
      </c>
      <c r="K82" s="5">
        <v>4600000</v>
      </c>
      <c r="L82" s="5">
        <v>0</v>
      </c>
      <c r="M82" s="5">
        <v>1167000</v>
      </c>
      <c r="N82" s="5">
        <f>VLOOKUP(A:A,'[1]DOFINANCOVÁNÍ 2022'!$1:$1048576,24,FALSE)</f>
        <v>235000</v>
      </c>
      <c r="O82" s="18"/>
      <c r="P82" s="18"/>
      <c r="Q82" s="20">
        <f t="shared" si="1"/>
        <v>1402000</v>
      </c>
    </row>
    <row r="83" spans="1:17" ht="45" customHeight="1" x14ac:dyDescent="0.25">
      <c r="A83" s="13">
        <v>8375205</v>
      </c>
      <c r="B83" s="3" t="s">
        <v>104</v>
      </c>
      <c r="C83" s="13">
        <v>70878277</v>
      </c>
      <c r="D83" s="13" t="s">
        <v>6</v>
      </c>
      <c r="E83" s="13" t="s">
        <v>121</v>
      </c>
      <c r="F83" s="13" t="s">
        <v>555</v>
      </c>
      <c r="G83" s="4">
        <v>7.5</v>
      </c>
      <c r="H83" s="9">
        <v>6.9</v>
      </c>
      <c r="I83" s="5">
        <v>724449</v>
      </c>
      <c r="J83" s="5" t="s">
        <v>562</v>
      </c>
      <c r="K83" s="5">
        <v>3800000</v>
      </c>
      <c r="L83" s="5">
        <v>0</v>
      </c>
      <c r="M83" s="5">
        <v>779000</v>
      </c>
      <c r="N83" s="5">
        <f>VLOOKUP(A:A,'[1]DOFINANCOVÁNÍ 2022'!$1:$1048576,24,FALSE)</f>
        <v>156000</v>
      </c>
      <c r="O83" s="18"/>
      <c r="P83" s="18"/>
      <c r="Q83" s="20">
        <f t="shared" si="1"/>
        <v>935000</v>
      </c>
    </row>
    <row r="84" spans="1:17" ht="45" customHeight="1" x14ac:dyDescent="0.25">
      <c r="A84" s="13">
        <v>1183900</v>
      </c>
      <c r="B84" s="2" t="s">
        <v>122</v>
      </c>
      <c r="C84" s="13">
        <v>70880841</v>
      </c>
      <c r="D84" s="13" t="s">
        <v>36</v>
      </c>
      <c r="E84" s="13" t="s">
        <v>123</v>
      </c>
      <c r="F84" s="13" t="s">
        <v>554</v>
      </c>
      <c r="G84" s="13">
        <v>50</v>
      </c>
      <c r="H84" s="15">
        <v>50</v>
      </c>
      <c r="I84" s="5">
        <v>721983.9</v>
      </c>
      <c r="J84" s="5" t="s">
        <v>563</v>
      </c>
      <c r="K84" s="5">
        <v>10000000</v>
      </c>
      <c r="L84" s="5">
        <v>2653000</v>
      </c>
      <c r="M84" s="5">
        <v>3520000</v>
      </c>
      <c r="N84" s="5">
        <f>VLOOKUP(A:A,'[1]DOFINANCOVÁNÍ 2022'!$1:$1048576,24,FALSE)</f>
        <v>708000</v>
      </c>
      <c r="O84" s="18"/>
      <c r="P84" s="18" t="s">
        <v>576</v>
      </c>
      <c r="Q84" s="20">
        <f t="shared" si="1"/>
        <v>6881000</v>
      </c>
    </row>
    <row r="85" spans="1:17" ht="45" customHeight="1" x14ac:dyDescent="0.25">
      <c r="A85" s="13">
        <v>2314259</v>
      </c>
      <c r="B85" s="2" t="s">
        <v>122</v>
      </c>
      <c r="C85" s="13">
        <v>70880841</v>
      </c>
      <c r="D85" s="13" t="s">
        <v>11</v>
      </c>
      <c r="E85" s="13" t="s">
        <v>124</v>
      </c>
      <c r="F85" s="13" t="s">
        <v>555</v>
      </c>
      <c r="G85" s="10">
        <v>3.05</v>
      </c>
      <c r="H85" s="7">
        <v>3.1</v>
      </c>
      <c r="I85" s="5">
        <v>663459</v>
      </c>
      <c r="J85" s="5" t="s">
        <v>563</v>
      </c>
      <c r="K85" s="5">
        <v>800000</v>
      </c>
      <c r="L85" s="5">
        <v>221000</v>
      </c>
      <c r="M85" s="5">
        <v>293000</v>
      </c>
      <c r="N85" s="5">
        <f>VLOOKUP(A:A,'[1]DOFINANCOVÁNÍ 2022'!$1:$1048576,24,FALSE)</f>
        <v>59000</v>
      </c>
      <c r="O85" s="18"/>
      <c r="P85" s="18"/>
      <c r="Q85" s="20">
        <f t="shared" si="1"/>
        <v>573000</v>
      </c>
    </row>
    <row r="86" spans="1:17" ht="45" customHeight="1" x14ac:dyDescent="0.25">
      <c r="A86" s="13">
        <v>3531080</v>
      </c>
      <c r="B86" s="2" t="s">
        <v>122</v>
      </c>
      <c r="C86" s="13">
        <v>70880841</v>
      </c>
      <c r="D86" s="13" t="s">
        <v>78</v>
      </c>
      <c r="E86" s="13" t="s">
        <v>125</v>
      </c>
      <c r="F86" s="13" t="s">
        <v>554</v>
      </c>
      <c r="G86" s="13">
        <v>5</v>
      </c>
      <c r="H86" s="15">
        <v>5</v>
      </c>
      <c r="I86" s="5">
        <v>583509</v>
      </c>
      <c r="J86" s="5" t="s">
        <v>563</v>
      </c>
      <c r="K86" s="5">
        <v>1200000</v>
      </c>
      <c r="L86" s="5">
        <v>128000</v>
      </c>
      <c r="M86" s="5">
        <v>171000</v>
      </c>
      <c r="N86" s="5">
        <f>VLOOKUP(A:A,'[1]DOFINANCOVÁNÍ 2022'!$1:$1048576,24,FALSE)</f>
        <v>34000</v>
      </c>
      <c r="O86" s="18"/>
      <c r="P86" s="18"/>
      <c r="Q86" s="20">
        <f t="shared" si="1"/>
        <v>333000</v>
      </c>
    </row>
    <row r="87" spans="1:17" ht="45" customHeight="1" x14ac:dyDescent="0.25">
      <c r="A87" s="13">
        <v>3551390</v>
      </c>
      <c r="B87" s="2" t="s">
        <v>122</v>
      </c>
      <c r="C87" s="13">
        <v>70880841</v>
      </c>
      <c r="D87" s="13" t="s">
        <v>21</v>
      </c>
      <c r="E87" s="13" t="s">
        <v>22</v>
      </c>
      <c r="F87" s="13" t="s">
        <v>555</v>
      </c>
      <c r="G87" s="4">
        <v>37</v>
      </c>
      <c r="H87" s="9">
        <v>37</v>
      </c>
      <c r="I87" s="5">
        <v>659193</v>
      </c>
      <c r="J87" s="5" t="s">
        <v>563</v>
      </c>
      <c r="K87" s="5">
        <v>10000000</v>
      </c>
      <c r="L87" s="5">
        <v>2236000</v>
      </c>
      <c r="M87" s="5">
        <v>2967000</v>
      </c>
      <c r="N87" s="5">
        <f>VLOOKUP(A:A,'[1]DOFINANCOVÁNÍ 2022'!$1:$1048576,24,FALSE)</f>
        <v>596000</v>
      </c>
      <c r="O87" s="18"/>
      <c r="P87" s="18"/>
      <c r="Q87" s="20">
        <f t="shared" si="1"/>
        <v>5799000</v>
      </c>
    </row>
    <row r="88" spans="1:17" ht="45" customHeight="1" x14ac:dyDescent="0.25">
      <c r="A88" s="13">
        <v>4250890</v>
      </c>
      <c r="B88" s="2" t="s">
        <v>122</v>
      </c>
      <c r="C88" s="13">
        <v>70880841</v>
      </c>
      <c r="D88" s="13" t="s">
        <v>36</v>
      </c>
      <c r="E88" s="13" t="s">
        <v>126</v>
      </c>
      <c r="F88" s="13" t="s">
        <v>554</v>
      </c>
      <c r="G88" s="13">
        <v>15</v>
      </c>
      <c r="H88" s="15">
        <v>15</v>
      </c>
      <c r="I88" s="5">
        <v>754801.35</v>
      </c>
      <c r="J88" s="5" t="s">
        <v>563</v>
      </c>
      <c r="K88" s="5">
        <v>3500000</v>
      </c>
      <c r="L88" s="5">
        <v>686000</v>
      </c>
      <c r="M88" s="5">
        <v>911000</v>
      </c>
      <c r="N88" s="5">
        <f>VLOOKUP(A:A,'[1]DOFINANCOVÁNÍ 2022'!$1:$1048576,24,FALSE)</f>
        <v>183000</v>
      </c>
      <c r="O88" s="18"/>
      <c r="P88" s="18"/>
      <c r="Q88" s="20">
        <f t="shared" si="1"/>
        <v>1780000</v>
      </c>
    </row>
    <row r="89" spans="1:17" ht="45" customHeight="1" x14ac:dyDescent="0.25">
      <c r="A89" s="13">
        <v>3800906</v>
      </c>
      <c r="B89" s="2" t="s">
        <v>127</v>
      </c>
      <c r="C89" s="13">
        <v>6675034</v>
      </c>
      <c r="D89" s="13" t="s">
        <v>21</v>
      </c>
      <c r="E89" s="13" t="s">
        <v>128</v>
      </c>
      <c r="F89" s="13" t="s">
        <v>555</v>
      </c>
      <c r="G89" s="4">
        <v>2.988</v>
      </c>
      <c r="H89" s="9">
        <v>1.5</v>
      </c>
      <c r="I89" s="5">
        <v>659193</v>
      </c>
      <c r="J89" s="5" t="s">
        <v>563</v>
      </c>
      <c r="K89" s="5">
        <v>509717</v>
      </c>
      <c r="L89" s="5">
        <v>7000</v>
      </c>
      <c r="M89" s="5">
        <v>10000</v>
      </c>
      <c r="N89" s="5">
        <f>VLOOKUP(A:A,'[1]DOFINANCOVÁNÍ 2022'!$1:$1048576,24,FALSE)</f>
        <v>2000</v>
      </c>
      <c r="O89" s="18"/>
      <c r="P89" s="18" t="s">
        <v>576</v>
      </c>
      <c r="Q89" s="20">
        <f t="shared" si="1"/>
        <v>19000</v>
      </c>
    </row>
    <row r="90" spans="1:17" ht="45" customHeight="1" x14ac:dyDescent="0.25">
      <c r="A90" s="13">
        <v>2411213</v>
      </c>
      <c r="B90" s="13" t="s">
        <v>129</v>
      </c>
      <c r="C90" s="13">
        <v>26528843</v>
      </c>
      <c r="D90" s="13" t="s">
        <v>78</v>
      </c>
      <c r="E90" s="13" t="s">
        <v>130</v>
      </c>
      <c r="F90" s="13" t="s">
        <v>555</v>
      </c>
      <c r="G90" s="4">
        <v>21.12</v>
      </c>
      <c r="H90" s="9">
        <v>6.7</v>
      </c>
      <c r="I90" s="5">
        <v>999217.5</v>
      </c>
      <c r="J90" s="5">
        <v>6385453.2727272725</v>
      </c>
      <c r="K90" s="5">
        <v>5500000</v>
      </c>
      <c r="L90" s="5">
        <v>1346000</v>
      </c>
      <c r="M90" s="5">
        <v>1786000</v>
      </c>
      <c r="N90" s="5">
        <f>VLOOKUP(A:A,'[1]DOFINANCOVÁNÍ 2022'!$1:$1048576,24,FALSE)</f>
        <v>359000</v>
      </c>
      <c r="O90" s="18"/>
      <c r="P90" s="18" t="s">
        <v>576</v>
      </c>
      <c r="Q90" s="20">
        <f t="shared" si="1"/>
        <v>3491000</v>
      </c>
    </row>
    <row r="91" spans="1:17" ht="45" customHeight="1" x14ac:dyDescent="0.25">
      <c r="A91" s="13">
        <v>7784697</v>
      </c>
      <c r="B91" s="13" t="s">
        <v>131</v>
      </c>
      <c r="C91" s="13">
        <v>66000971</v>
      </c>
      <c r="D91" s="13" t="s">
        <v>78</v>
      </c>
      <c r="E91" s="13" t="s">
        <v>132</v>
      </c>
      <c r="F91" s="13" t="s">
        <v>555</v>
      </c>
      <c r="G91" s="4">
        <v>6.3679999999999994</v>
      </c>
      <c r="H91" s="9">
        <v>5.4</v>
      </c>
      <c r="I91" s="5">
        <v>666145</v>
      </c>
      <c r="J91" s="5">
        <v>3269010.8894472364</v>
      </c>
      <c r="K91" s="5">
        <v>2130000</v>
      </c>
      <c r="L91" s="5">
        <v>808000</v>
      </c>
      <c r="M91" s="5">
        <v>1073000</v>
      </c>
      <c r="N91" s="5">
        <f>VLOOKUP(A:A,'[1]DOFINANCOVÁNÍ 2022'!$1:$1048576,24,FALSE)</f>
        <v>215000</v>
      </c>
      <c r="O91" s="18"/>
      <c r="P91" s="18" t="s">
        <v>576</v>
      </c>
      <c r="Q91" s="20">
        <f t="shared" si="1"/>
        <v>2096000</v>
      </c>
    </row>
    <row r="92" spans="1:17" ht="45" customHeight="1" x14ac:dyDescent="0.25">
      <c r="A92" s="13">
        <v>8292810</v>
      </c>
      <c r="B92" s="13" t="s">
        <v>131</v>
      </c>
      <c r="C92" s="13">
        <v>66000971</v>
      </c>
      <c r="D92" s="13" t="s">
        <v>6</v>
      </c>
      <c r="E92" s="13" t="s">
        <v>133</v>
      </c>
      <c r="F92" s="13" t="s">
        <v>555</v>
      </c>
      <c r="G92" s="4">
        <v>2.5779999999999998</v>
      </c>
      <c r="H92" s="9">
        <v>2.4</v>
      </c>
      <c r="I92" s="5">
        <v>724449</v>
      </c>
      <c r="J92" s="5">
        <v>1738677.5999999999</v>
      </c>
      <c r="K92" s="5">
        <v>1155000</v>
      </c>
      <c r="L92" s="5">
        <v>438000</v>
      </c>
      <c r="M92" s="5">
        <v>582000</v>
      </c>
      <c r="N92" s="5">
        <f>VLOOKUP(A:A,'[1]DOFINANCOVÁNÍ 2022'!$1:$1048576,24,FALSE)</f>
        <v>116000</v>
      </c>
      <c r="O92" s="18"/>
      <c r="P92" s="18"/>
      <c r="Q92" s="20">
        <f t="shared" si="1"/>
        <v>1136000</v>
      </c>
    </row>
    <row r="93" spans="1:17" ht="45" customHeight="1" x14ac:dyDescent="0.25">
      <c r="A93" s="13">
        <v>2378879</v>
      </c>
      <c r="B93" s="13" t="s">
        <v>134</v>
      </c>
      <c r="C93" s="13">
        <v>675547</v>
      </c>
      <c r="D93" s="13" t="s">
        <v>14</v>
      </c>
      <c r="E93" s="13" t="s">
        <v>135</v>
      </c>
      <c r="F93" s="13" t="s">
        <v>555</v>
      </c>
      <c r="G93" s="4">
        <v>5.2709999999999999</v>
      </c>
      <c r="H93" s="9">
        <v>3.91</v>
      </c>
      <c r="I93" s="5">
        <v>711808</v>
      </c>
      <c r="J93" s="5">
        <v>2783169.2800000003</v>
      </c>
      <c r="K93" s="5">
        <v>2334900</v>
      </c>
      <c r="L93" s="5">
        <v>862000</v>
      </c>
      <c r="M93" s="5">
        <v>1145000</v>
      </c>
      <c r="N93" s="5">
        <f>VLOOKUP(A:A,'[1]DOFINANCOVÁNÍ 2022'!$1:$1048576,24,FALSE)</f>
        <v>230000</v>
      </c>
      <c r="O93" s="18"/>
      <c r="P93" s="18" t="s">
        <v>576</v>
      </c>
      <c r="Q93" s="20">
        <f t="shared" si="1"/>
        <v>2237000</v>
      </c>
    </row>
    <row r="94" spans="1:17" ht="45" customHeight="1" x14ac:dyDescent="0.25">
      <c r="A94" s="13">
        <v>4358523</v>
      </c>
      <c r="B94" s="13" t="s">
        <v>134</v>
      </c>
      <c r="C94" s="13">
        <v>675547</v>
      </c>
      <c r="D94" s="13" t="s">
        <v>72</v>
      </c>
      <c r="E94" s="13" t="s">
        <v>136</v>
      </c>
      <c r="F94" s="13" t="s">
        <v>555</v>
      </c>
      <c r="G94" s="4">
        <v>7.1270000000000007</v>
      </c>
      <c r="H94" s="9">
        <v>3.54</v>
      </c>
      <c r="I94" s="5">
        <v>715442</v>
      </c>
      <c r="J94" s="5">
        <v>2532664.6800000002</v>
      </c>
      <c r="K94" s="5">
        <v>2166270</v>
      </c>
      <c r="L94" s="5">
        <v>479000</v>
      </c>
      <c r="M94" s="5">
        <v>636000</v>
      </c>
      <c r="N94" s="5">
        <f>VLOOKUP(A:A,'[1]DOFINANCOVÁNÍ 2022'!$1:$1048576,24,FALSE)</f>
        <v>128000</v>
      </c>
      <c r="O94" s="18"/>
      <c r="P94" s="18"/>
      <c r="Q94" s="20">
        <f t="shared" si="1"/>
        <v>1243000</v>
      </c>
    </row>
    <row r="95" spans="1:17" ht="45" customHeight="1" x14ac:dyDescent="0.25">
      <c r="A95" s="13">
        <v>3959444</v>
      </c>
      <c r="B95" s="13" t="s">
        <v>137</v>
      </c>
      <c r="C95" s="13">
        <v>25755277</v>
      </c>
      <c r="D95" s="13" t="s">
        <v>6</v>
      </c>
      <c r="E95" s="13" t="s">
        <v>138</v>
      </c>
      <c r="F95" s="13" t="s">
        <v>555</v>
      </c>
      <c r="G95" s="4">
        <v>11.096</v>
      </c>
      <c r="H95" s="9">
        <v>7</v>
      </c>
      <c r="I95" s="5">
        <v>724449</v>
      </c>
      <c r="J95" s="5">
        <v>5071143</v>
      </c>
      <c r="K95" s="5">
        <v>3795000</v>
      </c>
      <c r="L95" s="5">
        <v>1270000</v>
      </c>
      <c r="M95" s="5">
        <v>1685000</v>
      </c>
      <c r="N95" s="5">
        <f>VLOOKUP(A:A,'[1]DOFINANCOVÁNÍ 2022'!$1:$1048576,24,FALSE)</f>
        <v>338000</v>
      </c>
      <c r="O95" s="18"/>
      <c r="P95" s="18" t="s">
        <v>576</v>
      </c>
      <c r="Q95" s="20">
        <f t="shared" si="1"/>
        <v>3293000</v>
      </c>
    </row>
    <row r="96" spans="1:17" ht="45" customHeight="1" x14ac:dyDescent="0.25">
      <c r="A96" s="13">
        <v>7856529</v>
      </c>
      <c r="B96" s="13" t="s">
        <v>137</v>
      </c>
      <c r="C96" s="13">
        <v>25755277</v>
      </c>
      <c r="D96" s="13" t="s">
        <v>31</v>
      </c>
      <c r="E96" s="13" t="s">
        <v>139</v>
      </c>
      <c r="F96" s="13" t="s">
        <v>555</v>
      </c>
      <c r="G96" s="4">
        <v>10.096</v>
      </c>
      <c r="H96" s="9">
        <v>5</v>
      </c>
      <c r="I96" s="5">
        <v>720182</v>
      </c>
      <c r="J96" s="5">
        <v>3600910</v>
      </c>
      <c r="K96" s="5">
        <v>2617000</v>
      </c>
      <c r="L96" s="5">
        <v>765000</v>
      </c>
      <c r="M96" s="5">
        <v>1015000</v>
      </c>
      <c r="N96" s="5">
        <f>VLOOKUP(A:A,'[1]DOFINANCOVÁNÍ 2022'!$1:$1048576,24,FALSE)</f>
        <v>204000</v>
      </c>
      <c r="O96" s="18"/>
      <c r="P96" s="18"/>
      <c r="Q96" s="20">
        <f t="shared" si="1"/>
        <v>1984000</v>
      </c>
    </row>
    <row r="97" spans="1:17" ht="45" customHeight="1" x14ac:dyDescent="0.25">
      <c r="A97" s="13">
        <v>2532222</v>
      </c>
      <c r="B97" s="13" t="s">
        <v>140</v>
      </c>
      <c r="C97" s="13">
        <v>45770433</v>
      </c>
      <c r="D97" s="13" t="s">
        <v>28</v>
      </c>
      <c r="E97" s="13" t="s">
        <v>141</v>
      </c>
      <c r="F97" s="13" t="s">
        <v>554</v>
      </c>
      <c r="G97" s="13">
        <v>71</v>
      </c>
      <c r="H97" s="15">
        <v>40</v>
      </c>
      <c r="I97" s="5">
        <v>721983.9</v>
      </c>
      <c r="J97" s="5">
        <v>20875356</v>
      </c>
      <c r="K97" s="5">
        <v>15064560</v>
      </c>
      <c r="L97" s="5">
        <v>5719000</v>
      </c>
      <c r="M97" s="5">
        <v>7586000</v>
      </c>
      <c r="N97" s="5">
        <f>VLOOKUP(A:A,'[1]DOFINANCOVÁNÍ 2022'!$1:$1048576,24,FALSE)</f>
        <v>1524000</v>
      </c>
      <c r="O97" s="18"/>
      <c r="P97" s="18" t="s">
        <v>576</v>
      </c>
      <c r="Q97" s="20">
        <f t="shared" si="1"/>
        <v>14829000</v>
      </c>
    </row>
    <row r="98" spans="1:17" ht="45" customHeight="1" x14ac:dyDescent="0.25">
      <c r="A98" s="13">
        <v>1602621</v>
      </c>
      <c r="B98" s="13" t="s">
        <v>142</v>
      </c>
      <c r="C98" s="13">
        <v>24799173</v>
      </c>
      <c r="D98" s="13" t="s">
        <v>52</v>
      </c>
      <c r="E98" s="13" t="s">
        <v>143</v>
      </c>
      <c r="F98" s="13" t="s">
        <v>554</v>
      </c>
      <c r="G98" s="13">
        <v>4</v>
      </c>
      <c r="H98" s="15">
        <v>2</v>
      </c>
      <c r="I98" s="5">
        <v>474012</v>
      </c>
      <c r="J98" s="5">
        <v>852024</v>
      </c>
      <c r="K98" s="5">
        <v>934636</v>
      </c>
      <c r="L98" s="5">
        <v>115000</v>
      </c>
      <c r="M98" s="5">
        <v>153000</v>
      </c>
      <c r="N98" s="5">
        <f>VLOOKUP(A:A,'[1]DOFINANCOVÁNÍ 2022'!$1:$1048576,24,FALSE)</f>
        <v>31000</v>
      </c>
      <c r="O98" s="18"/>
      <c r="P98" s="18" t="s">
        <v>576</v>
      </c>
      <c r="Q98" s="20">
        <f t="shared" si="1"/>
        <v>299000</v>
      </c>
    </row>
    <row r="99" spans="1:17" ht="45" customHeight="1" x14ac:dyDescent="0.25">
      <c r="A99" s="13">
        <v>7627286</v>
      </c>
      <c r="B99" s="3" t="s">
        <v>144</v>
      </c>
      <c r="C99" s="13">
        <v>70875413</v>
      </c>
      <c r="D99" s="13" t="s">
        <v>38</v>
      </c>
      <c r="E99" s="13" t="s">
        <v>145</v>
      </c>
      <c r="F99" s="13" t="s">
        <v>554</v>
      </c>
      <c r="G99" s="13">
        <v>15</v>
      </c>
      <c r="H99" s="15">
        <v>15</v>
      </c>
      <c r="I99" s="5">
        <v>1050158.3999999999</v>
      </c>
      <c r="J99" s="5" t="s">
        <v>562</v>
      </c>
      <c r="K99" s="5">
        <v>26410400</v>
      </c>
      <c r="L99" s="5">
        <v>0</v>
      </c>
      <c r="M99" s="5">
        <v>5005000</v>
      </c>
      <c r="N99" s="5">
        <f>VLOOKUP(A:A,'[1]DOFINANCOVÁNÍ 2022'!$1:$1048576,24,FALSE)</f>
        <v>1006000</v>
      </c>
      <c r="O99" s="18"/>
      <c r="P99" s="18"/>
      <c r="Q99" s="20">
        <f t="shared" si="1"/>
        <v>6011000</v>
      </c>
    </row>
    <row r="100" spans="1:17" ht="45" customHeight="1" x14ac:dyDescent="0.25">
      <c r="A100" s="13">
        <v>9314702</v>
      </c>
      <c r="B100" s="3" t="s">
        <v>144</v>
      </c>
      <c r="C100" s="13">
        <v>70875413</v>
      </c>
      <c r="D100" s="13" t="s">
        <v>11</v>
      </c>
      <c r="E100" s="13" t="s">
        <v>146</v>
      </c>
      <c r="F100" s="13" t="s">
        <v>555</v>
      </c>
      <c r="G100" s="10">
        <v>65.293999999999997</v>
      </c>
      <c r="H100" s="7">
        <v>69.400000000000006</v>
      </c>
      <c r="I100" s="5">
        <v>663459</v>
      </c>
      <c r="J100" s="5" t="s">
        <v>562</v>
      </c>
      <c r="K100" s="5">
        <v>42001700</v>
      </c>
      <c r="L100" s="5">
        <v>0</v>
      </c>
      <c r="M100" s="5">
        <v>11141000</v>
      </c>
      <c r="N100" s="5">
        <f>VLOOKUP(A:A,'[1]DOFINANCOVÁNÍ 2022'!$1:$1048576,24,FALSE)</f>
        <v>2239000</v>
      </c>
      <c r="O100" s="18"/>
      <c r="P100" s="18"/>
      <c r="Q100" s="20">
        <f t="shared" si="1"/>
        <v>13380000</v>
      </c>
    </row>
    <row r="101" spans="1:17" ht="45" customHeight="1" x14ac:dyDescent="0.25">
      <c r="A101" s="13">
        <v>9670437</v>
      </c>
      <c r="B101" s="3" t="s">
        <v>144</v>
      </c>
      <c r="C101" s="13">
        <v>70875413</v>
      </c>
      <c r="D101" s="13" t="s">
        <v>78</v>
      </c>
      <c r="E101" s="13" t="s">
        <v>147</v>
      </c>
      <c r="F101" s="13" t="s">
        <v>555</v>
      </c>
      <c r="G101" s="4">
        <v>8.4939999999999998</v>
      </c>
      <c r="H101" s="9">
        <v>8</v>
      </c>
      <c r="I101" s="5">
        <v>666145</v>
      </c>
      <c r="J101" s="5" t="s">
        <v>562</v>
      </c>
      <c r="K101" s="5">
        <v>5895000</v>
      </c>
      <c r="L101" s="5">
        <v>0</v>
      </c>
      <c r="M101" s="5">
        <v>100000</v>
      </c>
      <c r="N101" s="5">
        <f>VLOOKUP(A:A,'[1]DOFINANCOVÁNÍ 2022'!$1:$1048576,24,FALSE)</f>
        <v>21000</v>
      </c>
      <c r="O101" s="18"/>
      <c r="P101" s="18"/>
      <c r="Q101" s="20">
        <f t="shared" si="1"/>
        <v>121000</v>
      </c>
    </row>
    <row r="102" spans="1:17" ht="45" customHeight="1" x14ac:dyDescent="0.25">
      <c r="A102" s="13">
        <v>4854009</v>
      </c>
      <c r="B102" s="13" t="s">
        <v>148</v>
      </c>
      <c r="C102" s="13">
        <v>60460202</v>
      </c>
      <c r="D102" s="13" t="s">
        <v>4</v>
      </c>
      <c r="E102" s="13" t="s">
        <v>149</v>
      </c>
      <c r="F102" s="13" t="s">
        <v>555</v>
      </c>
      <c r="G102" s="4">
        <v>9.4700000000000006</v>
      </c>
      <c r="H102" s="9">
        <v>6.5</v>
      </c>
      <c r="I102" s="5">
        <v>853033.2</v>
      </c>
      <c r="J102" s="5">
        <v>5544715.7999999998</v>
      </c>
      <c r="K102" s="5">
        <v>4037000</v>
      </c>
      <c r="L102" s="5">
        <v>1514000</v>
      </c>
      <c r="M102" s="5">
        <v>2009000</v>
      </c>
      <c r="N102" s="5">
        <f>VLOOKUP(A:A,'[1]DOFINANCOVÁNÍ 2022'!$1:$1048576,24,FALSE)</f>
        <v>404000</v>
      </c>
      <c r="O102" s="18"/>
      <c r="P102" s="18" t="s">
        <v>576</v>
      </c>
      <c r="Q102" s="20">
        <f t="shared" si="1"/>
        <v>3927000</v>
      </c>
    </row>
    <row r="103" spans="1:17" ht="45" customHeight="1" x14ac:dyDescent="0.25">
      <c r="A103" s="13">
        <v>5003673</v>
      </c>
      <c r="B103" s="13" t="s">
        <v>148</v>
      </c>
      <c r="C103" s="13">
        <v>60460202</v>
      </c>
      <c r="D103" s="13" t="s">
        <v>150</v>
      </c>
      <c r="E103" s="13" t="s">
        <v>151</v>
      </c>
      <c r="F103" s="13" t="s">
        <v>555</v>
      </c>
      <c r="G103" s="10">
        <v>3.5609999999999999</v>
      </c>
      <c r="H103" s="7">
        <v>3.74</v>
      </c>
      <c r="I103" s="5">
        <v>864978</v>
      </c>
      <c r="J103" s="5">
        <v>3080186.6579999998</v>
      </c>
      <c r="K103" s="5">
        <v>2120000</v>
      </c>
      <c r="L103" s="5">
        <v>728000</v>
      </c>
      <c r="M103" s="5">
        <v>966000</v>
      </c>
      <c r="N103" s="5">
        <f>VLOOKUP(A:A,'[1]DOFINANCOVÁNÍ 2022'!$1:$1048576,24,FALSE)</f>
        <v>194000</v>
      </c>
      <c r="O103" s="18"/>
      <c r="P103" s="18"/>
      <c r="Q103" s="20">
        <f t="shared" si="1"/>
        <v>1888000</v>
      </c>
    </row>
    <row r="104" spans="1:17" ht="45" customHeight="1" x14ac:dyDescent="0.25">
      <c r="A104" s="13">
        <v>1203552</v>
      </c>
      <c r="B104" s="13" t="s">
        <v>152</v>
      </c>
      <c r="C104" s="13">
        <v>45250855</v>
      </c>
      <c r="D104" s="13" t="s">
        <v>153</v>
      </c>
      <c r="E104" s="13" t="s">
        <v>154</v>
      </c>
      <c r="F104" s="13" t="s">
        <v>555</v>
      </c>
      <c r="G104" s="4">
        <v>3.3</v>
      </c>
      <c r="H104" s="9">
        <v>3.17</v>
      </c>
      <c r="I104" s="5">
        <v>671517</v>
      </c>
      <c r="J104" s="5">
        <v>2053781.6172727274</v>
      </c>
      <c r="K104" s="5">
        <v>1330000</v>
      </c>
      <c r="L104" s="5">
        <v>454000</v>
      </c>
      <c r="M104" s="5">
        <v>604000</v>
      </c>
      <c r="N104" s="5">
        <f>VLOOKUP(A:A,'[1]DOFINANCOVÁNÍ 2022'!$1:$1048576,24,FALSE)</f>
        <v>121000</v>
      </c>
      <c r="O104" s="18"/>
      <c r="P104" s="18" t="s">
        <v>576</v>
      </c>
      <c r="Q104" s="20">
        <f t="shared" si="1"/>
        <v>1179000</v>
      </c>
    </row>
    <row r="105" spans="1:17" ht="45" customHeight="1" x14ac:dyDescent="0.25">
      <c r="A105" s="13">
        <v>6459769</v>
      </c>
      <c r="B105" s="13" t="s">
        <v>152</v>
      </c>
      <c r="C105" s="13">
        <v>45250855</v>
      </c>
      <c r="D105" s="13" t="s">
        <v>52</v>
      </c>
      <c r="E105" s="13" t="s">
        <v>155</v>
      </c>
      <c r="F105" s="13" t="s">
        <v>554</v>
      </c>
      <c r="G105" s="13">
        <v>4</v>
      </c>
      <c r="H105" s="15">
        <v>4</v>
      </c>
      <c r="I105" s="5">
        <v>521413.2</v>
      </c>
      <c r="J105" s="5">
        <v>1893652.8</v>
      </c>
      <c r="K105" s="5">
        <v>1365000</v>
      </c>
      <c r="L105" s="5">
        <v>518000</v>
      </c>
      <c r="M105" s="5">
        <v>687000</v>
      </c>
      <c r="N105" s="5">
        <f>VLOOKUP(A:A,'[1]DOFINANCOVÁNÍ 2022'!$1:$1048576,24,FALSE)</f>
        <v>138000</v>
      </c>
      <c r="O105" s="18"/>
      <c r="P105" s="18"/>
      <c r="Q105" s="20">
        <f t="shared" si="1"/>
        <v>1343000</v>
      </c>
    </row>
    <row r="106" spans="1:17" ht="45" customHeight="1" x14ac:dyDescent="0.25">
      <c r="A106" s="13">
        <v>8779788</v>
      </c>
      <c r="B106" s="13" t="s">
        <v>152</v>
      </c>
      <c r="C106" s="13">
        <v>45250855</v>
      </c>
      <c r="D106" s="13" t="s">
        <v>36</v>
      </c>
      <c r="E106" s="13" t="s">
        <v>156</v>
      </c>
      <c r="F106" s="13" t="s">
        <v>554</v>
      </c>
      <c r="G106" s="13">
        <v>33</v>
      </c>
      <c r="H106" s="15">
        <v>33</v>
      </c>
      <c r="I106" s="5">
        <v>754801.35</v>
      </c>
      <c r="J106" s="5">
        <v>18824444.550000001</v>
      </c>
      <c r="K106" s="5">
        <v>6488000</v>
      </c>
      <c r="L106" s="5">
        <v>2463000</v>
      </c>
      <c r="M106" s="5">
        <v>3267000</v>
      </c>
      <c r="N106" s="5">
        <f>VLOOKUP(A:A,'[1]DOFINANCOVÁNÍ 2022'!$1:$1048576,24,FALSE)</f>
        <v>656000</v>
      </c>
      <c r="O106" s="18"/>
      <c r="P106" s="18"/>
      <c r="Q106" s="20">
        <f t="shared" si="1"/>
        <v>6386000</v>
      </c>
    </row>
    <row r="107" spans="1:17" ht="45" customHeight="1" x14ac:dyDescent="0.25">
      <c r="A107" s="13">
        <v>9570214</v>
      </c>
      <c r="B107" s="13" t="s">
        <v>152</v>
      </c>
      <c r="C107" s="13">
        <v>45250855</v>
      </c>
      <c r="D107" s="13" t="s">
        <v>52</v>
      </c>
      <c r="E107" s="13" t="s">
        <v>157</v>
      </c>
      <c r="F107" s="13" t="s">
        <v>554</v>
      </c>
      <c r="G107" s="13">
        <v>6</v>
      </c>
      <c r="H107" s="15">
        <v>6</v>
      </c>
      <c r="I107" s="5">
        <v>474012</v>
      </c>
      <c r="J107" s="5">
        <v>2556072</v>
      </c>
      <c r="K107" s="5">
        <v>1800000</v>
      </c>
      <c r="L107" s="5">
        <v>683000</v>
      </c>
      <c r="M107" s="5">
        <v>906000</v>
      </c>
      <c r="N107" s="5">
        <f>VLOOKUP(A:A,'[1]DOFINANCOVÁNÍ 2022'!$1:$1048576,24,FALSE)</f>
        <v>182000</v>
      </c>
      <c r="O107" s="18"/>
      <c r="P107" s="18"/>
      <c r="Q107" s="20">
        <f t="shared" si="1"/>
        <v>1771000</v>
      </c>
    </row>
    <row r="108" spans="1:17" ht="45" customHeight="1" x14ac:dyDescent="0.25">
      <c r="A108" s="13">
        <v>9579136</v>
      </c>
      <c r="B108" s="13" t="s">
        <v>152</v>
      </c>
      <c r="C108" s="13">
        <v>45250855</v>
      </c>
      <c r="D108" s="13" t="s">
        <v>1</v>
      </c>
      <c r="E108" s="13" t="s">
        <v>158</v>
      </c>
      <c r="F108" s="13" t="s">
        <v>553</v>
      </c>
      <c r="G108" s="5">
        <v>1600</v>
      </c>
      <c r="H108" s="15">
        <v>1500</v>
      </c>
      <c r="I108" s="5">
        <v>553</v>
      </c>
      <c r="J108" s="5">
        <v>694500</v>
      </c>
      <c r="K108" s="5">
        <v>480000</v>
      </c>
      <c r="L108" s="5">
        <v>182000</v>
      </c>
      <c r="M108" s="5">
        <v>241000</v>
      </c>
      <c r="N108" s="5">
        <f>VLOOKUP(A:A,'[1]DOFINANCOVÁNÍ 2022'!$1:$1048576,24,FALSE)</f>
        <v>49000</v>
      </c>
      <c r="O108" s="18"/>
      <c r="P108" s="18"/>
      <c r="Q108" s="20">
        <f t="shared" si="1"/>
        <v>472000</v>
      </c>
    </row>
    <row r="109" spans="1:17" ht="45" customHeight="1" x14ac:dyDescent="0.25">
      <c r="A109" s="13">
        <v>9548170</v>
      </c>
      <c r="B109" s="13" t="s">
        <v>159</v>
      </c>
      <c r="C109" s="13">
        <v>48136093</v>
      </c>
      <c r="D109" s="13" t="s">
        <v>160</v>
      </c>
      <c r="E109" s="13" t="s">
        <v>161</v>
      </c>
      <c r="F109" s="13" t="s">
        <v>555</v>
      </c>
      <c r="G109" s="4">
        <v>21.425000000000001</v>
      </c>
      <c r="H109" s="9">
        <v>6.81</v>
      </c>
      <c r="I109" s="5">
        <v>738669</v>
      </c>
      <c r="J109" s="5">
        <v>5030335.8899999997</v>
      </c>
      <c r="K109" s="5">
        <v>5546927</v>
      </c>
      <c r="L109" s="5">
        <v>1568000</v>
      </c>
      <c r="M109" s="5">
        <v>2079000</v>
      </c>
      <c r="N109" s="5">
        <f>VLOOKUP(A:A,'[1]DOFINANCOVÁNÍ 2022'!$1:$1048576,24,FALSE)</f>
        <v>418000</v>
      </c>
      <c r="O109" s="18"/>
      <c r="P109" s="18" t="s">
        <v>576</v>
      </c>
      <c r="Q109" s="20">
        <f t="shared" si="1"/>
        <v>4065000</v>
      </c>
    </row>
    <row r="110" spans="1:17" ht="45" customHeight="1" x14ac:dyDescent="0.25">
      <c r="A110" s="13">
        <v>1379152</v>
      </c>
      <c r="B110" s="13" t="s">
        <v>162</v>
      </c>
      <c r="C110" s="13">
        <v>45248842</v>
      </c>
      <c r="D110" s="13" t="s">
        <v>21</v>
      </c>
      <c r="E110" s="13" t="s">
        <v>163</v>
      </c>
      <c r="F110" s="13" t="s">
        <v>555</v>
      </c>
      <c r="G110" s="4">
        <v>12.193000000000001</v>
      </c>
      <c r="H110" s="9">
        <v>9.2100000000000009</v>
      </c>
      <c r="I110" s="5">
        <v>659193</v>
      </c>
      <c r="J110" s="5">
        <v>5794708.906199459</v>
      </c>
      <c r="K110" s="5">
        <v>5600000</v>
      </c>
      <c r="L110" s="5">
        <v>1349000</v>
      </c>
      <c r="M110" s="5">
        <v>1790000</v>
      </c>
      <c r="N110" s="5">
        <f>VLOOKUP(A:A,'[1]DOFINANCOVÁNÍ 2022'!$1:$1048576,24,FALSE)</f>
        <v>360000</v>
      </c>
      <c r="O110" s="18"/>
      <c r="P110" s="18" t="s">
        <v>576</v>
      </c>
      <c r="Q110" s="20">
        <f t="shared" si="1"/>
        <v>3499000</v>
      </c>
    </row>
    <row r="111" spans="1:17" ht="45" customHeight="1" x14ac:dyDescent="0.25">
      <c r="A111" s="13">
        <v>3491537</v>
      </c>
      <c r="B111" s="13" t="s">
        <v>162</v>
      </c>
      <c r="C111" s="13">
        <v>45248842</v>
      </c>
      <c r="D111" s="13" t="s">
        <v>8</v>
      </c>
      <c r="E111" s="13" t="s">
        <v>164</v>
      </c>
      <c r="F111" s="13" t="s">
        <v>554</v>
      </c>
      <c r="G111" s="13">
        <v>14</v>
      </c>
      <c r="H111" s="15">
        <v>14</v>
      </c>
      <c r="I111" s="5">
        <v>207143</v>
      </c>
      <c r="J111" s="5">
        <v>2900002</v>
      </c>
      <c r="K111" s="5">
        <v>3530000</v>
      </c>
      <c r="L111" s="5">
        <v>0</v>
      </c>
      <c r="M111" s="5">
        <v>177000</v>
      </c>
      <c r="N111" s="5">
        <f>VLOOKUP(A:A,'[1]DOFINANCOVÁNÍ 2022'!$1:$1048576,24,FALSE)</f>
        <v>35000</v>
      </c>
      <c r="O111" s="18"/>
      <c r="P111" s="18"/>
      <c r="Q111" s="20">
        <f t="shared" si="1"/>
        <v>212000</v>
      </c>
    </row>
    <row r="112" spans="1:17" ht="45" customHeight="1" x14ac:dyDescent="0.25">
      <c r="A112" s="13">
        <v>3693098</v>
      </c>
      <c r="B112" s="13" t="s">
        <v>162</v>
      </c>
      <c r="C112" s="13">
        <v>45248842</v>
      </c>
      <c r="D112" s="13" t="s">
        <v>21</v>
      </c>
      <c r="E112" s="13" t="s">
        <v>165</v>
      </c>
      <c r="F112" s="13" t="s">
        <v>555</v>
      </c>
      <c r="G112" s="4">
        <v>11.346</v>
      </c>
      <c r="H112" s="9">
        <v>9.6999999999999993</v>
      </c>
      <c r="I112" s="5">
        <v>659193</v>
      </c>
      <c r="J112" s="5">
        <v>6071009.7520359596</v>
      </c>
      <c r="K112" s="5">
        <v>5050000</v>
      </c>
      <c r="L112" s="5">
        <v>1355000</v>
      </c>
      <c r="M112" s="5">
        <v>1798000</v>
      </c>
      <c r="N112" s="5">
        <f>VLOOKUP(A:A,'[1]DOFINANCOVÁNÍ 2022'!$1:$1048576,24,FALSE)</f>
        <v>362000</v>
      </c>
      <c r="O112" s="18"/>
      <c r="P112" s="18"/>
      <c r="Q112" s="20">
        <f t="shared" si="1"/>
        <v>3515000</v>
      </c>
    </row>
    <row r="113" spans="1:17" ht="45" customHeight="1" x14ac:dyDescent="0.25">
      <c r="A113" s="13">
        <v>5133042</v>
      </c>
      <c r="B113" s="13" t="s">
        <v>162</v>
      </c>
      <c r="C113" s="13">
        <v>45248842</v>
      </c>
      <c r="D113" s="13" t="s">
        <v>4</v>
      </c>
      <c r="E113" s="13" t="s">
        <v>166</v>
      </c>
      <c r="F113" s="13" t="s">
        <v>555</v>
      </c>
      <c r="G113" s="4">
        <v>10.331</v>
      </c>
      <c r="H113" s="9">
        <v>10</v>
      </c>
      <c r="I113" s="5">
        <v>710861</v>
      </c>
      <c r="J113" s="5">
        <v>7108610</v>
      </c>
      <c r="K113" s="5">
        <v>6230000</v>
      </c>
      <c r="L113" s="5">
        <v>1584000</v>
      </c>
      <c r="M113" s="5">
        <v>2101000</v>
      </c>
      <c r="N113" s="5">
        <f>VLOOKUP(A:A,'[1]DOFINANCOVÁNÍ 2022'!$1:$1048576,24,FALSE)</f>
        <v>422000</v>
      </c>
      <c r="O113" s="18"/>
      <c r="P113" s="18"/>
      <c r="Q113" s="20">
        <f t="shared" si="1"/>
        <v>4107000</v>
      </c>
    </row>
    <row r="114" spans="1:17" ht="45" customHeight="1" x14ac:dyDescent="0.25">
      <c r="A114" s="13">
        <v>6694098</v>
      </c>
      <c r="B114" s="13" t="s">
        <v>162</v>
      </c>
      <c r="C114" s="13">
        <v>45248842</v>
      </c>
      <c r="D114" s="13" t="s">
        <v>61</v>
      </c>
      <c r="E114" s="13" t="s">
        <v>167</v>
      </c>
      <c r="F114" s="13" t="s">
        <v>555</v>
      </c>
      <c r="G114" s="4">
        <v>4.2930000000000001</v>
      </c>
      <c r="H114" s="9">
        <v>3.3</v>
      </c>
      <c r="I114" s="5">
        <v>735667</v>
      </c>
      <c r="J114" s="5">
        <v>2427701.1</v>
      </c>
      <c r="K114" s="5">
        <v>2200000</v>
      </c>
      <c r="L114" s="5">
        <v>560000</v>
      </c>
      <c r="M114" s="5">
        <v>744000</v>
      </c>
      <c r="N114" s="5">
        <f>VLOOKUP(A:A,'[1]DOFINANCOVÁNÍ 2022'!$1:$1048576,24,FALSE)</f>
        <v>150000</v>
      </c>
      <c r="O114" s="18"/>
      <c r="P114" s="18"/>
      <c r="Q114" s="20">
        <f t="shared" si="1"/>
        <v>1454000</v>
      </c>
    </row>
    <row r="115" spans="1:17" ht="45" customHeight="1" x14ac:dyDescent="0.25">
      <c r="A115" s="13">
        <v>6939487</v>
      </c>
      <c r="B115" s="13" t="s">
        <v>162</v>
      </c>
      <c r="C115" s="13">
        <v>45248842</v>
      </c>
      <c r="D115" s="13" t="s">
        <v>21</v>
      </c>
      <c r="E115" s="13" t="s">
        <v>168</v>
      </c>
      <c r="F115" s="13" t="s">
        <v>555</v>
      </c>
      <c r="G115" s="4">
        <v>13.628</v>
      </c>
      <c r="H115" s="9">
        <v>11.3</v>
      </c>
      <c r="I115" s="5">
        <v>659193</v>
      </c>
      <c r="J115" s="5">
        <v>7060826.893542707</v>
      </c>
      <c r="K115" s="5">
        <v>5880000</v>
      </c>
      <c r="L115" s="5">
        <v>1652000</v>
      </c>
      <c r="M115" s="5">
        <v>2191000</v>
      </c>
      <c r="N115" s="5">
        <f>VLOOKUP(A:A,'[1]DOFINANCOVÁNÍ 2022'!$1:$1048576,24,FALSE)</f>
        <v>440000</v>
      </c>
      <c r="O115" s="18"/>
      <c r="P115" s="18"/>
      <c r="Q115" s="20">
        <f t="shared" si="1"/>
        <v>4283000</v>
      </c>
    </row>
    <row r="116" spans="1:17" ht="45" customHeight="1" x14ac:dyDescent="0.25">
      <c r="A116" s="13">
        <v>8756156</v>
      </c>
      <c r="B116" s="13" t="s">
        <v>162</v>
      </c>
      <c r="C116" s="13">
        <v>45248842</v>
      </c>
      <c r="D116" s="13" t="s">
        <v>150</v>
      </c>
      <c r="E116" s="13" t="s">
        <v>169</v>
      </c>
      <c r="F116" s="13" t="s">
        <v>555</v>
      </c>
      <c r="G116" s="4">
        <v>4.8440000000000003</v>
      </c>
      <c r="H116" s="9">
        <v>2.9</v>
      </c>
      <c r="I116" s="5">
        <v>720815</v>
      </c>
      <c r="J116" s="5">
        <v>2090363.5</v>
      </c>
      <c r="K116" s="5">
        <v>2500000</v>
      </c>
      <c r="L116" s="5">
        <v>451000</v>
      </c>
      <c r="M116" s="5">
        <v>600000</v>
      </c>
      <c r="N116" s="5">
        <f>VLOOKUP(A:A,'[1]DOFINANCOVÁNÍ 2022'!$1:$1048576,24,FALSE)</f>
        <v>120000</v>
      </c>
      <c r="O116" s="18"/>
      <c r="P116" s="18"/>
      <c r="Q116" s="20">
        <f t="shared" si="1"/>
        <v>1171000</v>
      </c>
    </row>
    <row r="117" spans="1:17" ht="45" customHeight="1" x14ac:dyDescent="0.25">
      <c r="A117" s="13">
        <v>5054035</v>
      </c>
      <c r="B117" s="13" t="s">
        <v>170</v>
      </c>
      <c r="C117" s="13">
        <v>62931270</v>
      </c>
      <c r="D117" s="13" t="s">
        <v>153</v>
      </c>
      <c r="E117" s="13" t="s">
        <v>171</v>
      </c>
      <c r="F117" s="13" t="s">
        <v>555</v>
      </c>
      <c r="G117" s="4">
        <v>4.8959999999999999</v>
      </c>
      <c r="H117" s="9">
        <v>4.8</v>
      </c>
      <c r="I117" s="5">
        <v>671517</v>
      </c>
      <c r="J117" s="5">
        <v>2854752.1882352941</v>
      </c>
      <c r="K117" s="5">
        <v>2050000</v>
      </c>
      <c r="L117" s="5">
        <v>735000</v>
      </c>
      <c r="M117" s="5">
        <v>975000</v>
      </c>
      <c r="N117" s="5">
        <f>VLOOKUP(A:A,'[1]DOFINANCOVÁNÍ 2022'!$1:$1048576,24,FALSE)</f>
        <v>196000</v>
      </c>
      <c r="O117" s="18"/>
      <c r="P117" s="18" t="s">
        <v>576</v>
      </c>
      <c r="Q117" s="20">
        <f t="shared" si="1"/>
        <v>1906000</v>
      </c>
    </row>
    <row r="118" spans="1:17" ht="45" customHeight="1" x14ac:dyDescent="0.25">
      <c r="A118" s="13">
        <v>6734853</v>
      </c>
      <c r="B118" s="13" t="s">
        <v>170</v>
      </c>
      <c r="C118" s="13">
        <v>62931270</v>
      </c>
      <c r="D118" s="13" t="s">
        <v>78</v>
      </c>
      <c r="E118" s="13" t="s">
        <v>172</v>
      </c>
      <c r="F118" s="13" t="s">
        <v>554</v>
      </c>
      <c r="G118" s="13">
        <v>4</v>
      </c>
      <c r="H118" s="15">
        <v>4</v>
      </c>
      <c r="I118" s="5">
        <v>641859.9</v>
      </c>
      <c r="J118" s="5">
        <v>1889439.6</v>
      </c>
      <c r="K118" s="5">
        <v>1575000</v>
      </c>
      <c r="L118" s="5">
        <v>406000</v>
      </c>
      <c r="M118" s="5">
        <v>539000</v>
      </c>
      <c r="N118" s="5">
        <f>VLOOKUP(A:A,'[1]DOFINANCOVÁNÍ 2022'!$1:$1048576,24,FALSE)</f>
        <v>108000</v>
      </c>
      <c r="O118" s="18"/>
      <c r="P118" s="18"/>
      <c r="Q118" s="20">
        <f t="shared" si="1"/>
        <v>1053000</v>
      </c>
    </row>
    <row r="119" spans="1:17" ht="45" customHeight="1" x14ac:dyDescent="0.25">
      <c r="A119" s="13">
        <v>7218271</v>
      </c>
      <c r="B119" s="13" t="s">
        <v>170</v>
      </c>
      <c r="C119" s="13">
        <v>62931270</v>
      </c>
      <c r="D119" s="13" t="s">
        <v>11</v>
      </c>
      <c r="E119" s="13" t="s">
        <v>124</v>
      </c>
      <c r="F119" s="13" t="s">
        <v>555</v>
      </c>
      <c r="G119" s="4">
        <v>3.0810000000000004</v>
      </c>
      <c r="H119" s="9">
        <v>3</v>
      </c>
      <c r="I119" s="5">
        <v>829323.75</v>
      </c>
      <c r="J119" s="5">
        <v>1991379.2344206427</v>
      </c>
      <c r="K119" s="5">
        <v>1474000</v>
      </c>
      <c r="L119" s="5">
        <v>557000</v>
      </c>
      <c r="M119" s="5">
        <v>738000</v>
      </c>
      <c r="N119" s="5">
        <f>VLOOKUP(A:A,'[1]DOFINANCOVÁNÍ 2022'!$1:$1048576,24,FALSE)</f>
        <v>149000</v>
      </c>
      <c r="O119" s="18"/>
      <c r="P119" s="18"/>
      <c r="Q119" s="20">
        <f t="shared" si="1"/>
        <v>1444000</v>
      </c>
    </row>
    <row r="120" spans="1:17" ht="45" customHeight="1" x14ac:dyDescent="0.25">
      <c r="A120" s="13">
        <v>7735888</v>
      </c>
      <c r="B120" s="13" t="s">
        <v>170</v>
      </c>
      <c r="C120" s="13">
        <v>62931270</v>
      </c>
      <c r="D120" s="13" t="s">
        <v>38</v>
      </c>
      <c r="E120" s="13" t="s">
        <v>173</v>
      </c>
      <c r="F120" s="13" t="s">
        <v>554</v>
      </c>
      <c r="G120" s="13">
        <v>32</v>
      </c>
      <c r="H120" s="15">
        <v>32</v>
      </c>
      <c r="I120" s="5">
        <v>721983.9</v>
      </c>
      <c r="J120" s="5">
        <v>17355484.800000001</v>
      </c>
      <c r="K120" s="5">
        <v>9101711</v>
      </c>
      <c r="L120" s="5">
        <v>3455000</v>
      </c>
      <c r="M120" s="5">
        <v>4583000</v>
      </c>
      <c r="N120" s="5">
        <f>VLOOKUP(A:A,'[1]DOFINANCOVÁNÍ 2022'!$1:$1048576,24,FALSE)</f>
        <v>921000</v>
      </c>
      <c r="O120" s="18"/>
      <c r="P120" s="18"/>
      <c r="Q120" s="20">
        <f t="shared" si="1"/>
        <v>8959000</v>
      </c>
    </row>
    <row r="121" spans="1:17" ht="45" customHeight="1" x14ac:dyDescent="0.25">
      <c r="A121" s="13">
        <v>8205465</v>
      </c>
      <c r="B121" s="13" t="s">
        <v>170</v>
      </c>
      <c r="C121" s="13">
        <v>62931270</v>
      </c>
      <c r="D121" s="13" t="s">
        <v>67</v>
      </c>
      <c r="E121" s="13" t="s">
        <v>174</v>
      </c>
      <c r="F121" s="13" t="s">
        <v>555</v>
      </c>
      <c r="G121" s="4">
        <v>3.952</v>
      </c>
      <c r="H121" s="9">
        <v>3.8</v>
      </c>
      <c r="I121" s="5">
        <v>680681</v>
      </c>
      <c r="J121" s="5">
        <v>2586587.7999999998</v>
      </c>
      <c r="K121" s="5">
        <v>1920000</v>
      </c>
      <c r="L121" s="5">
        <v>728000</v>
      </c>
      <c r="M121" s="5">
        <v>967000</v>
      </c>
      <c r="N121" s="5">
        <f>VLOOKUP(A:A,'[1]DOFINANCOVÁNÍ 2022'!$1:$1048576,24,FALSE)</f>
        <v>194000</v>
      </c>
      <c r="O121" s="18"/>
      <c r="P121" s="18"/>
      <c r="Q121" s="20">
        <f t="shared" si="1"/>
        <v>1889000</v>
      </c>
    </row>
    <row r="122" spans="1:17" ht="45" customHeight="1" x14ac:dyDescent="0.25">
      <c r="A122" s="13">
        <v>8614823</v>
      </c>
      <c r="B122" s="13" t="s">
        <v>170</v>
      </c>
      <c r="C122" s="13">
        <v>62931270</v>
      </c>
      <c r="D122" s="13" t="s">
        <v>99</v>
      </c>
      <c r="E122" s="13" t="s">
        <v>100</v>
      </c>
      <c r="F122" s="13" t="s">
        <v>554</v>
      </c>
      <c r="G122" s="13">
        <v>10</v>
      </c>
      <c r="H122" s="15">
        <v>7</v>
      </c>
      <c r="I122" s="5">
        <v>671035.35</v>
      </c>
      <c r="J122" s="5">
        <v>4109247.45</v>
      </c>
      <c r="K122" s="5">
        <v>3200000</v>
      </c>
      <c r="L122" s="5">
        <v>1134000</v>
      </c>
      <c r="M122" s="5">
        <v>1506000</v>
      </c>
      <c r="N122" s="5">
        <f>VLOOKUP(A:A,'[1]DOFINANCOVÁNÍ 2022'!$1:$1048576,24,FALSE)</f>
        <v>302000</v>
      </c>
      <c r="O122" s="18"/>
      <c r="P122" s="18"/>
      <c r="Q122" s="20">
        <f t="shared" si="1"/>
        <v>2942000</v>
      </c>
    </row>
    <row r="123" spans="1:17" ht="45" customHeight="1" x14ac:dyDescent="0.25">
      <c r="A123" s="13">
        <v>8936839</v>
      </c>
      <c r="B123" s="13" t="s">
        <v>170</v>
      </c>
      <c r="C123" s="13">
        <v>62931270</v>
      </c>
      <c r="D123" s="13" t="s">
        <v>11</v>
      </c>
      <c r="E123" s="13" t="s">
        <v>175</v>
      </c>
      <c r="F123" s="13" t="s">
        <v>555</v>
      </c>
      <c r="G123" s="4">
        <v>9.4160000000000004</v>
      </c>
      <c r="H123" s="9">
        <v>9.35</v>
      </c>
      <c r="I123" s="5">
        <v>895669.65</v>
      </c>
      <c r="J123" s="5">
        <v>7641684.1246962622</v>
      </c>
      <c r="K123" s="5">
        <v>4800000</v>
      </c>
      <c r="L123" s="5">
        <v>1822000</v>
      </c>
      <c r="M123" s="5">
        <v>2417000</v>
      </c>
      <c r="N123" s="5">
        <f>VLOOKUP(A:A,'[1]DOFINANCOVÁNÍ 2022'!$1:$1048576,24,FALSE)</f>
        <v>486000</v>
      </c>
      <c r="O123" s="18"/>
      <c r="P123" s="18"/>
      <c r="Q123" s="20">
        <f t="shared" si="1"/>
        <v>4725000</v>
      </c>
    </row>
    <row r="124" spans="1:17" ht="45" customHeight="1" x14ac:dyDescent="0.25">
      <c r="A124" s="13">
        <v>9664087</v>
      </c>
      <c r="B124" s="13" t="s">
        <v>170</v>
      </c>
      <c r="C124" s="13">
        <v>62931270</v>
      </c>
      <c r="D124" s="13" t="s">
        <v>52</v>
      </c>
      <c r="E124" s="13" t="s">
        <v>176</v>
      </c>
      <c r="F124" s="13" t="s">
        <v>554</v>
      </c>
      <c r="G124" s="13">
        <v>16</v>
      </c>
      <c r="H124" s="15">
        <v>16</v>
      </c>
      <c r="I124" s="5">
        <v>474012</v>
      </c>
      <c r="J124" s="5">
        <v>6816192</v>
      </c>
      <c r="K124" s="5">
        <v>4310000</v>
      </c>
      <c r="L124" s="5">
        <v>1636000</v>
      </c>
      <c r="M124" s="5">
        <v>2170000</v>
      </c>
      <c r="N124" s="5">
        <f>VLOOKUP(A:A,'[1]DOFINANCOVÁNÍ 2022'!$1:$1048576,24,FALSE)</f>
        <v>436000</v>
      </c>
      <c r="O124" s="18"/>
      <c r="P124" s="18"/>
      <c r="Q124" s="20">
        <f t="shared" si="1"/>
        <v>4242000</v>
      </c>
    </row>
    <row r="125" spans="1:17" ht="45" customHeight="1" x14ac:dyDescent="0.25">
      <c r="A125" s="13">
        <v>3457142</v>
      </c>
      <c r="B125" s="13" t="s">
        <v>177</v>
      </c>
      <c r="C125" s="13">
        <v>26517132</v>
      </c>
      <c r="D125" s="13" t="s">
        <v>67</v>
      </c>
      <c r="E125" s="13" t="s">
        <v>178</v>
      </c>
      <c r="F125" s="13" t="s">
        <v>555</v>
      </c>
      <c r="G125" s="4">
        <v>4.149</v>
      </c>
      <c r="H125" s="9">
        <v>3.68</v>
      </c>
      <c r="I125" s="5">
        <v>680681</v>
      </c>
      <c r="J125" s="5">
        <v>2504906.08</v>
      </c>
      <c r="K125" s="5">
        <v>1778306</v>
      </c>
      <c r="L125" s="5">
        <v>662000</v>
      </c>
      <c r="M125" s="5">
        <v>879000</v>
      </c>
      <c r="N125" s="5">
        <f>VLOOKUP(A:A,'[1]DOFINANCOVÁNÍ 2022'!$1:$1048576,24,FALSE)</f>
        <v>177000</v>
      </c>
      <c r="O125" s="18"/>
      <c r="P125" s="18" t="s">
        <v>576</v>
      </c>
      <c r="Q125" s="20">
        <f t="shared" si="1"/>
        <v>1718000</v>
      </c>
    </row>
    <row r="126" spans="1:17" ht="45" customHeight="1" x14ac:dyDescent="0.25">
      <c r="A126" s="13">
        <v>7997622</v>
      </c>
      <c r="B126" s="13" t="s">
        <v>179</v>
      </c>
      <c r="C126" s="13">
        <v>26604655</v>
      </c>
      <c r="D126" s="13" t="s">
        <v>67</v>
      </c>
      <c r="E126" s="13" t="s">
        <v>179</v>
      </c>
      <c r="F126" s="13" t="s">
        <v>555</v>
      </c>
      <c r="G126" s="4">
        <v>5.65</v>
      </c>
      <c r="H126" s="9">
        <v>5.65</v>
      </c>
      <c r="I126" s="5">
        <v>680681</v>
      </c>
      <c r="J126" s="5">
        <v>3845847.6500000004</v>
      </c>
      <c r="K126" s="5">
        <v>2464000</v>
      </c>
      <c r="L126" s="5">
        <v>935000</v>
      </c>
      <c r="M126" s="5">
        <v>1241000</v>
      </c>
      <c r="N126" s="5">
        <f>VLOOKUP(A:A,'[1]DOFINANCOVÁNÍ 2022'!$1:$1048576,24,FALSE)</f>
        <v>249000</v>
      </c>
      <c r="O126" s="18"/>
      <c r="P126" s="18" t="s">
        <v>576</v>
      </c>
      <c r="Q126" s="20">
        <f t="shared" si="1"/>
        <v>2425000</v>
      </c>
    </row>
    <row r="127" spans="1:17" ht="45" customHeight="1" x14ac:dyDescent="0.25">
      <c r="A127" s="13">
        <v>9270655</v>
      </c>
      <c r="B127" s="13" t="s">
        <v>180</v>
      </c>
      <c r="C127" s="13">
        <v>26629712</v>
      </c>
      <c r="D127" s="13" t="s">
        <v>67</v>
      </c>
      <c r="E127" s="13" t="s">
        <v>181</v>
      </c>
      <c r="F127" s="13" t="s">
        <v>555</v>
      </c>
      <c r="G127" s="4">
        <v>3.7069999999999999</v>
      </c>
      <c r="H127" s="9">
        <v>2.95</v>
      </c>
      <c r="I127" s="5">
        <v>680681</v>
      </c>
      <c r="J127" s="5">
        <v>2008008.9500000002</v>
      </c>
      <c r="K127" s="5">
        <v>1611000</v>
      </c>
      <c r="L127" s="5">
        <v>499000</v>
      </c>
      <c r="M127" s="5">
        <v>664000</v>
      </c>
      <c r="N127" s="5">
        <f>VLOOKUP(A:A,'[1]DOFINANCOVÁNÍ 2022'!$1:$1048576,24,FALSE)</f>
        <v>133000</v>
      </c>
      <c r="O127" s="18"/>
      <c r="P127" s="18" t="s">
        <v>576</v>
      </c>
      <c r="Q127" s="20">
        <f t="shared" si="1"/>
        <v>1296000</v>
      </c>
    </row>
    <row r="128" spans="1:17" ht="45" customHeight="1" x14ac:dyDescent="0.25">
      <c r="A128" s="13">
        <v>2285108</v>
      </c>
      <c r="B128" s="13" t="s">
        <v>182</v>
      </c>
      <c r="C128" s="13">
        <v>47611162</v>
      </c>
      <c r="D128" s="13" t="s">
        <v>21</v>
      </c>
      <c r="E128" s="13" t="s">
        <v>183</v>
      </c>
      <c r="F128" s="13" t="s">
        <v>555</v>
      </c>
      <c r="G128" s="4">
        <v>10.532</v>
      </c>
      <c r="H128" s="9">
        <v>5</v>
      </c>
      <c r="I128" s="5">
        <v>659193</v>
      </c>
      <c r="J128" s="5">
        <v>3039603.4352449677</v>
      </c>
      <c r="K128" s="5">
        <v>3170637</v>
      </c>
      <c r="L128" s="5">
        <v>903000</v>
      </c>
      <c r="M128" s="5">
        <v>1198000</v>
      </c>
      <c r="N128" s="5">
        <f>VLOOKUP(A:A,'[1]DOFINANCOVÁNÍ 2022'!$1:$1048576,24,FALSE)</f>
        <v>241000</v>
      </c>
      <c r="O128" s="18"/>
      <c r="P128" s="18" t="s">
        <v>576</v>
      </c>
      <c r="Q128" s="20">
        <f t="shared" si="1"/>
        <v>2342000</v>
      </c>
    </row>
    <row r="129" spans="1:17" ht="45" customHeight="1" x14ac:dyDescent="0.25">
      <c r="A129" s="13">
        <v>1068030</v>
      </c>
      <c r="B129" s="13" t="s">
        <v>184</v>
      </c>
      <c r="C129" s="13">
        <v>66005167</v>
      </c>
      <c r="D129" s="13" t="s">
        <v>23</v>
      </c>
      <c r="E129" s="13" t="s">
        <v>185</v>
      </c>
      <c r="F129" s="13" t="s">
        <v>555</v>
      </c>
      <c r="G129" s="10">
        <v>2.694</v>
      </c>
      <c r="H129" s="7">
        <v>2.8</v>
      </c>
      <c r="I129" s="5">
        <v>722868</v>
      </c>
      <c r="J129" s="5">
        <v>1947406.392</v>
      </c>
      <c r="K129" s="5">
        <v>1405000</v>
      </c>
      <c r="L129" s="5">
        <v>445000</v>
      </c>
      <c r="M129" s="5">
        <v>590000</v>
      </c>
      <c r="N129" s="5">
        <f>VLOOKUP(A:A,'[1]DOFINANCOVÁNÍ 2022'!$1:$1048576,24,FALSE)</f>
        <v>119000</v>
      </c>
      <c r="O129" s="18"/>
      <c r="P129" s="18" t="s">
        <v>576</v>
      </c>
      <c r="Q129" s="20">
        <f t="shared" si="1"/>
        <v>1154000</v>
      </c>
    </row>
    <row r="130" spans="1:17" ht="45" customHeight="1" x14ac:dyDescent="0.25">
      <c r="A130" s="13">
        <v>7591273</v>
      </c>
      <c r="B130" s="13" t="s">
        <v>184</v>
      </c>
      <c r="C130" s="13">
        <v>66005167</v>
      </c>
      <c r="D130" s="13" t="s">
        <v>186</v>
      </c>
      <c r="E130" s="13" t="s">
        <v>187</v>
      </c>
      <c r="F130" s="13" t="s">
        <v>554</v>
      </c>
      <c r="G130" s="13">
        <v>17</v>
      </c>
      <c r="H130" s="15">
        <v>15</v>
      </c>
      <c r="I130" s="5">
        <v>430877</v>
      </c>
      <c r="J130" s="5">
        <v>6463155</v>
      </c>
      <c r="K130" s="5">
        <v>5300000</v>
      </c>
      <c r="L130" s="5">
        <v>0</v>
      </c>
      <c r="M130" s="5">
        <v>218000</v>
      </c>
      <c r="N130" s="5">
        <f>VLOOKUP(A:A,'[1]DOFINANCOVÁNÍ 2022'!$1:$1048576,24,FALSE)</f>
        <v>44000</v>
      </c>
      <c r="O130" s="18"/>
      <c r="P130" s="18"/>
      <c r="Q130" s="20">
        <f t="shared" si="1"/>
        <v>262000</v>
      </c>
    </row>
    <row r="131" spans="1:17" ht="45" customHeight="1" x14ac:dyDescent="0.25">
      <c r="A131" s="13">
        <v>7923241</v>
      </c>
      <c r="B131" s="13" t="s">
        <v>184</v>
      </c>
      <c r="C131" s="13">
        <v>66005167</v>
      </c>
      <c r="D131" s="13" t="s">
        <v>6</v>
      </c>
      <c r="E131" s="13" t="s">
        <v>188</v>
      </c>
      <c r="F131" s="13" t="s">
        <v>555</v>
      </c>
      <c r="G131" s="4">
        <v>0.9</v>
      </c>
      <c r="H131" s="9">
        <v>0.6</v>
      </c>
      <c r="I131" s="5">
        <v>724449</v>
      </c>
      <c r="J131" s="5">
        <v>434669.39999999997</v>
      </c>
      <c r="K131" s="5">
        <v>380000</v>
      </c>
      <c r="L131" s="5">
        <v>69000</v>
      </c>
      <c r="M131" s="5">
        <v>92000</v>
      </c>
      <c r="N131" s="5">
        <f>VLOOKUP(A:A,'[1]DOFINANCOVÁNÍ 2022'!$1:$1048576,24,FALSE)</f>
        <v>18000</v>
      </c>
      <c r="O131" s="18"/>
      <c r="P131" s="18"/>
      <c r="Q131" s="20">
        <f t="shared" si="1"/>
        <v>179000</v>
      </c>
    </row>
    <row r="132" spans="1:17" ht="45" customHeight="1" x14ac:dyDescent="0.25">
      <c r="A132" s="13">
        <v>2833408</v>
      </c>
      <c r="B132" s="3" t="s">
        <v>189</v>
      </c>
      <c r="C132" s="13">
        <v>70872708</v>
      </c>
      <c r="D132" s="13" t="s">
        <v>38</v>
      </c>
      <c r="E132" s="13" t="s">
        <v>190</v>
      </c>
      <c r="F132" s="13" t="s">
        <v>554</v>
      </c>
      <c r="G132" s="13">
        <v>53</v>
      </c>
      <c r="H132" s="15">
        <v>53</v>
      </c>
      <c r="I132" s="5">
        <v>656349</v>
      </c>
      <c r="J132" s="5" t="s">
        <v>562</v>
      </c>
      <c r="K132" s="5">
        <v>28266100</v>
      </c>
      <c r="L132" s="5">
        <v>0</v>
      </c>
      <c r="M132" s="5">
        <v>7533000</v>
      </c>
      <c r="N132" s="5">
        <f>VLOOKUP(A:A,'[1]DOFINANCOVÁNÍ 2022'!$1:$1048576,24,FALSE)</f>
        <v>1514000</v>
      </c>
      <c r="O132" s="18"/>
      <c r="P132" s="18"/>
      <c r="Q132" s="20">
        <f t="shared" ref="Q132:Q195" si="2">L132+M132+N132</f>
        <v>9047000</v>
      </c>
    </row>
    <row r="133" spans="1:17" ht="45" customHeight="1" x14ac:dyDescent="0.25">
      <c r="A133" s="13">
        <v>2686088</v>
      </c>
      <c r="B133" s="3" t="s">
        <v>191</v>
      </c>
      <c r="C133" s="13">
        <v>70874387</v>
      </c>
      <c r="D133" s="13" t="s">
        <v>38</v>
      </c>
      <c r="E133" s="13" t="s">
        <v>191</v>
      </c>
      <c r="F133" s="13" t="s">
        <v>554</v>
      </c>
      <c r="G133" s="13">
        <v>75</v>
      </c>
      <c r="H133" s="15">
        <v>75</v>
      </c>
      <c r="I133" s="5">
        <v>754801.35</v>
      </c>
      <c r="J133" s="5" t="s">
        <v>562</v>
      </c>
      <c r="K133" s="5">
        <v>31845735</v>
      </c>
      <c r="L133" s="5">
        <v>0</v>
      </c>
      <c r="M133" s="5">
        <v>4530000</v>
      </c>
      <c r="N133" s="5">
        <f>VLOOKUP(A:A,'[1]DOFINANCOVÁNÍ 2022'!$1:$1048576,24,FALSE)</f>
        <v>910000</v>
      </c>
      <c r="O133" s="18"/>
      <c r="P133" s="18"/>
      <c r="Q133" s="20">
        <f t="shared" si="2"/>
        <v>5440000</v>
      </c>
    </row>
    <row r="134" spans="1:17" ht="45" customHeight="1" x14ac:dyDescent="0.25">
      <c r="A134" s="13">
        <v>3023866</v>
      </c>
      <c r="B134" s="3" t="s">
        <v>191</v>
      </c>
      <c r="C134" s="13">
        <v>70874387</v>
      </c>
      <c r="D134" s="13" t="s">
        <v>28</v>
      </c>
      <c r="E134" s="13" t="s">
        <v>192</v>
      </c>
      <c r="F134" s="13" t="s">
        <v>554</v>
      </c>
      <c r="G134" s="13">
        <v>5</v>
      </c>
      <c r="H134" s="15">
        <v>5</v>
      </c>
      <c r="I134" s="5">
        <v>754801.35</v>
      </c>
      <c r="J134" s="5" t="s">
        <v>562</v>
      </c>
      <c r="K134" s="5">
        <v>4609539</v>
      </c>
      <c r="L134" s="5">
        <v>0</v>
      </c>
      <c r="M134" s="5">
        <v>508000</v>
      </c>
      <c r="N134" s="5">
        <f>VLOOKUP(A:A,'[1]DOFINANCOVÁNÍ 2022'!$1:$1048576,24,FALSE)</f>
        <v>102000</v>
      </c>
      <c r="O134" s="18"/>
      <c r="P134" s="18"/>
      <c r="Q134" s="20">
        <f t="shared" si="2"/>
        <v>610000</v>
      </c>
    </row>
    <row r="135" spans="1:17" ht="45" customHeight="1" x14ac:dyDescent="0.25">
      <c r="A135" s="13">
        <v>6111111</v>
      </c>
      <c r="B135" s="3" t="s">
        <v>193</v>
      </c>
      <c r="C135" s="13">
        <v>70879567</v>
      </c>
      <c r="D135" s="13" t="s">
        <v>99</v>
      </c>
      <c r="E135" s="13" t="s">
        <v>100</v>
      </c>
      <c r="F135" s="13" t="s">
        <v>554</v>
      </c>
      <c r="G135" s="13">
        <v>7</v>
      </c>
      <c r="H135" s="15">
        <v>5</v>
      </c>
      <c r="I135" s="5">
        <v>583509</v>
      </c>
      <c r="J135" s="5" t="s">
        <v>562</v>
      </c>
      <c r="K135" s="5">
        <v>4160000</v>
      </c>
      <c r="L135" s="5">
        <v>0</v>
      </c>
      <c r="M135" s="5">
        <v>1759000</v>
      </c>
      <c r="N135" s="5">
        <f>VLOOKUP(A:A,'[1]DOFINANCOVÁNÍ 2022'!$1:$1048576,24,FALSE)</f>
        <v>354000</v>
      </c>
      <c r="O135" s="18"/>
      <c r="P135" s="18"/>
      <c r="Q135" s="20">
        <f t="shared" si="2"/>
        <v>2113000</v>
      </c>
    </row>
    <row r="136" spans="1:17" ht="45" customHeight="1" x14ac:dyDescent="0.25">
      <c r="A136" s="13">
        <v>9398029</v>
      </c>
      <c r="B136" s="3" t="s">
        <v>193</v>
      </c>
      <c r="C136" s="13">
        <v>70879567</v>
      </c>
      <c r="D136" s="13" t="s">
        <v>38</v>
      </c>
      <c r="E136" s="13" t="s">
        <v>194</v>
      </c>
      <c r="F136" s="13" t="s">
        <v>554</v>
      </c>
      <c r="G136" s="13">
        <v>49</v>
      </c>
      <c r="H136" s="15">
        <v>45</v>
      </c>
      <c r="I136" s="5">
        <v>754801.35</v>
      </c>
      <c r="J136" s="5" t="s">
        <v>562</v>
      </c>
      <c r="K136" s="5">
        <v>18601680</v>
      </c>
      <c r="L136" s="5">
        <v>0</v>
      </c>
      <c r="M136" s="5">
        <v>5023000</v>
      </c>
      <c r="N136" s="5">
        <f>VLOOKUP(A:A,'[1]DOFINANCOVÁNÍ 2022'!$1:$1048576,24,FALSE)</f>
        <v>1010000</v>
      </c>
      <c r="O136" s="18"/>
      <c r="P136" s="18"/>
      <c r="Q136" s="20">
        <f t="shared" si="2"/>
        <v>6033000</v>
      </c>
    </row>
    <row r="137" spans="1:17" ht="45" customHeight="1" x14ac:dyDescent="0.25">
      <c r="A137" s="13">
        <v>3285644</v>
      </c>
      <c r="B137" s="3" t="s">
        <v>195</v>
      </c>
      <c r="C137" s="13">
        <v>70873046</v>
      </c>
      <c r="D137" s="13" t="s">
        <v>52</v>
      </c>
      <c r="E137" s="13" t="s">
        <v>196</v>
      </c>
      <c r="F137" s="13" t="s">
        <v>554</v>
      </c>
      <c r="G137" s="13">
        <v>12</v>
      </c>
      <c r="H137" s="15">
        <v>12</v>
      </c>
      <c r="I137" s="5">
        <v>474012</v>
      </c>
      <c r="J137" s="5" t="s">
        <v>562</v>
      </c>
      <c r="K137" s="5">
        <v>8996000</v>
      </c>
      <c r="L137" s="5">
        <v>0</v>
      </c>
      <c r="M137" s="5">
        <v>325000</v>
      </c>
      <c r="N137" s="5">
        <f>VLOOKUP(A:A,'[1]DOFINANCOVÁNÍ 2022'!$1:$1048576,24,FALSE)</f>
        <v>65000</v>
      </c>
      <c r="O137" s="18"/>
      <c r="P137" s="18"/>
      <c r="Q137" s="20">
        <f t="shared" si="2"/>
        <v>390000</v>
      </c>
    </row>
    <row r="138" spans="1:17" ht="45" customHeight="1" x14ac:dyDescent="0.25">
      <c r="A138" s="13">
        <v>7985683</v>
      </c>
      <c r="B138" s="3" t="s">
        <v>195</v>
      </c>
      <c r="C138" s="13">
        <v>70873046</v>
      </c>
      <c r="D138" s="13" t="s">
        <v>38</v>
      </c>
      <c r="E138" s="13" t="s">
        <v>195</v>
      </c>
      <c r="F138" s="13" t="s">
        <v>554</v>
      </c>
      <c r="G138" s="13">
        <v>150</v>
      </c>
      <c r="H138" s="15">
        <v>150</v>
      </c>
      <c r="I138" s="5">
        <v>721983.9</v>
      </c>
      <c r="J138" s="5" t="s">
        <v>562</v>
      </c>
      <c r="K138" s="5">
        <v>105010000</v>
      </c>
      <c r="L138" s="5">
        <v>0</v>
      </c>
      <c r="M138" s="5">
        <v>18301000</v>
      </c>
      <c r="N138" s="5">
        <f>VLOOKUP(A:A,'[1]DOFINANCOVÁNÍ 2022'!$1:$1048576,24,FALSE)</f>
        <v>3678000</v>
      </c>
      <c r="O138" s="18"/>
      <c r="P138" s="18"/>
      <c r="Q138" s="20">
        <f t="shared" si="2"/>
        <v>21979000</v>
      </c>
    </row>
    <row r="139" spans="1:17" ht="45" customHeight="1" x14ac:dyDescent="0.25">
      <c r="A139" s="13">
        <v>5694323</v>
      </c>
      <c r="B139" s="3" t="s">
        <v>197</v>
      </c>
      <c r="C139" s="13">
        <v>70875839</v>
      </c>
      <c r="D139" s="13" t="s">
        <v>36</v>
      </c>
      <c r="E139" s="13" t="s">
        <v>197</v>
      </c>
      <c r="F139" s="13" t="s">
        <v>554</v>
      </c>
      <c r="G139" s="13">
        <v>172</v>
      </c>
      <c r="H139" s="15">
        <v>172</v>
      </c>
      <c r="I139" s="5">
        <v>656349</v>
      </c>
      <c r="J139" s="5" t="s">
        <v>562</v>
      </c>
      <c r="K139" s="5">
        <v>61750000</v>
      </c>
      <c r="L139" s="5">
        <v>0</v>
      </c>
      <c r="M139" s="5">
        <v>13366000</v>
      </c>
      <c r="N139" s="5">
        <f>VLOOKUP(A:A,'[1]DOFINANCOVÁNÍ 2022'!$1:$1048576,24,FALSE)</f>
        <v>2686000</v>
      </c>
      <c r="O139" s="18"/>
      <c r="P139" s="18"/>
      <c r="Q139" s="20">
        <f t="shared" si="2"/>
        <v>16052000</v>
      </c>
    </row>
    <row r="140" spans="1:17" ht="45" customHeight="1" x14ac:dyDescent="0.25">
      <c r="A140" s="13">
        <v>6780157</v>
      </c>
      <c r="B140" s="3" t="s">
        <v>197</v>
      </c>
      <c r="C140" s="13">
        <v>70875839</v>
      </c>
      <c r="D140" s="13" t="s">
        <v>28</v>
      </c>
      <c r="E140" s="13" t="s">
        <v>198</v>
      </c>
      <c r="F140" s="13" t="s">
        <v>554</v>
      </c>
      <c r="G140" s="13">
        <v>15</v>
      </c>
      <c r="H140" s="15">
        <v>15</v>
      </c>
      <c r="I140" s="5">
        <v>754801.35</v>
      </c>
      <c r="J140" s="5" t="s">
        <v>562</v>
      </c>
      <c r="K140" s="5">
        <v>9450000</v>
      </c>
      <c r="L140" s="5">
        <v>0</v>
      </c>
      <c r="M140" s="5">
        <v>798000</v>
      </c>
      <c r="N140" s="5">
        <f>VLOOKUP(A:A,'[1]DOFINANCOVÁNÍ 2022'!$1:$1048576,24,FALSE)</f>
        <v>160000</v>
      </c>
      <c r="O140" s="18"/>
      <c r="P140" s="18"/>
      <c r="Q140" s="20">
        <f t="shared" si="2"/>
        <v>958000</v>
      </c>
    </row>
    <row r="141" spans="1:17" ht="45" customHeight="1" x14ac:dyDescent="0.25">
      <c r="A141" s="13">
        <v>1034718</v>
      </c>
      <c r="B141" s="3" t="s">
        <v>199</v>
      </c>
      <c r="C141" s="13">
        <v>70875880</v>
      </c>
      <c r="D141" s="13" t="s">
        <v>36</v>
      </c>
      <c r="E141" s="13" t="s">
        <v>200</v>
      </c>
      <c r="F141" s="13" t="s">
        <v>554</v>
      </c>
      <c r="G141" s="13">
        <v>43</v>
      </c>
      <c r="H141" s="15">
        <v>43</v>
      </c>
      <c r="I141" s="5">
        <v>721983.9</v>
      </c>
      <c r="J141" s="5" t="s">
        <v>562</v>
      </c>
      <c r="K141" s="5">
        <v>18000000</v>
      </c>
      <c r="L141" s="5">
        <v>0</v>
      </c>
      <c r="M141" s="5">
        <v>4535000</v>
      </c>
      <c r="N141" s="5">
        <f>VLOOKUP(A:A,'[1]DOFINANCOVÁNÍ 2022'!$1:$1048576,24,FALSE)</f>
        <v>911000</v>
      </c>
      <c r="O141" s="18"/>
      <c r="P141" s="18"/>
      <c r="Q141" s="20">
        <f t="shared" si="2"/>
        <v>5446000</v>
      </c>
    </row>
    <row r="142" spans="1:17" ht="45" customHeight="1" x14ac:dyDescent="0.25">
      <c r="A142" s="13">
        <v>1563654</v>
      </c>
      <c r="B142" s="3" t="s">
        <v>201</v>
      </c>
      <c r="C142" s="13">
        <v>70875316</v>
      </c>
      <c r="D142" s="13" t="s">
        <v>28</v>
      </c>
      <c r="E142" s="13" t="s">
        <v>201</v>
      </c>
      <c r="F142" s="13" t="s">
        <v>554</v>
      </c>
      <c r="G142" s="13">
        <v>20</v>
      </c>
      <c r="H142" s="15">
        <v>20</v>
      </c>
      <c r="I142" s="5">
        <v>656349</v>
      </c>
      <c r="J142" s="5" t="s">
        <v>562</v>
      </c>
      <c r="K142" s="5">
        <v>9226361</v>
      </c>
      <c r="L142" s="5">
        <v>0</v>
      </c>
      <c r="M142" s="5">
        <v>2130000</v>
      </c>
      <c r="N142" s="5">
        <f>VLOOKUP(A:A,'[1]DOFINANCOVÁNÍ 2022'!$1:$1048576,24,FALSE)</f>
        <v>428000</v>
      </c>
      <c r="O142" s="18"/>
      <c r="P142" s="18"/>
      <c r="Q142" s="20">
        <f t="shared" si="2"/>
        <v>2558000</v>
      </c>
    </row>
    <row r="143" spans="1:17" ht="45" customHeight="1" x14ac:dyDescent="0.25">
      <c r="A143" s="13">
        <v>2318143</v>
      </c>
      <c r="B143" s="3" t="s">
        <v>201</v>
      </c>
      <c r="C143" s="13">
        <v>70875316</v>
      </c>
      <c r="D143" s="13" t="s">
        <v>36</v>
      </c>
      <c r="E143" s="13" t="s">
        <v>201</v>
      </c>
      <c r="F143" s="13" t="s">
        <v>554</v>
      </c>
      <c r="G143" s="13">
        <v>271</v>
      </c>
      <c r="H143" s="15">
        <v>271</v>
      </c>
      <c r="I143" s="5">
        <v>656349</v>
      </c>
      <c r="J143" s="5" t="s">
        <v>562</v>
      </c>
      <c r="K143" s="5">
        <v>93487626</v>
      </c>
      <c r="L143" s="5">
        <v>0</v>
      </c>
      <c r="M143" s="5">
        <v>23776000</v>
      </c>
      <c r="N143" s="5">
        <f>VLOOKUP(A:A,'[1]DOFINANCOVÁNÍ 2022'!$1:$1048576,24,FALSE)</f>
        <v>4778000</v>
      </c>
      <c r="O143" s="18"/>
      <c r="P143" s="18"/>
      <c r="Q143" s="20">
        <f t="shared" si="2"/>
        <v>28554000</v>
      </c>
    </row>
    <row r="144" spans="1:17" ht="45" customHeight="1" x14ac:dyDescent="0.25">
      <c r="A144" s="13">
        <v>5674949</v>
      </c>
      <c r="B144" s="3" t="s">
        <v>201</v>
      </c>
      <c r="C144" s="13">
        <v>70875316</v>
      </c>
      <c r="D144" s="13" t="s">
        <v>78</v>
      </c>
      <c r="E144" s="13" t="s">
        <v>202</v>
      </c>
      <c r="F144" s="13" t="s">
        <v>554</v>
      </c>
      <c r="G144" s="13">
        <v>20</v>
      </c>
      <c r="H144" s="15">
        <v>20</v>
      </c>
      <c r="I144" s="5">
        <v>583509</v>
      </c>
      <c r="J144" s="5" t="s">
        <v>562</v>
      </c>
      <c r="K144" s="5">
        <v>12121463</v>
      </c>
      <c r="L144" s="5">
        <v>0</v>
      </c>
      <c r="M144" s="5">
        <v>2147000</v>
      </c>
      <c r="N144" s="5">
        <f>VLOOKUP(A:A,'[1]DOFINANCOVÁNÍ 2022'!$1:$1048576,24,FALSE)</f>
        <v>431000</v>
      </c>
      <c r="O144" s="18"/>
      <c r="P144" s="18"/>
      <c r="Q144" s="20">
        <f t="shared" si="2"/>
        <v>2578000</v>
      </c>
    </row>
    <row r="145" spans="1:17" ht="45" customHeight="1" x14ac:dyDescent="0.25">
      <c r="A145" s="13">
        <v>1150788</v>
      </c>
      <c r="B145" s="3" t="s">
        <v>203</v>
      </c>
      <c r="C145" s="13">
        <v>70875111</v>
      </c>
      <c r="D145" s="13" t="s">
        <v>36</v>
      </c>
      <c r="E145" s="13" t="s">
        <v>203</v>
      </c>
      <c r="F145" s="13" t="s">
        <v>554</v>
      </c>
      <c r="G145" s="13">
        <v>186</v>
      </c>
      <c r="H145" s="15">
        <v>186</v>
      </c>
      <c r="I145" s="5">
        <v>656349</v>
      </c>
      <c r="J145" s="5" t="s">
        <v>562</v>
      </c>
      <c r="K145" s="5">
        <v>69972400</v>
      </c>
      <c r="L145" s="5">
        <v>0</v>
      </c>
      <c r="M145" s="5">
        <v>22831000</v>
      </c>
      <c r="N145" s="5">
        <f>VLOOKUP(A:A,'[1]DOFINANCOVÁNÍ 2022'!$1:$1048576,24,FALSE)</f>
        <v>4588000</v>
      </c>
      <c r="O145" s="18"/>
      <c r="P145" s="18"/>
      <c r="Q145" s="20">
        <f t="shared" si="2"/>
        <v>27419000</v>
      </c>
    </row>
    <row r="146" spans="1:17" ht="45" customHeight="1" x14ac:dyDescent="0.25">
      <c r="A146" s="13">
        <v>4734424</v>
      </c>
      <c r="B146" s="3" t="s">
        <v>203</v>
      </c>
      <c r="C146" s="13">
        <v>70875111</v>
      </c>
      <c r="D146" s="13" t="s">
        <v>78</v>
      </c>
      <c r="E146" s="13" t="s">
        <v>85</v>
      </c>
      <c r="F146" s="13" t="s">
        <v>554</v>
      </c>
      <c r="G146" s="13">
        <v>20</v>
      </c>
      <c r="H146" s="15">
        <v>20</v>
      </c>
      <c r="I146" s="5">
        <v>583509</v>
      </c>
      <c r="J146" s="5" t="s">
        <v>562</v>
      </c>
      <c r="K146" s="5">
        <v>9600000</v>
      </c>
      <c r="L146" s="5">
        <v>0</v>
      </c>
      <c r="M146" s="5">
        <v>2111000</v>
      </c>
      <c r="N146" s="5">
        <f>VLOOKUP(A:A,'[1]DOFINANCOVÁNÍ 2022'!$1:$1048576,24,FALSE)</f>
        <v>424000</v>
      </c>
      <c r="O146" s="18"/>
      <c r="P146" s="18"/>
      <c r="Q146" s="20">
        <f t="shared" si="2"/>
        <v>2535000</v>
      </c>
    </row>
    <row r="147" spans="1:17" ht="45" customHeight="1" x14ac:dyDescent="0.25">
      <c r="A147" s="13">
        <v>5790050</v>
      </c>
      <c r="B147" s="3" t="s">
        <v>203</v>
      </c>
      <c r="C147" s="13">
        <v>70875111</v>
      </c>
      <c r="D147" s="13" t="s">
        <v>11</v>
      </c>
      <c r="E147" s="13" t="s">
        <v>204</v>
      </c>
      <c r="F147" s="13" t="s">
        <v>555</v>
      </c>
      <c r="G147" s="4">
        <v>4.6099999999999994</v>
      </c>
      <c r="H147" s="9">
        <v>4</v>
      </c>
      <c r="I147" s="5">
        <v>663459</v>
      </c>
      <c r="J147" s="5" t="s">
        <v>562</v>
      </c>
      <c r="K147" s="5">
        <v>4603000</v>
      </c>
      <c r="L147" s="5">
        <v>0</v>
      </c>
      <c r="M147" s="5">
        <v>1162000</v>
      </c>
      <c r="N147" s="5">
        <f>VLOOKUP(A:A,'[1]DOFINANCOVÁNÍ 2022'!$1:$1048576,24,FALSE)</f>
        <v>234000</v>
      </c>
      <c r="O147" s="18"/>
      <c r="P147" s="18"/>
      <c r="Q147" s="20">
        <f t="shared" si="2"/>
        <v>1396000</v>
      </c>
    </row>
    <row r="148" spans="1:17" ht="45" customHeight="1" x14ac:dyDescent="0.25">
      <c r="A148" s="13">
        <v>1496299</v>
      </c>
      <c r="B148" s="3" t="s">
        <v>205</v>
      </c>
      <c r="C148" s="13">
        <v>70876258</v>
      </c>
      <c r="D148" s="13" t="s">
        <v>36</v>
      </c>
      <c r="E148" s="13" t="s">
        <v>205</v>
      </c>
      <c r="F148" s="13" t="s">
        <v>554</v>
      </c>
      <c r="G148" s="13">
        <v>75</v>
      </c>
      <c r="H148" s="15">
        <v>75</v>
      </c>
      <c r="I148" s="5">
        <v>656349</v>
      </c>
      <c r="J148" s="5" t="s">
        <v>562</v>
      </c>
      <c r="K148" s="5">
        <v>22800000</v>
      </c>
      <c r="L148" s="5">
        <v>0</v>
      </c>
      <c r="M148" s="5">
        <v>5094000</v>
      </c>
      <c r="N148" s="5">
        <f>VLOOKUP(A:A,'[1]DOFINANCOVÁNÍ 2022'!$1:$1048576,24,FALSE)</f>
        <v>1023000</v>
      </c>
      <c r="O148" s="18"/>
      <c r="P148" s="18"/>
      <c r="Q148" s="20">
        <f t="shared" si="2"/>
        <v>6117000</v>
      </c>
    </row>
    <row r="149" spans="1:17" ht="45" customHeight="1" x14ac:dyDescent="0.25">
      <c r="A149" s="13">
        <v>4205630</v>
      </c>
      <c r="B149" s="3" t="s">
        <v>205</v>
      </c>
      <c r="C149" s="13">
        <v>70876258</v>
      </c>
      <c r="D149" s="13" t="s">
        <v>28</v>
      </c>
      <c r="E149" s="13" t="s">
        <v>205</v>
      </c>
      <c r="F149" s="13" t="s">
        <v>554</v>
      </c>
      <c r="G149" s="13">
        <v>52</v>
      </c>
      <c r="H149" s="15">
        <v>52</v>
      </c>
      <c r="I149" s="5">
        <v>754801.35</v>
      </c>
      <c r="J149" s="5" t="s">
        <v>562</v>
      </c>
      <c r="K149" s="5">
        <v>15100000</v>
      </c>
      <c r="L149" s="5">
        <v>0</v>
      </c>
      <c r="M149" s="5">
        <v>5104000</v>
      </c>
      <c r="N149" s="5">
        <f>VLOOKUP(A:A,'[1]DOFINANCOVÁNÍ 2022'!$1:$1048576,24,FALSE)</f>
        <v>1025000</v>
      </c>
      <c r="O149" s="18"/>
      <c r="P149" s="18"/>
      <c r="Q149" s="20">
        <f t="shared" si="2"/>
        <v>6129000</v>
      </c>
    </row>
    <row r="150" spans="1:17" ht="45" customHeight="1" x14ac:dyDescent="0.25">
      <c r="A150" s="13">
        <v>7316443</v>
      </c>
      <c r="B150" s="3" t="s">
        <v>206</v>
      </c>
      <c r="C150" s="13">
        <v>70876886</v>
      </c>
      <c r="D150" s="13" t="s">
        <v>36</v>
      </c>
      <c r="E150" s="13" t="s">
        <v>206</v>
      </c>
      <c r="F150" s="13" t="s">
        <v>554</v>
      </c>
      <c r="G150" s="13">
        <v>65</v>
      </c>
      <c r="H150" s="15">
        <v>65</v>
      </c>
      <c r="I150" s="5">
        <v>656349</v>
      </c>
      <c r="J150" s="5" t="s">
        <v>562</v>
      </c>
      <c r="K150" s="5">
        <v>2900000</v>
      </c>
      <c r="L150" s="5">
        <v>0</v>
      </c>
      <c r="M150" s="5">
        <v>1979000</v>
      </c>
      <c r="N150" s="5">
        <f>VLOOKUP(A:A,'[1]DOFINANCOVÁNÍ 2022'!$1:$1048576,24,FALSE)</f>
        <v>398000</v>
      </c>
      <c r="O150" s="18"/>
      <c r="P150" s="18"/>
      <c r="Q150" s="20">
        <f t="shared" si="2"/>
        <v>2377000</v>
      </c>
    </row>
    <row r="151" spans="1:17" ht="45" customHeight="1" x14ac:dyDescent="0.25">
      <c r="A151" s="13">
        <v>5491825</v>
      </c>
      <c r="B151" s="3" t="s">
        <v>207</v>
      </c>
      <c r="C151" s="13">
        <v>70876606</v>
      </c>
      <c r="D151" s="13" t="s">
        <v>36</v>
      </c>
      <c r="E151" s="13" t="s">
        <v>207</v>
      </c>
      <c r="F151" s="13" t="s">
        <v>554</v>
      </c>
      <c r="G151" s="13">
        <v>260</v>
      </c>
      <c r="H151" s="15">
        <v>260</v>
      </c>
      <c r="I151" s="5">
        <v>656349</v>
      </c>
      <c r="J151" s="5" t="s">
        <v>562</v>
      </c>
      <c r="K151" s="5">
        <v>96813000</v>
      </c>
      <c r="L151" s="5">
        <v>0</v>
      </c>
      <c r="M151" s="5">
        <v>23979000</v>
      </c>
      <c r="N151" s="5">
        <f>VLOOKUP(A:A,'[1]DOFINANCOVÁNÍ 2022'!$1:$1048576,24,FALSE)</f>
        <v>4819000</v>
      </c>
      <c r="O151" s="18"/>
      <c r="P151" s="18"/>
      <c r="Q151" s="20">
        <f t="shared" si="2"/>
        <v>28798000</v>
      </c>
    </row>
    <row r="152" spans="1:17" ht="45" customHeight="1" x14ac:dyDescent="0.25">
      <c r="A152" s="13">
        <v>5106420</v>
      </c>
      <c r="B152" s="3" t="s">
        <v>208</v>
      </c>
      <c r="C152" s="13">
        <v>70872996</v>
      </c>
      <c r="D152" s="13" t="s">
        <v>28</v>
      </c>
      <c r="E152" s="13" t="s">
        <v>209</v>
      </c>
      <c r="F152" s="13" t="s">
        <v>554</v>
      </c>
      <c r="G152" s="13">
        <v>211</v>
      </c>
      <c r="H152" s="15">
        <v>208</v>
      </c>
      <c r="I152" s="5">
        <v>656349</v>
      </c>
      <c r="J152" s="5" t="s">
        <v>562</v>
      </c>
      <c r="K152" s="5">
        <v>78799150</v>
      </c>
      <c r="L152" s="5">
        <v>0</v>
      </c>
      <c r="M152" s="5">
        <v>21140000</v>
      </c>
      <c r="N152" s="5">
        <f>VLOOKUP(A:A,'[1]DOFINANCOVÁNÍ 2022'!$1:$1048576,24,FALSE)</f>
        <v>4248000</v>
      </c>
      <c r="O152" s="18"/>
      <c r="P152" s="18"/>
      <c r="Q152" s="20">
        <f t="shared" si="2"/>
        <v>25388000</v>
      </c>
    </row>
    <row r="153" spans="1:17" ht="45" customHeight="1" x14ac:dyDescent="0.25">
      <c r="A153" s="13">
        <v>6755519</v>
      </c>
      <c r="B153" s="3" t="s">
        <v>210</v>
      </c>
      <c r="C153" s="13">
        <v>70874212</v>
      </c>
      <c r="D153" s="13" t="s">
        <v>36</v>
      </c>
      <c r="E153" s="13" t="s">
        <v>211</v>
      </c>
      <c r="F153" s="13" t="s">
        <v>554</v>
      </c>
      <c r="G153" s="13">
        <v>152</v>
      </c>
      <c r="H153" s="15">
        <v>152</v>
      </c>
      <c r="I153" s="5">
        <v>656349</v>
      </c>
      <c r="J153" s="5" t="s">
        <v>562</v>
      </c>
      <c r="K153" s="5">
        <v>26495500</v>
      </c>
      <c r="L153" s="5">
        <v>0</v>
      </c>
      <c r="M153" s="5">
        <v>17429000</v>
      </c>
      <c r="N153" s="5">
        <f>VLOOKUP(A:A,'[1]DOFINANCOVÁNÍ 2022'!$1:$1048576,24,FALSE)</f>
        <v>3502000</v>
      </c>
      <c r="O153" s="18"/>
      <c r="P153" s="18"/>
      <c r="Q153" s="20">
        <f t="shared" si="2"/>
        <v>20931000</v>
      </c>
    </row>
    <row r="154" spans="1:17" ht="45" customHeight="1" x14ac:dyDescent="0.25">
      <c r="A154" s="13">
        <v>3705368</v>
      </c>
      <c r="B154" s="3" t="s">
        <v>212</v>
      </c>
      <c r="C154" s="13">
        <v>70875707</v>
      </c>
      <c r="D154" s="13" t="s">
        <v>36</v>
      </c>
      <c r="E154" s="13" t="s">
        <v>212</v>
      </c>
      <c r="F154" s="13" t="s">
        <v>554</v>
      </c>
      <c r="G154" s="13">
        <v>218</v>
      </c>
      <c r="H154" s="15">
        <v>218</v>
      </c>
      <c r="I154" s="5">
        <v>656349</v>
      </c>
      <c r="J154" s="5" t="s">
        <v>562</v>
      </c>
      <c r="K154" s="5">
        <v>36400000</v>
      </c>
      <c r="L154" s="5">
        <v>0</v>
      </c>
      <c r="M154" s="5">
        <v>14170000</v>
      </c>
      <c r="N154" s="5">
        <f>VLOOKUP(A:A,'[1]DOFINANCOVÁNÍ 2022'!$1:$1048576,24,FALSE)</f>
        <v>2848000</v>
      </c>
      <c r="O154" s="18"/>
      <c r="P154" s="18"/>
      <c r="Q154" s="20">
        <f t="shared" si="2"/>
        <v>17018000</v>
      </c>
    </row>
    <row r="155" spans="1:17" ht="45" customHeight="1" x14ac:dyDescent="0.25">
      <c r="A155" s="13">
        <v>6393259</v>
      </c>
      <c r="B155" s="3" t="s">
        <v>212</v>
      </c>
      <c r="C155" s="13">
        <v>70875707</v>
      </c>
      <c r="D155" s="13" t="s">
        <v>28</v>
      </c>
      <c r="E155" s="13" t="s">
        <v>212</v>
      </c>
      <c r="F155" s="13" t="s">
        <v>554</v>
      </c>
      <c r="G155" s="13">
        <v>30</v>
      </c>
      <c r="H155" s="15">
        <v>30</v>
      </c>
      <c r="I155" s="5">
        <v>754801.35</v>
      </c>
      <c r="J155" s="5" t="s">
        <v>562</v>
      </c>
      <c r="K155" s="5">
        <v>6643000</v>
      </c>
      <c r="L155" s="5">
        <v>0</v>
      </c>
      <c r="M155" s="5">
        <v>3540000</v>
      </c>
      <c r="N155" s="5">
        <f>VLOOKUP(A:A,'[1]DOFINANCOVÁNÍ 2022'!$1:$1048576,24,FALSE)</f>
        <v>712000</v>
      </c>
      <c r="O155" s="18"/>
      <c r="P155" s="18"/>
      <c r="Q155" s="20">
        <f t="shared" si="2"/>
        <v>4252000</v>
      </c>
    </row>
    <row r="156" spans="1:17" ht="45" customHeight="1" x14ac:dyDescent="0.25">
      <c r="A156" s="13">
        <v>4521132</v>
      </c>
      <c r="B156" s="3" t="s">
        <v>213</v>
      </c>
      <c r="C156" s="13">
        <v>71294287</v>
      </c>
      <c r="D156" s="13" t="s">
        <v>36</v>
      </c>
      <c r="E156" s="13" t="s">
        <v>214</v>
      </c>
      <c r="F156" s="13" t="s">
        <v>554</v>
      </c>
      <c r="G156" s="13">
        <v>155</v>
      </c>
      <c r="H156" s="15">
        <v>155</v>
      </c>
      <c r="I156" s="5">
        <v>656349</v>
      </c>
      <c r="J156" s="5" t="s">
        <v>562</v>
      </c>
      <c r="K156" s="5">
        <v>88322900</v>
      </c>
      <c r="L156" s="5">
        <v>0</v>
      </c>
      <c r="M156" s="5">
        <v>23216000</v>
      </c>
      <c r="N156" s="5">
        <f>VLOOKUP(A:A,'[1]DOFINANCOVÁNÍ 2022'!$1:$1048576,24,FALSE)</f>
        <v>4666000</v>
      </c>
      <c r="O156" s="18"/>
      <c r="P156" s="18"/>
      <c r="Q156" s="20">
        <f t="shared" si="2"/>
        <v>27882000</v>
      </c>
    </row>
    <row r="157" spans="1:17" ht="45" customHeight="1" x14ac:dyDescent="0.25">
      <c r="A157" s="13">
        <v>6797737</v>
      </c>
      <c r="B157" s="3" t="s">
        <v>215</v>
      </c>
      <c r="C157" s="13">
        <v>70871256</v>
      </c>
      <c r="D157" s="13" t="s">
        <v>36</v>
      </c>
      <c r="E157" s="13" t="s">
        <v>215</v>
      </c>
      <c r="F157" s="13" t="s">
        <v>554</v>
      </c>
      <c r="G157" s="13">
        <v>35</v>
      </c>
      <c r="H157" s="15">
        <v>35</v>
      </c>
      <c r="I157" s="5">
        <v>721983.9</v>
      </c>
      <c r="J157" s="5" t="s">
        <v>562</v>
      </c>
      <c r="K157" s="5">
        <v>16308000</v>
      </c>
      <c r="L157" s="5">
        <v>0</v>
      </c>
      <c r="M157" s="5">
        <v>3441000</v>
      </c>
      <c r="N157" s="5">
        <f>VLOOKUP(A:A,'[1]DOFINANCOVÁNÍ 2022'!$1:$1048576,24,FALSE)</f>
        <v>692000</v>
      </c>
      <c r="O157" s="18"/>
      <c r="P157" s="18"/>
      <c r="Q157" s="20">
        <f t="shared" si="2"/>
        <v>4133000</v>
      </c>
    </row>
    <row r="158" spans="1:17" ht="45" customHeight="1" x14ac:dyDescent="0.25">
      <c r="A158" s="13">
        <v>6664660</v>
      </c>
      <c r="B158" s="3" t="s">
        <v>216</v>
      </c>
      <c r="C158" s="13">
        <v>70878030</v>
      </c>
      <c r="D158" s="13" t="s">
        <v>28</v>
      </c>
      <c r="E158" s="13" t="s">
        <v>28</v>
      </c>
      <c r="F158" s="13" t="s">
        <v>554</v>
      </c>
      <c r="G158" s="13">
        <v>131</v>
      </c>
      <c r="H158" s="15">
        <v>131</v>
      </c>
      <c r="I158" s="5">
        <v>656349</v>
      </c>
      <c r="J158" s="5" t="s">
        <v>562</v>
      </c>
      <c r="K158" s="5">
        <v>65906683</v>
      </c>
      <c r="L158" s="5">
        <v>0</v>
      </c>
      <c r="M158" s="5">
        <v>13507000</v>
      </c>
      <c r="N158" s="5">
        <f>VLOOKUP(A:A,'[1]DOFINANCOVÁNÍ 2022'!$1:$1048576,24,FALSE)</f>
        <v>2715000</v>
      </c>
      <c r="O158" s="18"/>
      <c r="P158" s="18"/>
      <c r="Q158" s="20">
        <f t="shared" si="2"/>
        <v>16222000</v>
      </c>
    </row>
    <row r="159" spans="1:17" ht="45" customHeight="1" x14ac:dyDescent="0.25">
      <c r="A159" s="13">
        <v>6973418</v>
      </c>
      <c r="B159" s="3" t="s">
        <v>216</v>
      </c>
      <c r="C159" s="13">
        <v>70878030</v>
      </c>
      <c r="D159" s="13" t="s">
        <v>78</v>
      </c>
      <c r="E159" s="13" t="s">
        <v>217</v>
      </c>
      <c r="F159" s="13" t="s">
        <v>554</v>
      </c>
      <c r="G159" s="14">
        <v>10</v>
      </c>
      <c r="H159" s="5">
        <v>30</v>
      </c>
      <c r="I159" s="5">
        <v>583509</v>
      </c>
      <c r="J159" s="5" t="s">
        <v>562</v>
      </c>
      <c r="K159" s="5">
        <v>4812493</v>
      </c>
      <c r="L159" s="5">
        <v>0</v>
      </c>
      <c r="M159" s="5">
        <v>2478000</v>
      </c>
      <c r="N159" s="5">
        <f>VLOOKUP(A:A,'[1]DOFINANCOVÁNÍ 2022'!$1:$1048576,24,FALSE)</f>
        <v>499000</v>
      </c>
      <c r="O159" s="18"/>
      <c r="P159" s="18"/>
      <c r="Q159" s="20">
        <f t="shared" si="2"/>
        <v>2977000</v>
      </c>
    </row>
    <row r="160" spans="1:17" ht="45" customHeight="1" x14ac:dyDescent="0.25">
      <c r="A160" s="13">
        <v>9596823</v>
      </c>
      <c r="B160" s="3" t="s">
        <v>216</v>
      </c>
      <c r="C160" s="13">
        <v>70878030</v>
      </c>
      <c r="D160" s="13" t="s">
        <v>36</v>
      </c>
      <c r="E160" s="13" t="s">
        <v>36</v>
      </c>
      <c r="F160" s="13" t="s">
        <v>554</v>
      </c>
      <c r="G160" s="13">
        <v>107</v>
      </c>
      <c r="H160" s="15">
        <v>107</v>
      </c>
      <c r="I160" s="5">
        <v>656349</v>
      </c>
      <c r="J160" s="5" t="s">
        <v>562</v>
      </c>
      <c r="K160" s="5">
        <v>52208350</v>
      </c>
      <c r="L160" s="5">
        <v>0</v>
      </c>
      <c r="M160" s="5">
        <v>9307000</v>
      </c>
      <c r="N160" s="5">
        <f>VLOOKUP(A:A,'[1]DOFINANCOVÁNÍ 2022'!$1:$1048576,24,FALSE)</f>
        <v>1870000</v>
      </c>
      <c r="O160" s="18"/>
      <c r="P160" s="18"/>
      <c r="Q160" s="20">
        <f t="shared" si="2"/>
        <v>11177000</v>
      </c>
    </row>
    <row r="161" spans="1:17" ht="45" customHeight="1" x14ac:dyDescent="0.25">
      <c r="A161" s="13">
        <v>1610260</v>
      </c>
      <c r="B161" s="3" t="s">
        <v>218</v>
      </c>
      <c r="C161" s="13">
        <v>70890285</v>
      </c>
      <c r="D161" s="13" t="s">
        <v>38</v>
      </c>
      <c r="E161" s="13" t="s">
        <v>219</v>
      </c>
      <c r="F161" s="13" t="s">
        <v>554</v>
      </c>
      <c r="G161" s="13">
        <v>60</v>
      </c>
      <c r="H161" s="15">
        <v>60</v>
      </c>
      <c r="I161" s="5">
        <v>721983.9</v>
      </c>
      <c r="J161" s="5" t="s">
        <v>562</v>
      </c>
      <c r="K161" s="5">
        <v>32397000</v>
      </c>
      <c r="L161" s="5">
        <v>0</v>
      </c>
      <c r="M161" s="5">
        <v>7879000</v>
      </c>
      <c r="N161" s="5">
        <f>VLOOKUP(A:A,'[1]DOFINANCOVÁNÍ 2022'!$1:$1048576,24,FALSE)</f>
        <v>1583000</v>
      </c>
      <c r="O161" s="18"/>
      <c r="P161" s="18"/>
      <c r="Q161" s="20">
        <f t="shared" si="2"/>
        <v>9462000</v>
      </c>
    </row>
    <row r="162" spans="1:17" ht="45" customHeight="1" x14ac:dyDescent="0.25">
      <c r="A162" s="13">
        <v>7778098</v>
      </c>
      <c r="B162" s="3" t="s">
        <v>218</v>
      </c>
      <c r="C162" s="13">
        <v>70890285</v>
      </c>
      <c r="D162" s="13" t="s">
        <v>28</v>
      </c>
      <c r="E162" s="13" t="s">
        <v>220</v>
      </c>
      <c r="F162" s="13" t="s">
        <v>554</v>
      </c>
      <c r="G162" s="13">
        <v>10</v>
      </c>
      <c r="H162" s="15">
        <v>10</v>
      </c>
      <c r="I162" s="5">
        <v>754801.35</v>
      </c>
      <c r="J162" s="5" t="s">
        <v>562</v>
      </c>
      <c r="K162" s="5">
        <v>5274750</v>
      </c>
      <c r="L162" s="5">
        <v>0</v>
      </c>
      <c r="M162" s="5">
        <v>481000</v>
      </c>
      <c r="N162" s="5">
        <f>VLOOKUP(A:A,'[1]DOFINANCOVÁNÍ 2022'!$1:$1048576,24,FALSE)</f>
        <v>97000</v>
      </c>
      <c r="O162" s="18"/>
      <c r="P162" s="18"/>
      <c r="Q162" s="20">
        <f t="shared" si="2"/>
        <v>578000</v>
      </c>
    </row>
    <row r="163" spans="1:17" ht="45" customHeight="1" x14ac:dyDescent="0.25">
      <c r="A163" s="13">
        <v>5220610</v>
      </c>
      <c r="B163" s="3" t="s">
        <v>221</v>
      </c>
      <c r="C163" s="13">
        <v>70872741</v>
      </c>
      <c r="D163" s="13" t="s">
        <v>28</v>
      </c>
      <c r="E163" s="13" t="s">
        <v>221</v>
      </c>
      <c r="F163" s="13" t="s">
        <v>554</v>
      </c>
      <c r="G163" s="13">
        <v>135</v>
      </c>
      <c r="H163" s="15">
        <v>135</v>
      </c>
      <c r="I163" s="5">
        <v>656349</v>
      </c>
      <c r="J163" s="5" t="s">
        <v>562</v>
      </c>
      <c r="K163" s="5">
        <v>56955352</v>
      </c>
      <c r="L163" s="5">
        <v>0</v>
      </c>
      <c r="M163" s="5">
        <v>23105000</v>
      </c>
      <c r="N163" s="5">
        <f>VLOOKUP(A:A,'[1]DOFINANCOVÁNÍ 2022'!$1:$1048576,24,FALSE)</f>
        <v>4643000</v>
      </c>
      <c r="O163" s="18"/>
      <c r="P163" s="18"/>
      <c r="Q163" s="20">
        <f t="shared" si="2"/>
        <v>27748000</v>
      </c>
    </row>
    <row r="164" spans="1:17" ht="45" customHeight="1" x14ac:dyDescent="0.25">
      <c r="A164" s="13">
        <v>7455379</v>
      </c>
      <c r="B164" s="3" t="s">
        <v>222</v>
      </c>
      <c r="C164" s="13">
        <v>70875308</v>
      </c>
      <c r="D164" s="13" t="s">
        <v>28</v>
      </c>
      <c r="E164" s="13" t="s">
        <v>29</v>
      </c>
      <c r="F164" s="13" t="s">
        <v>554</v>
      </c>
      <c r="G164" s="13">
        <v>229</v>
      </c>
      <c r="H164" s="15">
        <v>229</v>
      </c>
      <c r="I164" s="5">
        <v>656349</v>
      </c>
      <c r="J164" s="5" t="s">
        <v>562</v>
      </c>
      <c r="K164" s="5">
        <v>110886320</v>
      </c>
      <c r="L164" s="5">
        <v>0</v>
      </c>
      <c r="M164" s="5">
        <v>24345000</v>
      </c>
      <c r="N164" s="5">
        <f>VLOOKUP(A:A,'[1]DOFINANCOVÁNÍ 2022'!$1:$1048576,24,FALSE)</f>
        <v>4893000</v>
      </c>
      <c r="O164" s="18"/>
      <c r="P164" s="18"/>
      <c r="Q164" s="20">
        <f t="shared" si="2"/>
        <v>29238000</v>
      </c>
    </row>
    <row r="165" spans="1:17" ht="45" customHeight="1" x14ac:dyDescent="0.25">
      <c r="A165" s="13">
        <v>6816677</v>
      </c>
      <c r="B165" s="13" t="s">
        <v>223</v>
      </c>
      <c r="C165" s="13">
        <v>24252999</v>
      </c>
      <c r="D165" s="13" t="s">
        <v>52</v>
      </c>
      <c r="E165" s="13" t="s">
        <v>224</v>
      </c>
      <c r="F165" s="13" t="s">
        <v>554</v>
      </c>
      <c r="G165" s="13">
        <v>14</v>
      </c>
      <c r="H165" s="15">
        <v>14</v>
      </c>
      <c r="I165" s="5">
        <v>521413.2</v>
      </c>
      <c r="J165" s="5">
        <v>6627784.7999999998</v>
      </c>
      <c r="K165" s="5">
        <v>2298787</v>
      </c>
      <c r="L165" s="5">
        <v>872000</v>
      </c>
      <c r="M165" s="5">
        <v>1158000</v>
      </c>
      <c r="N165" s="5">
        <f>VLOOKUP(A:A,'[1]DOFINANCOVÁNÍ 2022'!$1:$1048576,24,FALSE)</f>
        <v>232000</v>
      </c>
      <c r="O165" s="18"/>
      <c r="P165" s="18" t="s">
        <v>576</v>
      </c>
      <c r="Q165" s="20">
        <f t="shared" si="2"/>
        <v>2262000</v>
      </c>
    </row>
    <row r="166" spans="1:17" ht="45" customHeight="1" x14ac:dyDescent="0.25">
      <c r="A166" s="13">
        <v>6856235</v>
      </c>
      <c r="B166" s="13" t="s">
        <v>223</v>
      </c>
      <c r="C166" s="13">
        <v>24252999</v>
      </c>
      <c r="D166" s="13" t="s">
        <v>11</v>
      </c>
      <c r="E166" s="13" t="s">
        <v>225</v>
      </c>
      <c r="F166" s="13" t="s">
        <v>555</v>
      </c>
      <c r="G166" s="4">
        <v>7.101</v>
      </c>
      <c r="H166" s="9">
        <v>6.8</v>
      </c>
      <c r="I166" s="5">
        <v>729804.9</v>
      </c>
      <c r="J166" s="5">
        <v>4617933.1425602026</v>
      </c>
      <c r="K166" s="5">
        <v>2911379</v>
      </c>
      <c r="L166" s="5">
        <v>1105000</v>
      </c>
      <c r="M166" s="5">
        <v>1466000</v>
      </c>
      <c r="N166" s="5">
        <f>VLOOKUP(A:A,'[1]DOFINANCOVÁNÍ 2022'!$1:$1048576,24,FALSE)</f>
        <v>294000</v>
      </c>
      <c r="O166" s="18"/>
      <c r="P166" s="18"/>
      <c r="Q166" s="20">
        <f t="shared" si="2"/>
        <v>2865000</v>
      </c>
    </row>
    <row r="167" spans="1:17" ht="45" customHeight="1" x14ac:dyDescent="0.25">
      <c r="A167" s="13">
        <v>2550105</v>
      </c>
      <c r="B167" s="3" t="s">
        <v>226</v>
      </c>
      <c r="C167" s="13">
        <v>70875430</v>
      </c>
      <c r="D167" s="13" t="s">
        <v>227</v>
      </c>
      <c r="E167" s="13" t="s">
        <v>227</v>
      </c>
      <c r="F167" s="13" t="s">
        <v>555</v>
      </c>
      <c r="G167" s="10">
        <v>3.3</v>
      </c>
      <c r="H167" s="7">
        <v>3.75</v>
      </c>
      <c r="I167" s="5">
        <v>702170</v>
      </c>
      <c r="J167" s="5" t="s">
        <v>562</v>
      </c>
      <c r="K167" s="5">
        <v>1880000</v>
      </c>
      <c r="L167" s="5">
        <v>0</v>
      </c>
      <c r="M167" s="5">
        <v>1516000</v>
      </c>
      <c r="N167" s="5">
        <f>VLOOKUP(A:A,'[1]DOFINANCOVÁNÍ 2022'!$1:$1048576,24,FALSE)</f>
        <v>305000</v>
      </c>
      <c r="O167" s="18"/>
      <c r="P167" s="18"/>
      <c r="Q167" s="20">
        <f t="shared" si="2"/>
        <v>1821000</v>
      </c>
    </row>
    <row r="168" spans="1:17" ht="45" customHeight="1" x14ac:dyDescent="0.25">
      <c r="A168" s="13">
        <v>3089460</v>
      </c>
      <c r="B168" s="3" t="s">
        <v>226</v>
      </c>
      <c r="C168" s="13">
        <v>70875430</v>
      </c>
      <c r="D168" s="13" t="s">
        <v>153</v>
      </c>
      <c r="E168" s="13" t="s">
        <v>228</v>
      </c>
      <c r="F168" s="13" t="s">
        <v>555</v>
      </c>
      <c r="G168" s="4">
        <v>16.689999999999998</v>
      </c>
      <c r="H168" s="9">
        <v>16.600000000000001</v>
      </c>
      <c r="I168" s="5">
        <v>671517</v>
      </c>
      <c r="J168" s="5" t="s">
        <v>562</v>
      </c>
      <c r="K168" s="5">
        <v>7500000</v>
      </c>
      <c r="L168" s="5">
        <v>0</v>
      </c>
      <c r="M168" s="5">
        <v>3512000</v>
      </c>
      <c r="N168" s="5">
        <f>VLOOKUP(A:A,'[1]DOFINANCOVÁNÍ 2022'!$1:$1048576,24,FALSE)</f>
        <v>705000</v>
      </c>
      <c r="O168" s="18"/>
      <c r="P168" s="18"/>
      <c r="Q168" s="20">
        <f t="shared" si="2"/>
        <v>4217000</v>
      </c>
    </row>
    <row r="169" spans="1:17" ht="45" customHeight="1" x14ac:dyDescent="0.25">
      <c r="A169" s="13">
        <v>4009025</v>
      </c>
      <c r="B169" s="3" t="s">
        <v>226</v>
      </c>
      <c r="C169" s="13">
        <v>70875430</v>
      </c>
      <c r="D169" s="13" t="s">
        <v>52</v>
      </c>
      <c r="E169" s="13" t="s">
        <v>52</v>
      </c>
      <c r="F169" s="13" t="s">
        <v>554</v>
      </c>
      <c r="G169" s="13">
        <v>27</v>
      </c>
      <c r="H169" s="15">
        <v>27</v>
      </c>
      <c r="I169" s="5">
        <v>474012</v>
      </c>
      <c r="J169" s="5" t="s">
        <v>562</v>
      </c>
      <c r="K169" s="5">
        <v>10200000</v>
      </c>
      <c r="L169" s="5">
        <v>0</v>
      </c>
      <c r="M169" s="5">
        <v>4313000</v>
      </c>
      <c r="N169" s="5">
        <f>VLOOKUP(A:A,'[1]DOFINANCOVÁNÍ 2022'!$1:$1048576,24,FALSE)</f>
        <v>867000</v>
      </c>
      <c r="O169" s="18"/>
      <c r="P169" s="18"/>
      <c r="Q169" s="20">
        <f t="shared" si="2"/>
        <v>5180000</v>
      </c>
    </row>
    <row r="170" spans="1:17" ht="45" customHeight="1" x14ac:dyDescent="0.25">
      <c r="A170" s="13">
        <v>9116511</v>
      </c>
      <c r="B170" s="3" t="s">
        <v>226</v>
      </c>
      <c r="C170" s="13">
        <v>70875430</v>
      </c>
      <c r="D170" s="13" t="s">
        <v>99</v>
      </c>
      <c r="E170" s="13" t="s">
        <v>229</v>
      </c>
      <c r="F170" s="13" t="s">
        <v>554</v>
      </c>
      <c r="G170" s="13">
        <v>20</v>
      </c>
      <c r="H170" s="15">
        <v>20</v>
      </c>
      <c r="I170" s="5">
        <v>583509</v>
      </c>
      <c r="J170" s="5" t="s">
        <v>562</v>
      </c>
      <c r="K170" s="5">
        <v>10700000</v>
      </c>
      <c r="L170" s="5">
        <v>0</v>
      </c>
      <c r="M170" s="5">
        <v>3118000</v>
      </c>
      <c r="N170" s="5">
        <f>VLOOKUP(A:A,'[1]DOFINANCOVÁNÍ 2022'!$1:$1048576,24,FALSE)</f>
        <v>627000</v>
      </c>
      <c r="O170" s="18"/>
      <c r="P170" s="18"/>
      <c r="Q170" s="20">
        <f t="shared" si="2"/>
        <v>3745000</v>
      </c>
    </row>
    <row r="171" spans="1:17" ht="45" customHeight="1" x14ac:dyDescent="0.25">
      <c r="A171" s="13">
        <v>9786000</v>
      </c>
      <c r="B171" s="3" t="s">
        <v>226</v>
      </c>
      <c r="C171" s="13">
        <v>70875430</v>
      </c>
      <c r="D171" s="13" t="s">
        <v>23</v>
      </c>
      <c r="E171" s="13" t="s">
        <v>23</v>
      </c>
      <c r="F171" s="13" t="s">
        <v>555</v>
      </c>
      <c r="G171" s="10">
        <v>4.3</v>
      </c>
      <c r="H171" s="7">
        <v>4.75</v>
      </c>
      <c r="I171" s="5">
        <v>722868</v>
      </c>
      <c r="J171" s="5" t="s">
        <v>562</v>
      </c>
      <c r="K171" s="5">
        <v>2780000</v>
      </c>
      <c r="L171" s="5">
        <v>0</v>
      </c>
      <c r="M171" s="5">
        <v>2256000</v>
      </c>
      <c r="N171" s="5">
        <f>VLOOKUP(A:A,'[1]DOFINANCOVÁNÍ 2022'!$1:$1048576,24,FALSE)</f>
        <v>454000</v>
      </c>
      <c r="O171" s="18"/>
      <c r="P171" s="18"/>
      <c r="Q171" s="20">
        <f t="shared" si="2"/>
        <v>2710000</v>
      </c>
    </row>
    <row r="172" spans="1:17" ht="45" customHeight="1" x14ac:dyDescent="0.25">
      <c r="A172" s="13">
        <v>9892491</v>
      </c>
      <c r="B172" s="3" t="s">
        <v>226</v>
      </c>
      <c r="C172" s="13">
        <v>70875430</v>
      </c>
      <c r="D172" s="13" t="s">
        <v>38</v>
      </c>
      <c r="E172" s="13" t="s">
        <v>230</v>
      </c>
      <c r="F172" s="13" t="s">
        <v>554</v>
      </c>
      <c r="G172" s="13">
        <v>40</v>
      </c>
      <c r="H172" s="15">
        <v>40</v>
      </c>
      <c r="I172" s="5">
        <v>656349</v>
      </c>
      <c r="J172" s="5" t="s">
        <v>562</v>
      </c>
      <c r="K172" s="5">
        <v>30400000</v>
      </c>
      <c r="L172" s="5">
        <v>0</v>
      </c>
      <c r="M172" s="5">
        <v>4982000</v>
      </c>
      <c r="N172" s="5">
        <f>VLOOKUP(A:A,'[1]DOFINANCOVÁNÍ 2022'!$1:$1048576,24,FALSE)</f>
        <v>1001000</v>
      </c>
      <c r="O172" s="18"/>
      <c r="P172" s="18"/>
      <c r="Q172" s="20">
        <f t="shared" si="2"/>
        <v>5983000</v>
      </c>
    </row>
    <row r="173" spans="1:17" ht="45" customHeight="1" x14ac:dyDescent="0.25">
      <c r="A173" s="13">
        <v>1405648</v>
      </c>
      <c r="B173" s="13" t="s">
        <v>231</v>
      </c>
      <c r="C173" s="13">
        <v>26204673</v>
      </c>
      <c r="D173" s="13" t="s">
        <v>36</v>
      </c>
      <c r="E173" s="13" t="s">
        <v>232</v>
      </c>
      <c r="F173" s="13" t="s">
        <v>554</v>
      </c>
      <c r="G173" s="13">
        <v>52</v>
      </c>
      <c r="H173" s="15">
        <v>52</v>
      </c>
      <c r="I173" s="5">
        <v>721983.9</v>
      </c>
      <c r="J173" s="5">
        <v>28027162.800000004</v>
      </c>
      <c r="K173" s="5">
        <v>21279360</v>
      </c>
      <c r="L173" s="5">
        <v>5580000</v>
      </c>
      <c r="M173" s="5">
        <v>7402000</v>
      </c>
      <c r="N173" s="5">
        <f>VLOOKUP(A:A,'[1]DOFINANCOVÁNÍ 2022'!$1:$1048576,24,FALSE)</f>
        <v>1488000</v>
      </c>
      <c r="O173" s="18"/>
      <c r="P173" s="18" t="s">
        <v>576</v>
      </c>
      <c r="Q173" s="20">
        <f t="shared" si="2"/>
        <v>14470000</v>
      </c>
    </row>
    <row r="174" spans="1:17" ht="45" customHeight="1" x14ac:dyDescent="0.25">
      <c r="A174" s="13">
        <v>5649583</v>
      </c>
      <c r="B174" s="13" t="s">
        <v>231</v>
      </c>
      <c r="C174" s="13">
        <v>26204673</v>
      </c>
      <c r="D174" s="13" t="s">
        <v>1</v>
      </c>
      <c r="E174" s="13" t="s">
        <v>1</v>
      </c>
      <c r="F174" s="13" t="s">
        <v>553</v>
      </c>
      <c r="G174" s="5">
        <v>23060</v>
      </c>
      <c r="H174" s="15">
        <v>23060</v>
      </c>
      <c r="I174" s="5">
        <v>553</v>
      </c>
      <c r="J174" s="5">
        <v>10676780</v>
      </c>
      <c r="K174" s="5">
        <v>8374440</v>
      </c>
      <c r="L174" s="5">
        <v>2026000</v>
      </c>
      <c r="M174" s="5">
        <v>2689000</v>
      </c>
      <c r="N174" s="5">
        <f>VLOOKUP(A:A,'[1]DOFINANCOVÁNÍ 2022'!$1:$1048576,24,FALSE)</f>
        <v>540000</v>
      </c>
      <c r="O174" s="18"/>
      <c r="P174" s="18"/>
      <c r="Q174" s="20">
        <f t="shared" si="2"/>
        <v>5255000</v>
      </c>
    </row>
    <row r="175" spans="1:17" ht="45" customHeight="1" x14ac:dyDescent="0.25">
      <c r="A175" s="13">
        <v>3677490</v>
      </c>
      <c r="B175" s="13" t="s">
        <v>233</v>
      </c>
      <c r="C175" s="13">
        <v>65400143</v>
      </c>
      <c r="D175" s="13" t="s">
        <v>78</v>
      </c>
      <c r="E175" s="13" t="s">
        <v>234</v>
      </c>
      <c r="F175" s="13" t="s">
        <v>554</v>
      </c>
      <c r="G175" s="13">
        <v>13</v>
      </c>
      <c r="H175" s="15">
        <v>13</v>
      </c>
      <c r="I175" s="5">
        <v>583509</v>
      </c>
      <c r="J175" s="5">
        <v>6025617</v>
      </c>
      <c r="K175" s="5">
        <v>4250000</v>
      </c>
      <c r="L175" s="5">
        <v>1338000</v>
      </c>
      <c r="M175" s="5">
        <v>1775000</v>
      </c>
      <c r="N175" s="5">
        <f>VLOOKUP(A:A,'[1]DOFINANCOVÁNÍ 2022'!$1:$1048576,24,FALSE)</f>
        <v>357000</v>
      </c>
      <c r="O175" s="18"/>
      <c r="P175" s="18" t="s">
        <v>576</v>
      </c>
      <c r="Q175" s="20">
        <f t="shared" si="2"/>
        <v>3470000</v>
      </c>
    </row>
    <row r="176" spans="1:17" ht="45" customHeight="1" x14ac:dyDescent="0.25">
      <c r="A176" s="13">
        <v>7336957</v>
      </c>
      <c r="B176" s="13" t="s">
        <v>233</v>
      </c>
      <c r="C176" s="13">
        <v>65400143</v>
      </c>
      <c r="D176" s="13" t="s">
        <v>11</v>
      </c>
      <c r="E176" s="13" t="s">
        <v>235</v>
      </c>
      <c r="F176" s="13" t="s">
        <v>555</v>
      </c>
      <c r="G176" s="10">
        <v>5.7</v>
      </c>
      <c r="H176" s="7">
        <v>7.1</v>
      </c>
      <c r="I176" s="5">
        <v>663459</v>
      </c>
      <c r="J176" s="5">
        <v>3469716.3000000003</v>
      </c>
      <c r="K176" s="5">
        <v>2200000</v>
      </c>
      <c r="L176" s="5">
        <v>372000</v>
      </c>
      <c r="M176" s="5">
        <v>495000</v>
      </c>
      <c r="N176" s="5">
        <f>VLOOKUP(A:A,'[1]DOFINANCOVÁNÍ 2022'!$1:$1048576,24,FALSE)</f>
        <v>99000</v>
      </c>
      <c r="O176" s="18"/>
      <c r="P176" s="18"/>
      <c r="Q176" s="20">
        <f t="shared" si="2"/>
        <v>966000</v>
      </c>
    </row>
    <row r="177" spans="1:17" ht="45" customHeight="1" x14ac:dyDescent="0.25">
      <c r="A177" s="13">
        <v>9216842</v>
      </c>
      <c r="B177" s="13" t="s">
        <v>233</v>
      </c>
      <c r="C177" s="13">
        <v>65400143</v>
      </c>
      <c r="D177" s="13" t="s">
        <v>236</v>
      </c>
      <c r="E177" s="13" t="s">
        <v>237</v>
      </c>
      <c r="F177" s="13" t="s">
        <v>554</v>
      </c>
      <c r="G177" s="13">
        <v>2</v>
      </c>
      <c r="H177" s="15">
        <v>2</v>
      </c>
      <c r="I177" s="5">
        <v>497239</v>
      </c>
      <c r="J177" s="5">
        <v>754478</v>
      </c>
      <c r="K177" s="5">
        <v>300000</v>
      </c>
      <c r="L177" s="5">
        <v>113000</v>
      </c>
      <c r="M177" s="5">
        <v>151000</v>
      </c>
      <c r="N177" s="5">
        <f>VLOOKUP(A:A,'[1]DOFINANCOVÁNÍ 2022'!$1:$1048576,24,FALSE)</f>
        <v>31000</v>
      </c>
      <c r="O177" s="18"/>
      <c r="P177" s="18"/>
      <c r="Q177" s="20">
        <f t="shared" si="2"/>
        <v>295000</v>
      </c>
    </row>
    <row r="178" spans="1:17" ht="45" customHeight="1" x14ac:dyDescent="0.25">
      <c r="A178" s="13">
        <v>8590832</v>
      </c>
      <c r="B178" s="3" t="s">
        <v>557</v>
      </c>
      <c r="C178" s="13">
        <v>70876720</v>
      </c>
      <c r="D178" s="13" t="s">
        <v>52</v>
      </c>
      <c r="E178" s="13" t="s">
        <v>238</v>
      </c>
      <c r="F178" s="13" t="s">
        <v>554</v>
      </c>
      <c r="G178" s="13">
        <v>52</v>
      </c>
      <c r="H178" s="15">
        <v>52</v>
      </c>
      <c r="I178" s="5">
        <v>474012</v>
      </c>
      <c r="J178" s="5" t="s">
        <v>562</v>
      </c>
      <c r="K178" s="5">
        <v>38837000</v>
      </c>
      <c r="L178" s="5">
        <v>0</v>
      </c>
      <c r="M178" s="5">
        <v>11890000</v>
      </c>
      <c r="N178" s="5">
        <f>VLOOKUP(A:A,'[1]DOFINANCOVÁNÍ 2022'!$1:$1048576,24,FALSE)</f>
        <v>2389000</v>
      </c>
      <c r="O178" s="18"/>
      <c r="P178" s="18"/>
      <c r="Q178" s="20">
        <f t="shared" si="2"/>
        <v>14279000</v>
      </c>
    </row>
    <row r="179" spans="1:17" ht="45" customHeight="1" x14ac:dyDescent="0.25">
      <c r="A179" s="13">
        <v>8860370</v>
      </c>
      <c r="B179" s="3" t="s">
        <v>557</v>
      </c>
      <c r="C179" s="13">
        <v>70876720</v>
      </c>
      <c r="D179" s="13" t="s">
        <v>28</v>
      </c>
      <c r="E179" s="13" t="s">
        <v>238</v>
      </c>
      <c r="F179" s="13" t="s">
        <v>554</v>
      </c>
      <c r="G179" s="13">
        <v>35</v>
      </c>
      <c r="H179" s="15">
        <v>35</v>
      </c>
      <c r="I179" s="5">
        <v>721983.9</v>
      </c>
      <c r="J179" s="5" t="s">
        <v>562</v>
      </c>
      <c r="K179" s="5">
        <v>28623600</v>
      </c>
      <c r="L179" s="5">
        <v>0</v>
      </c>
      <c r="M179" s="5">
        <v>11064000</v>
      </c>
      <c r="N179" s="5">
        <f>VLOOKUP(A:A,'[1]DOFINANCOVÁNÍ 2022'!$1:$1048576,24,FALSE)</f>
        <v>2224000</v>
      </c>
      <c r="O179" s="18"/>
      <c r="P179" s="18"/>
      <c r="Q179" s="20">
        <f t="shared" si="2"/>
        <v>13288000</v>
      </c>
    </row>
    <row r="180" spans="1:17" ht="45" customHeight="1" x14ac:dyDescent="0.25">
      <c r="A180" s="13">
        <v>6639000</v>
      </c>
      <c r="B180" s="3" t="s">
        <v>239</v>
      </c>
      <c r="C180" s="13">
        <v>70887195</v>
      </c>
      <c r="D180" s="13" t="s">
        <v>38</v>
      </c>
      <c r="E180" s="13" t="s">
        <v>239</v>
      </c>
      <c r="F180" s="13" t="s">
        <v>554</v>
      </c>
      <c r="G180" s="13">
        <v>64</v>
      </c>
      <c r="H180" s="15">
        <v>64</v>
      </c>
      <c r="I180" s="5">
        <v>754801.35</v>
      </c>
      <c r="J180" s="5" t="s">
        <v>562</v>
      </c>
      <c r="K180" s="5">
        <v>26781300</v>
      </c>
      <c r="L180" s="5">
        <v>0</v>
      </c>
      <c r="M180" s="5">
        <v>5432000</v>
      </c>
      <c r="N180" s="5">
        <f>VLOOKUP(A:A,'[1]DOFINANCOVÁNÍ 2022'!$1:$1048576,24,FALSE)</f>
        <v>1091000</v>
      </c>
      <c r="O180" s="18"/>
      <c r="P180" s="18"/>
      <c r="Q180" s="20">
        <f t="shared" si="2"/>
        <v>6523000</v>
      </c>
    </row>
    <row r="181" spans="1:17" ht="45" customHeight="1" x14ac:dyDescent="0.25">
      <c r="A181" s="13">
        <v>4933607</v>
      </c>
      <c r="B181" s="3" t="s">
        <v>240</v>
      </c>
      <c r="C181" s="13">
        <v>45241848</v>
      </c>
      <c r="D181" s="13" t="s">
        <v>31</v>
      </c>
      <c r="E181" s="13" t="s">
        <v>241</v>
      </c>
      <c r="F181" s="13" t="s">
        <v>555</v>
      </c>
      <c r="G181" s="4">
        <v>6.8000000000000007</v>
      </c>
      <c r="H181" s="9">
        <v>4.7</v>
      </c>
      <c r="I181" s="5">
        <v>720182</v>
      </c>
      <c r="J181" s="5" t="s">
        <v>562</v>
      </c>
      <c r="K181" s="5">
        <v>3630000</v>
      </c>
      <c r="L181" s="5">
        <v>0</v>
      </c>
      <c r="M181" s="5">
        <v>2419000</v>
      </c>
      <c r="N181" s="5">
        <f>VLOOKUP(A:A,'[1]DOFINANCOVÁNÍ 2022'!$1:$1048576,24,FALSE)</f>
        <v>486000</v>
      </c>
      <c r="O181" s="18"/>
      <c r="P181" s="18"/>
      <c r="Q181" s="20">
        <f t="shared" si="2"/>
        <v>2905000</v>
      </c>
    </row>
    <row r="182" spans="1:17" ht="45" customHeight="1" x14ac:dyDescent="0.25">
      <c r="A182" s="13">
        <v>6352589</v>
      </c>
      <c r="B182" s="3" t="s">
        <v>240</v>
      </c>
      <c r="C182" s="13">
        <v>45241848</v>
      </c>
      <c r="D182" s="13" t="s">
        <v>82</v>
      </c>
      <c r="E182" s="13" t="s">
        <v>242</v>
      </c>
      <c r="F182" s="13" t="s">
        <v>555</v>
      </c>
      <c r="G182" s="4">
        <v>6.7</v>
      </c>
      <c r="H182" s="9">
        <v>6.1</v>
      </c>
      <c r="I182" s="5">
        <v>732506</v>
      </c>
      <c r="J182" s="5" t="s">
        <v>562</v>
      </c>
      <c r="K182" s="5">
        <v>4330000</v>
      </c>
      <c r="L182" s="5">
        <v>0</v>
      </c>
      <c r="M182" s="5">
        <v>3311000</v>
      </c>
      <c r="N182" s="5">
        <f>VLOOKUP(A:A,'[1]DOFINANCOVÁNÍ 2022'!$1:$1048576,24,FALSE)</f>
        <v>665000</v>
      </c>
      <c r="O182" s="18"/>
      <c r="P182" s="18"/>
      <c r="Q182" s="20">
        <f t="shared" si="2"/>
        <v>3976000</v>
      </c>
    </row>
    <row r="183" spans="1:17" ht="45" customHeight="1" x14ac:dyDescent="0.25">
      <c r="A183" s="13">
        <v>8861629</v>
      </c>
      <c r="B183" s="2" t="s">
        <v>243</v>
      </c>
      <c r="C183" s="13">
        <v>71240713</v>
      </c>
      <c r="D183" s="13" t="s">
        <v>21</v>
      </c>
      <c r="E183" s="13" t="s">
        <v>22</v>
      </c>
      <c r="F183" s="13" t="s">
        <v>555</v>
      </c>
      <c r="G183" s="4">
        <v>9.1679999999999993</v>
      </c>
      <c r="H183" s="9">
        <v>9.1</v>
      </c>
      <c r="I183" s="5">
        <v>659193</v>
      </c>
      <c r="J183" s="5" t="s">
        <v>563</v>
      </c>
      <c r="K183" s="5">
        <v>1250000</v>
      </c>
      <c r="L183" s="5">
        <v>474000</v>
      </c>
      <c r="M183" s="5">
        <v>629000</v>
      </c>
      <c r="N183" s="5">
        <f>VLOOKUP(A:A,'[1]DOFINANCOVÁNÍ 2022'!$1:$1048576,24,FALSE)</f>
        <v>127000</v>
      </c>
      <c r="O183" s="18"/>
      <c r="P183" s="18" t="s">
        <v>576</v>
      </c>
      <c r="Q183" s="20">
        <f t="shared" si="2"/>
        <v>1230000</v>
      </c>
    </row>
    <row r="184" spans="1:17" ht="45" customHeight="1" x14ac:dyDescent="0.25">
      <c r="A184" s="13">
        <v>9291032</v>
      </c>
      <c r="B184" s="2" t="s">
        <v>244</v>
      </c>
      <c r="C184" s="13">
        <v>70926654</v>
      </c>
      <c r="D184" s="13" t="s">
        <v>21</v>
      </c>
      <c r="E184" s="13" t="s">
        <v>245</v>
      </c>
      <c r="F184" s="13" t="s">
        <v>555</v>
      </c>
      <c r="G184" s="4">
        <v>3.2430000000000003</v>
      </c>
      <c r="H184" s="9">
        <v>1.8</v>
      </c>
      <c r="I184" s="5">
        <v>659193</v>
      </c>
      <c r="J184" s="5" t="s">
        <v>563</v>
      </c>
      <c r="K184" s="5">
        <v>686078</v>
      </c>
      <c r="L184" s="5">
        <v>165000</v>
      </c>
      <c r="M184" s="5">
        <v>219000</v>
      </c>
      <c r="N184" s="5">
        <f>VLOOKUP(A:A,'[1]DOFINANCOVÁNÍ 2022'!$1:$1048576,24,FALSE)</f>
        <v>45000</v>
      </c>
      <c r="O184" s="18"/>
      <c r="P184" s="18" t="s">
        <v>576</v>
      </c>
      <c r="Q184" s="20">
        <f t="shared" si="2"/>
        <v>429000</v>
      </c>
    </row>
    <row r="185" spans="1:17" ht="83.45" customHeight="1" x14ac:dyDescent="0.25">
      <c r="A185" s="13">
        <v>1986477</v>
      </c>
      <c r="B185" s="13" t="s">
        <v>246</v>
      </c>
      <c r="C185" s="13">
        <v>26544431</v>
      </c>
      <c r="D185" s="13" t="s">
        <v>23</v>
      </c>
      <c r="E185" s="13" t="s">
        <v>247</v>
      </c>
      <c r="F185" s="13" t="s">
        <v>555</v>
      </c>
      <c r="G185" s="4">
        <v>1.0249999999999999</v>
      </c>
      <c r="H185" s="9">
        <v>1.02</v>
      </c>
      <c r="I185" s="5">
        <v>722868</v>
      </c>
      <c r="J185" s="5">
        <v>737325.36</v>
      </c>
      <c r="K185" s="5">
        <v>691840</v>
      </c>
      <c r="L185" s="5">
        <v>96000</v>
      </c>
      <c r="M185" s="5">
        <v>127000</v>
      </c>
      <c r="N185" s="5">
        <f>VLOOKUP(A:A,'[1]DOFINANCOVÁNÍ 2022'!$1:$1048576,24,FALSE)</f>
        <v>26000</v>
      </c>
      <c r="O185" s="18"/>
      <c r="P185" s="18" t="s">
        <v>576</v>
      </c>
      <c r="Q185" s="20">
        <f t="shared" si="2"/>
        <v>249000</v>
      </c>
    </row>
    <row r="186" spans="1:17" ht="65.45" customHeight="1" x14ac:dyDescent="0.25">
      <c r="A186" s="13">
        <v>7064139</v>
      </c>
      <c r="B186" s="13" t="s">
        <v>246</v>
      </c>
      <c r="C186" s="13">
        <v>26544431</v>
      </c>
      <c r="D186" s="13" t="s">
        <v>4</v>
      </c>
      <c r="E186" s="13" t="s">
        <v>248</v>
      </c>
      <c r="F186" s="13" t="s">
        <v>555</v>
      </c>
      <c r="G186" s="10">
        <v>2.6160000000000001</v>
      </c>
      <c r="H186" s="7">
        <v>2.62</v>
      </c>
      <c r="I186" s="5">
        <v>710861</v>
      </c>
      <c r="J186" s="5">
        <v>1859612.3760000002</v>
      </c>
      <c r="K186" s="5">
        <v>1478980</v>
      </c>
      <c r="L186" s="5">
        <v>303000</v>
      </c>
      <c r="M186" s="5">
        <v>404000</v>
      </c>
      <c r="N186" s="5">
        <f>VLOOKUP(A:A,'[1]DOFINANCOVÁNÍ 2022'!$1:$1048576,24,FALSE)</f>
        <v>81000</v>
      </c>
      <c r="O186" s="18"/>
      <c r="P186" s="18"/>
      <c r="Q186" s="20">
        <f t="shared" si="2"/>
        <v>788000</v>
      </c>
    </row>
    <row r="187" spans="1:17" ht="45" customHeight="1" x14ac:dyDescent="0.25">
      <c r="A187" s="13">
        <v>8225913</v>
      </c>
      <c r="B187" s="13" t="s">
        <v>246</v>
      </c>
      <c r="C187" s="13">
        <v>26544431</v>
      </c>
      <c r="D187" s="13" t="s">
        <v>150</v>
      </c>
      <c r="E187" s="13" t="s">
        <v>249</v>
      </c>
      <c r="F187" s="13" t="s">
        <v>555</v>
      </c>
      <c r="G187" s="10">
        <v>12.392999999999999</v>
      </c>
      <c r="H187" s="7">
        <v>12.4</v>
      </c>
      <c r="I187" s="5">
        <v>720815</v>
      </c>
      <c r="J187" s="5">
        <v>8933060.2949999999</v>
      </c>
      <c r="K187" s="5">
        <v>7995475</v>
      </c>
      <c r="L187" s="5">
        <v>1735000</v>
      </c>
      <c r="M187" s="5">
        <v>297000</v>
      </c>
      <c r="N187" s="5">
        <f>VLOOKUP(A:A,'[1]DOFINANCOVÁNÍ 2022'!$1:$1048576,24,FALSE)</f>
        <v>60000</v>
      </c>
      <c r="O187" s="18"/>
      <c r="P187" s="18"/>
      <c r="Q187" s="20">
        <f t="shared" si="2"/>
        <v>2092000</v>
      </c>
    </row>
    <row r="188" spans="1:17" ht="45" customHeight="1" x14ac:dyDescent="0.25">
      <c r="A188" s="13">
        <v>7877605</v>
      </c>
      <c r="B188" s="13" t="s">
        <v>250</v>
      </c>
      <c r="C188" s="13">
        <v>24743054</v>
      </c>
      <c r="D188" s="13" t="s">
        <v>160</v>
      </c>
      <c r="E188" s="13" t="s">
        <v>251</v>
      </c>
      <c r="F188" s="13" t="s">
        <v>555</v>
      </c>
      <c r="G188" s="4">
        <v>18.219000000000001</v>
      </c>
      <c r="H188" s="9">
        <v>5.46</v>
      </c>
      <c r="I188" s="5">
        <v>738669</v>
      </c>
      <c r="J188" s="5">
        <v>4033132.7399999998</v>
      </c>
      <c r="K188" s="5">
        <v>3639450</v>
      </c>
      <c r="L188" s="5">
        <v>1055000</v>
      </c>
      <c r="M188" s="5">
        <v>1400000</v>
      </c>
      <c r="N188" s="5">
        <f>VLOOKUP(A:A,'[1]DOFINANCOVÁNÍ 2022'!$1:$1048576,24,FALSE)</f>
        <v>281000</v>
      </c>
      <c r="O188" s="18"/>
      <c r="P188" s="18" t="s">
        <v>576</v>
      </c>
      <c r="Q188" s="20">
        <f t="shared" si="2"/>
        <v>2736000</v>
      </c>
    </row>
    <row r="189" spans="1:17" ht="45" customHeight="1" x14ac:dyDescent="0.25">
      <c r="A189" s="13">
        <v>6009799</v>
      </c>
      <c r="B189" s="13" t="s">
        <v>252</v>
      </c>
      <c r="C189" s="13">
        <v>65998871</v>
      </c>
      <c r="D189" s="13" t="s">
        <v>186</v>
      </c>
      <c r="E189" s="13" t="s">
        <v>253</v>
      </c>
      <c r="F189" s="13" t="s">
        <v>554</v>
      </c>
      <c r="G189" s="13">
        <v>20</v>
      </c>
      <c r="H189" s="15">
        <v>20</v>
      </c>
      <c r="I189" s="5">
        <v>430877</v>
      </c>
      <c r="J189" s="5">
        <v>8617540</v>
      </c>
      <c r="K189" s="5">
        <v>8617540</v>
      </c>
      <c r="L189" s="5">
        <v>0</v>
      </c>
      <c r="M189" s="5">
        <v>526000</v>
      </c>
      <c r="N189" s="5">
        <f>VLOOKUP(A:A,'[1]DOFINANCOVÁNÍ 2022'!$1:$1048576,24,FALSE)</f>
        <v>106000</v>
      </c>
      <c r="O189" s="18"/>
      <c r="P189" s="18" t="s">
        <v>575</v>
      </c>
      <c r="Q189" s="20">
        <f t="shared" si="2"/>
        <v>632000</v>
      </c>
    </row>
    <row r="190" spans="1:17" ht="45" customHeight="1" x14ac:dyDescent="0.25">
      <c r="A190" s="13">
        <v>4317858</v>
      </c>
      <c r="B190" s="13" t="s">
        <v>254</v>
      </c>
      <c r="C190" s="13">
        <v>26554364</v>
      </c>
      <c r="D190" s="13" t="s">
        <v>11</v>
      </c>
      <c r="E190" s="13" t="s">
        <v>255</v>
      </c>
      <c r="F190" s="13" t="s">
        <v>555</v>
      </c>
      <c r="G190" s="4">
        <v>11.143999999999998</v>
      </c>
      <c r="H190" s="9">
        <v>10</v>
      </c>
      <c r="I190" s="5">
        <v>729804.9</v>
      </c>
      <c r="J190" s="5">
        <v>7082686.4730796842</v>
      </c>
      <c r="K190" s="5">
        <v>4595292</v>
      </c>
      <c r="L190" s="5">
        <v>1744000</v>
      </c>
      <c r="M190" s="5">
        <v>2314000</v>
      </c>
      <c r="N190" s="5">
        <f>VLOOKUP(A:A,'[1]DOFINANCOVÁNÍ 2022'!$1:$1048576,24,FALSE)</f>
        <v>465000</v>
      </c>
      <c r="O190" s="18"/>
      <c r="P190" s="18" t="s">
        <v>576</v>
      </c>
      <c r="Q190" s="20">
        <f t="shared" si="2"/>
        <v>4523000</v>
      </c>
    </row>
    <row r="191" spans="1:17" ht="45" customHeight="1" x14ac:dyDescent="0.25">
      <c r="A191" s="13">
        <v>1958443</v>
      </c>
      <c r="B191" s="13" t="s">
        <v>256</v>
      </c>
      <c r="C191" s="13">
        <v>62937260</v>
      </c>
      <c r="D191" s="13" t="s">
        <v>23</v>
      </c>
      <c r="E191" s="13" t="s">
        <v>257</v>
      </c>
      <c r="F191" s="13" t="s">
        <v>555</v>
      </c>
      <c r="G191" s="10">
        <v>6.6130000000000004</v>
      </c>
      <c r="H191" s="7">
        <v>7.87</v>
      </c>
      <c r="I191" s="5">
        <v>722868</v>
      </c>
      <c r="J191" s="5">
        <v>4780326.0840000007</v>
      </c>
      <c r="K191" s="5">
        <v>2984336</v>
      </c>
      <c r="L191" s="5">
        <v>1132000</v>
      </c>
      <c r="M191" s="5">
        <v>1503000</v>
      </c>
      <c r="N191" s="5">
        <f>VLOOKUP(A:A,'[1]DOFINANCOVÁNÍ 2022'!$1:$1048576,24,FALSE)</f>
        <v>302000</v>
      </c>
      <c r="O191" s="18"/>
      <c r="P191" s="18" t="s">
        <v>576</v>
      </c>
      <c r="Q191" s="20">
        <f t="shared" si="2"/>
        <v>2937000</v>
      </c>
    </row>
    <row r="192" spans="1:17" ht="45" customHeight="1" x14ac:dyDescent="0.25">
      <c r="A192" s="13">
        <v>2442718</v>
      </c>
      <c r="B192" s="13" t="s">
        <v>256</v>
      </c>
      <c r="C192" s="13">
        <v>62937260</v>
      </c>
      <c r="D192" s="13" t="s">
        <v>23</v>
      </c>
      <c r="E192" s="13" t="s">
        <v>258</v>
      </c>
      <c r="F192" s="13" t="s">
        <v>555</v>
      </c>
      <c r="G192" s="10">
        <v>16.48</v>
      </c>
      <c r="H192" s="7">
        <v>17</v>
      </c>
      <c r="I192" s="5">
        <v>722868</v>
      </c>
      <c r="J192" s="5">
        <v>11912864.640000001</v>
      </c>
      <c r="K192" s="5">
        <v>7611613</v>
      </c>
      <c r="L192" s="5">
        <v>2889000</v>
      </c>
      <c r="M192" s="5">
        <v>0</v>
      </c>
      <c r="N192" s="5">
        <f>VLOOKUP(A:A,'[1]DOFINANCOVÁNÍ 2022'!$1:$1048576,24,FALSE)</f>
        <v>1067000</v>
      </c>
      <c r="O192" s="18"/>
      <c r="P192" s="18"/>
      <c r="Q192" s="20">
        <f t="shared" si="2"/>
        <v>3956000</v>
      </c>
    </row>
    <row r="193" spans="1:17" ht="45" customHeight="1" x14ac:dyDescent="0.25">
      <c r="A193" s="13">
        <v>4097321</v>
      </c>
      <c r="B193" s="13" t="s">
        <v>256</v>
      </c>
      <c r="C193" s="13">
        <v>62937260</v>
      </c>
      <c r="D193" s="13" t="s">
        <v>52</v>
      </c>
      <c r="E193" s="13" t="s">
        <v>53</v>
      </c>
      <c r="F193" s="13" t="s">
        <v>554</v>
      </c>
      <c r="G193" s="13">
        <v>9</v>
      </c>
      <c r="H193" s="15">
        <v>9</v>
      </c>
      <c r="I193" s="5">
        <v>474012</v>
      </c>
      <c r="J193" s="5">
        <v>3834108</v>
      </c>
      <c r="K193" s="5">
        <v>2221735</v>
      </c>
      <c r="L193" s="5">
        <v>843000</v>
      </c>
      <c r="M193" s="5">
        <v>1119000</v>
      </c>
      <c r="N193" s="5">
        <f>VLOOKUP(A:A,'[1]DOFINANCOVÁNÍ 2022'!$1:$1048576,24,FALSE)</f>
        <v>225000</v>
      </c>
      <c r="O193" s="18"/>
      <c r="P193" s="18"/>
      <c r="Q193" s="20">
        <f t="shared" si="2"/>
        <v>2187000</v>
      </c>
    </row>
    <row r="194" spans="1:17" ht="45" customHeight="1" x14ac:dyDescent="0.25">
      <c r="A194" s="13">
        <v>7369889</v>
      </c>
      <c r="B194" s="13" t="s">
        <v>256</v>
      </c>
      <c r="C194" s="13">
        <v>62937260</v>
      </c>
      <c r="D194" s="13" t="s">
        <v>14</v>
      </c>
      <c r="E194" s="13" t="s">
        <v>259</v>
      </c>
      <c r="F194" s="13" t="s">
        <v>555</v>
      </c>
      <c r="G194" s="4">
        <v>2.2130000000000001</v>
      </c>
      <c r="H194" s="9">
        <v>2.2000000000000002</v>
      </c>
      <c r="I194" s="5">
        <v>711808</v>
      </c>
      <c r="J194" s="5">
        <v>1565977.6000000001</v>
      </c>
      <c r="K194" s="5">
        <v>1109144</v>
      </c>
      <c r="L194" s="5">
        <v>303000</v>
      </c>
      <c r="M194" s="5">
        <v>403000</v>
      </c>
      <c r="N194" s="5">
        <f>VLOOKUP(A:A,'[1]DOFINANCOVÁNÍ 2022'!$1:$1048576,24,FALSE)</f>
        <v>81000</v>
      </c>
      <c r="O194" s="18"/>
      <c r="P194" s="18"/>
      <c r="Q194" s="20">
        <f t="shared" si="2"/>
        <v>787000</v>
      </c>
    </row>
    <row r="195" spans="1:17" ht="45" customHeight="1" x14ac:dyDescent="0.25">
      <c r="A195" s="13">
        <v>3596205</v>
      </c>
      <c r="B195" s="13" t="s">
        <v>260</v>
      </c>
      <c r="C195" s="13">
        <v>26520818</v>
      </c>
      <c r="D195" s="13" t="s">
        <v>33</v>
      </c>
      <c r="E195" s="13" t="s">
        <v>261</v>
      </c>
      <c r="F195" s="13" t="s">
        <v>555</v>
      </c>
      <c r="G195" s="4">
        <v>3.9379999999999997</v>
      </c>
      <c r="H195" s="9">
        <v>3.9</v>
      </c>
      <c r="I195" s="5">
        <v>686053</v>
      </c>
      <c r="J195" s="5">
        <v>2675606.6999999997</v>
      </c>
      <c r="K195" s="5">
        <v>1903600</v>
      </c>
      <c r="L195" s="5">
        <v>706000</v>
      </c>
      <c r="M195" s="5">
        <v>937000</v>
      </c>
      <c r="N195" s="5">
        <f>VLOOKUP(A:A,'[1]DOFINANCOVÁNÍ 2022'!$1:$1048576,24,FALSE)</f>
        <v>188000</v>
      </c>
      <c r="O195" s="18"/>
      <c r="P195" s="18" t="s">
        <v>576</v>
      </c>
      <c r="Q195" s="20">
        <f t="shared" si="2"/>
        <v>1831000</v>
      </c>
    </row>
    <row r="196" spans="1:17" ht="45" customHeight="1" x14ac:dyDescent="0.25">
      <c r="A196" s="13">
        <v>4314291</v>
      </c>
      <c r="B196" s="13" t="s">
        <v>260</v>
      </c>
      <c r="C196" s="13">
        <v>26520818</v>
      </c>
      <c r="D196" s="13" t="s">
        <v>31</v>
      </c>
      <c r="E196" s="13" t="s">
        <v>262</v>
      </c>
      <c r="F196" s="13" t="s">
        <v>555</v>
      </c>
      <c r="G196" s="4">
        <v>6.5649999999999995</v>
      </c>
      <c r="H196" s="9">
        <v>4.9000000000000004</v>
      </c>
      <c r="I196" s="5">
        <v>720182</v>
      </c>
      <c r="J196" s="5">
        <v>3528891.8000000003</v>
      </c>
      <c r="K196" s="5">
        <v>2451543</v>
      </c>
      <c r="L196" s="5">
        <v>930000</v>
      </c>
      <c r="M196" s="5">
        <v>1235000</v>
      </c>
      <c r="N196" s="5">
        <f>VLOOKUP(A:A,'[1]DOFINANCOVÁNÍ 2022'!$1:$1048576,24,FALSE)</f>
        <v>248000</v>
      </c>
      <c r="O196" s="18"/>
      <c r="P196" s="18"/>
      <c r="Q196" s="20">
        <f t="shared" ref="Q196:Q259" si="3">L196+M196+N196</f>
        <v>2413000</v>
      </c>
    </row>
    <row r="197" spans="1:17" ht="45" customHeight="1" x14ac:dyDescent="0.25">
      <c r="A197" s="13">
        <v>3028203</v>
      </c>
      <c r="B197" s="13" t="s">
        <v>263</v>
      </c>
      <c r="C197" s="13">
        <v>45701822</v>
      </c>
      <c r="D197" s="13" t="s">
        <v>14</v>
      </c>
      <c r="E197" s="13" t="s">
        <v>264</v>
      </c>
      <c r="F197" s="13" t="s">
        <v>555</v>
      </c>
      <c r="G197" s="4">
        <v>7.4290000000000003</v>
      </c>
      <c r="H197" s="9">
        <v>7.1</v>
      </c>
      <c r="I197" s="5">
        <v>711808</v>
      </c>
      <c r="J197" s="5">
        <v>5053836.8</v>
      </c>
      <c r="K197" s="5">
        <v>4236508</v>
      </c>
      <c r="L197" s="5">
        <v>653000</v>
      </c>
      <c r="M197" s="5">
        <v>868000</v>
      </c>
      <c r="N197" s="5">
        <f>VLOOKUP(A:A,'[1]DOFINANCOVÁNÍ 2022'!$1:$1048576,24,FALSE)</f>
        <v>174000</v>
      </c>
      <c r="O197" s="18"/>
      <c r="P197" s="18" t="s">
        <v>576</v>
      </c>
      <c r="Q197" s="20">
        <f t="shared" si="3"/>
        <v>1695000</v>
      </c>
    </row>
    <row r="198" spans="1:17" ht="45" customHeight="1" x14ac:dyDescent="0.25">
      <c r="A198" s="13">
        <v>3994713</v>
      </c>
      <c r="B198" s="13" t="s">
        <v>263</v>
      </c>
      <c r="C198" s="13">
        <v>45701822</v>
      </c>
      <c r="D198" s="13" t="s">
        <v>23</v>
      </c>
      <c r="E198" s="13" t="s">
        <v>265</v>
      </c>
      <c r="F198" s="13" t="s">
        <v>555</v>
      </c>
      <c r="G198" s="4">
        <v>4.5979999999999999</v>
      </c>
      <c r="H198" s="9">
        <v>4.2</v>
      </c>
      <c r="I198" s="5">
        <v>722868</v>
      </c>
      <c r="J198" s="5">
        <v>3036045.6</v>
      </c>
      <c r="K198" s="5">
        <v>2497969</v>
      </c>
      <c r="L198" s="5">
        <v>745000</v>
      </c>
      <c r="M198" s="5">
        <v>990000</v>
      </c>
      <c r="N198" s="5">
        <f>VLOOKUP(A:A,'[1]DOFINANCOVÁNÍ 2022'!$1:$1048576,24,FALSE)</f>
        <v>199000</v>
      </c>
      <c r="O198" s="18"/>
      <c r="P198" s="18"/>
      <c r="Q198" s="20">
        <f t="shared" si="3"/>
        <v>1934000</v>
      </c>
    </row>
    <row r="199" spans="1:17" ht="45" customHeight="1" x14ac:dyDescent="0.25">
      <c r="A199" s="13">
        <v>6380193</v>
      </c>
      <c r="B199" s="13" t="s">
        <v>263</v>
      </c>
      <c r="C199" s="13">
        <v>45701822</v>
      </c>
      <c r="D199" s="13" t="s">
        <v>4</v>
      </c>
      <c r="E199" s="13" t="s">
        <v>266</v>
      </c>
      <c r="F199" s="13" t="s">
        <v>555</v>
      </c>
      <c r="G199" s="4">
        <v>6.7480000000000002</v>
      </c>
      <c r="H199" s="9">
        <v>6.5</v>
      </c>
      <c r="I199" s="5">
        <v>817490.15</v>
      </c>
      <c r="J199" s="5">
        <v>5313685.9750000006</v>
      </c>
      <c r="K199" s="5">
        <v>4071837</v>
      </c>
      <c r="L199" s="5">
        <v>1347000</v>
      </c>
      <c r="M199" s="5">
        <v>1787000</v>
      </c>
      <c r="N199" s="5">
        <f>VLOOKUP(A:A,'[1]DOFINANCOVÁNÍ 2022'!$1:$1048576,24,FALSE)</f>
        <v>359000</v>
      </c>
      <c r="O199" s="18"/>
      <c r="P199" s="18"/>
      <c r="Q199" s="20">
        <f t="shared" si="3"/>
        <v>3493000</v>
      </c>
    </row>
    <row r="200" spans="1:17" ht="45" customHeight="1" x14ac:dyDescent="0.25">
      <c r="A200" s="13">
        <v>6437099</v>
      </c>
      <c r="B200" s="13" t="s">
        <v>263</v>
      </c>
      <c r="C200" s="13">
        <v>45701822</v>
      </c>
      <c r="D200" s="13" t="s">
        <v>23</v>
      </c>
      <c r="E200" s="13" t="s">
        <v>267</v>
      </c>
      <c r="F200" s="13" t="s">
        <v>555</v>
      </c>
      <c r="G200" s="4">
        <v>25.959999999999997</v>
      </c>
      <c r="H200" s="9">
        <v>22.4</v>
      </c>
      <c r="I200" s="5">
        <v>722868</v>
      </c>
      <c r="J200" s="5">
        <v>16192243.199999999</v>
      </c>
      <c r="K200" s="5">
        <v>14184082</v>
      </c>
      <c r="L200" s="5">
        <v>3225000</v>
      </c>
      <c r="M200" s="5">
        <v>4277000</v>
      </c>
      <c r="N200" s="5">
        <f>VLOOKUP(A:A,'[1]DOFINANCOVÁNÍ 2022'!$1:$1048576,24,FALSE)</f>
        <v>860000</v>
      </c>
      <c r="O200" s="18"/>
      <c r="P200" s="18"/>
      <c r="Q200" s="20">
        <f t="shared" si="3"/>
        <v>8362000</v>
      </c>
    </row>
    <row r="201" spans="1:17" ht="45" customHeight="1" x14ac:dyDescent="0.25">
      <c r="A201" s="13">
        <v>7802447</v>
      </c>
      <c r="B201" s="13" t="s">
        <v>263</v>
      </c>
      <c r="C201" s="13">
        <v>45701822</v>
      </c>
      <c r="D201" s="13" t="s">
        <v>23</v>
      </c>
      <c r="E201" s="13" t="s">
        <v>268</v>
      </c>
      <c r="F201" s="13" t="s">
        <v>555</v>
      </c>
      <c r="G201" s="4">
        <v>37.106999999999999</v>
      </c>
      <c r="H201" s="9">
        <v>36.1</v>
      </c>
      <c r="I201" s="5">
        <v>722868</v>
      </c>
      <c r="J201" s="5">
        <v>26095534.800000001</v>
      </c>
      <c r="K201" s="5">
        <v>22765476</v>
      </c>
      <c r="L201" s="5">
        <v>3264000</v>
      </c>
      <c r="M201" s="5">
        <v>0</v>
      </c>
      <c r="N201" s="5">
        <f>VLOOKUP(A:A,'[1]DOFINANCOVÁNÍ 2022'!$1:$1048576,24,FALSE)</f>
        <v>0</v>
      </c>
      <c r="O201" s="18" t="s">
        <v>559</v>
      </c>
      <c r="P201" s="18"/>
      <c r="Q201" s="20">
        <f t="shared" si="3"/>
        <v>3264000</v>
      </c>
    </row>
    <row r="202" spans="1:17" ht="45" customHeight="1" x14ac:dyDescent="0.25">
      <c r="A202" s="13">
        <v>8298186</v>
      </c>
      <c r="B202" s="13" t="s">
        <v>263</v>
      </c>
      <c r="C202" s="13">
        <v>45701822</v>
      </c>
      <c r="D202" s="13" t="s">
        <v>23</v>
      </c>
      <c r="E202" s="13" t="s">
        <v>269</v>
      </c>
      <c r="F202" s="13" t="s">
        <v>555</v>
      </c>
      <c r="G202" s="4">
        <v>10.512</v>
      </c>
      <c r="H202" s="9">
        <v>10.199999999999999</v>
      </c>
      <c r="I202" s="5">
        <v>722868</v>
      </c>
      <c r="J202" s="5">
        <v>7373253.5999999996</v>
      </c>
      <c r="K202" s="5">
        <v>5577228</v>
      </c>
      <c r="L202" s="5">
        <v>1416000</v>
      </c>
      <c r="M202" s="5">
        <v>1879000</v>
      </c>
      <c r="N202" s="5">
        <f>VLOOKUP(A:A,'[1]DOFINANCOVÁNÍ 2022'!$1:$1048576,24,FALSE)</f>
        <v>378000</v>
      </c>
      <c r="O202" s="18"/>
      <c r="P202" s="18"/>
      <c r="Q202" s="20">
        <f t="shared" si="3"/>
        <v>3673000</v>
      </c>
    </row>
    <row r="203" spans="1:17" ht="45" customHeight="1" x14ac:dyDescent="0.25">
      <c r="A203" s="13">
        <v>8785871</v>
      </c>
      <c r="B203" s="13" t="s">
        <v>263</v>
      </c>
      <c r="C203" s="13">
        <v>45701822</v>
      </c>
      <c r="D203" s="13" t="s">
        <v>23</v>
      </c>
      <c r="E203" s="13" t="s">
        <v>270</v>
      </c>
      <c r="F203" s="13" t="s">
        <v>555</v>
      </c>
      <c r="G203" s="4">
        <v>25.582999999999998</v>
      </c>
      <c r="H203" s="9">
        <v>15.4</v>
      </c>
      <c r="I203" s="5">
        <v>722868</v>
      </c>
      <c r="J203" s="5">
        <v>11132167.200000001</v>
      </c>
      <c r="K203" s="5">
        <v>11070482</v>
      </c>
      <c r="L203" s="5">
        <v>1492000</v>
      </c>
      <c r="M203" s="5">
        <v>0</v>
      </c>
      <c r="N203" s="5">
        <f>VLOOKUP(A:A,'[1]DOFINANCOVÁNÍ 2022'!$1:$1048576,24,FALSE)</f>
        <v>0</v>
      </c>
      <c r="O203" s="18" t="s">
        <v>559</v>
      </c>
      <c r="P203" s="18"/>
      <c r="Q203" s="20">
        <f t="shared" si="3"/>
        <v>1492000</v>
      </c>
    </row>
    <row r="204" spans="1:17" ht="45" customHeight="1" x14ac:dyDescent="0.25">
      <c r="A204" s="13">
        <v>9066218</v>
      </c>
      <c r="B204" s="13" t="s">
        <v>263</v>
      </c>
      <c r="C204" s="13">
        <v>45701822</v>
      </c>
      <c r="D204" s="13" t="s">
        <v>52</v>
      </c>
      <c r="E204" s="13" t="s">
        <v>271</v>
      </c>
      <c r="F204" s="13" t="s">
        <v>554</v>
      </c>
      <c r="G204" s="13">
        <v>34</v>
      </c>
      <c r="H204" s="15">
        <v>34</v>
      </c>
      <c r="I204" s="5">
        <v>521413.2</v>
      </c>
      <c r="J204" s="5">
        <v>16096048.800000001</v>
      </c>
      <c r="K204" s="5">
        <v>9263578</v>
      </c>
      <c r="L204" s="5">
        <v>2766000</v>
      </c>
      <c r="M204" s="5">
        <v>3670000</v>
      </c>
      <c r="N204" s="5">
        <f>VLOOKUP(A:A,'[1]DOFINANCOVÁNÍ 2022'!$1:$1048576,24,FALSE)</f>
        <v>737000</v>
      </c>
      <c r="O204" s="18"/>
      <c r="P204" s="18"/>
      <c r="Q204" s="20">
        <f t="shared" si="3"/>
        <v>7173000</v>
      </c>
    </row>
    <row r="205" spans="1:17" ht="45" customHeight="1" x14ac:dyDescent="0.25">
      <c r="A205" s="13">
        <v>8061430</v>
      </c>
      <c r="B205" s="13" t="s">
        <v>272</v>
      </c>
      <c r="C205" s="13">
        <v>24724017</v>
      </c>
      <c r="D205" s="13" t="s">
        <v>23</v>
      </c>
      <c r="E205" s="13" t="s">
        <v>273</v>
      </c>
      <c r="F205" s="13" t="s">
        <v>555</v>
      </c>
      <c r="G205" s="4">
        <v>7.3900000000000006</v>
      </c>
      <c r="H205" s="9">
        <v>7.32</v>
      </c>
      <c r="I205" s="5">
        <v>722868</v>
      </c>
      <c r="J205" s="5">
        <v>5291393.76</v>
      </c>
      <c r="K205" s="5">
        <v>3863707</v>
      </c>
      <c r="L205" s="5">
        <v>1380000</v>
      </c>
      <c r="M205" s="5">
        <v>1831000</v>
      </c>
      <c r="N205" s="5">
        <f>VLOOKUP(A:A,'[1]DOFINANCOVÁNÍ 2022'!$1:$1048576,24,FALSE)</f>
        <v>368000</v>
      </c>
      <c r="O205" s="18"/>
      <c r="P205" s="18" t="s">
        <v>576</v>
      </c>
      <c r="Q205" s="20">
        <f t="shared" si="3"/>
        <v>3579000</v>
      </c>
    </row>
    <row r="206" spans="1:17" ht="45" customHeight="1" x14ac:dyDescent="0.25">
      <c r="A206" s="13">
        <v>9301232</v>
      </c>
      <c r="B206" s="13" t="s">
        <v>272</v>
      </c>
      <c r="C206" s="13">
        <v>24724017</v>
      </c>
      <c r="D206" s="13" t="s">
        <v>23</v>
      </c>
      <c r="E206" s="13" t="s">
        <v>274</v>
      </c>
      <c r="F206" s="13" t="s">
        <v>555</v>
      </c>
      <c r="G206" s="4">
        <v>14.64</v>
      </c>
      <c r="H206" s="9">
        <v>13.13</v>
      </c>
      <c r="I206" s="5">
        <v>722868</v>
      </c>
      <c r="J206" s="5">
        <v>9491256.8399999999</v>
      </c>
      <c r="K206" s="5">
        <v>7635647</v>
      </c>
      <c r="L206" s="5">
        <v>2361000</v>
      </c>
      <c r="M206" s="5">
        <v>3131000</v>
      </c>
      <c r="N206" s="5">
        <f>VLOOKUP(A:A,'[1]DOFINANCOVÁNÍ 2022'!$1:$1048576,24,FALSE)</f>
        <v>630000</v>
      </c>
      <c r="O206" s="18"/>
      <c r="P206" s="18"/>
      <c r="Q206" s="20">
        <f t="shared" si="3"/>
        <v>6122000</v>
      </c>
    </row>
    <row r="207" spans="1:17" ht="45" customHeight="1" x14ac:dyDescent="0.25">
      <c r="A207" s="13">
        <v>9768600</v>
      </c>
      <c r="B207" s="13" t="s">
        <v>272</v>
      </c>
      <c r="C207" s="13">
        <v>24724017</v>
      </c>
      <c r="D207" s="13" t="s">
        <v>1</v>
      </c>
      <c r="E207" s="13" t="s">
        <v>275</v>
      </c>
      <c r="F207" s="13" t="s">
        <v>553</v>
      </c>
      <c r="G207" s="5">
        <v>20500</v>
      </c>
      <c r="H207" s="15">
        <v>16000</v>
      </c>
      <c r="I207" s="5">
        <v>553</v>
      </c>
      <c r="J207" s="5">
        <v>7408000</v>
      </c>
      <c r="K207" s="5">
        <v>8178793</v>
      </c>
      <c r="L207" s="5">
        <v>1481000</v>
      </c>
      <c r="M207" s="5">
        <v>1966000</v>
      </c>
      <c r="N207" s="5">
        <f>VLOOKUP(A:A,'[1]DOFINANCOVÁNÍ 2022'!$1:$1048576,24,FALSE)</f>
        <v>395000</v>
      </c>
      <c r="O207" s="18"/>
      <c r="P207" s="18"/>
      <c r="Q207" s="20">
        <f t="shared" si="3"/>
        <v>3842000</v>
      </c>
    </row>
    <row r="208" spans="1:17" ht="45" customHeight="1" x14ac:dyDescent="0.25">
      <c r="A208" s="13">
        <v>5174148</v>
      </c>
      <c r="B208" s="2" t="s">
        <v>276</v>
      </c>
      <c r="C208" s="13">
        <v>45250022</v>
      </c>
      <c r="D208" s="13" t="s">
        <v>236</v>
      </c>
      <c r="E208" s="13" t="s">
        <v>276</v>
      </c>
      <c r="F208" s="13" t="s">
        <v>554</v>
      </c>
      <c r="G208" s="14">
        <v>2</v>
      </c>
      <c r="H208" s="5">
        <v>5</v>
      </c>
      <c r="I208" s="5">
        <v>497239</v>
      </c>
      <c r="J208" s="5" t="s">
        <v>563</v>
      </c>
      <c r="K208" s="5">
        <v>192526</v>
      </c>
      <c r="L208" s="5">
        <v>73000</v>
      </c>
      <c r="M208" s="5">
        <v>97000</v>
      </c>
      <c r="N208" s="5">
        <f>VLOOKUP(A:A,'[1]DOFINANCOVÁNÍ 2022'!$1:$1048576,24,FALSE)</f>
        <v>19000</v>
      </c>
      <c r="O208" s="18"/>
      <c r="P208" s="18" t="s">
        <v>576</v>
      </c>
      <c r="Q208" s="20">
        <f t="shared" si="3"/>
        <v>189000</v>
      </c>
    </row>
    <row r="209" spans="1:17" ht="45" customHeight="1" x14ac:dyDescent="0.25">
      <c r="A209" s="13">
        <v>7786121</v>
      </c>
      <c r="B209" s="2" t="s">
        <v>276</v>
      </c>
      <c r="C209" s="13">
        <v>45250022</v>
      </c>
      <c r="D209" s="13" t="s">
        <v>11</v>
      </c>
      <c r="E209" s="13" t="s">
        <v>277</v>
      </c>
      <c r="F209" s="13" t="s">
        <v>555</v>
      </c>
      <c r="G209" s="10">
        <v>6.15</v>
      </c>
      <c r="H209" s="7">
        <v>6.2</v>
      </c>
      <c r="I209" s="5">
        <v>663459</v>
      </c>
      <c r="J209" s="5" t="s">
        <v>563</v>
      </c>
      <c r="K209" s="5">
        <v>1542512</v>
      </c>
      <c r="L209" s="5">
        <v>585000</v>
      </c>
      <c r="M209" s="5">
        <v>777000</v>
      </c>
      <c r="N209" s="5">
        <f>VLOOKUP(A:A,'[1]DOFINANCOVÁNÍ 2022'!$1:$1048576,24,FALSE)</f>
        <v>156000</v>
      </c>
      <c r="O209" s="18"/>
      <c r="P209" s="18"/>
      <c r="Q209" s="20">
        <f t="shared" si="3"/>
        <v>1518000</v>
      </c>
    </row>
    <row r="210" spans="1:17" ht="45" customHeight="1" x14ac:dyDescent="0.25">
      <c r="A210" s="13">
        <v>9111293</v>
      </c>
      <c r="B210" s="2" t="s">
        <v>276</v>
      </c>
      <c r="C210" s="13">
        <v>45250022</v>
      </c>
      <c r="D210" s="13" t="s">
        <v>1</v>
      </c>
      <c r="E210" s="13" t="s">
        <v>278</v>
      </c>
      <c r="F210" s="13" t="s">
        <v>553</v>
      </c>
      <c r="G210" s="5">
        <v>5000</v>
      </c>
      <c r="H210" s="15">
        <v>5000</v>
      </c>
      <c r="I210" s="5">
        <v>553</v>
      </c>
      <c r="J210" s="5" t="s">
        <v>563</v>
      </c>
      <c r="K210" s="5">
        <v>1312875</v>
      </c>
      <c r="L210" s="5">
        <v>262000</v>
      </c>
      <c r="M210" s="5">
        <v>349000</v>
      </c>
      <c r="N210" s="5">
        <f>VLOOKUP(A:A,'[1]DOFINANCOVÁNÍ 2022'!$1:$1048576,24,FALSE)</f>
        <v>70000</v>
      </c>
      <c r="O210" s="18"/>
      <c r="P210" s="18"/>
      <c r="Q210" s="20">
        <f t="shared" si="3"/>
        <v>681000</v>
      </c>
    </row>
    <row r="211" spans="1:17" ht="45" customHeight="1" x14ac:dyDescent="0.25">
      <c r="A211" s="13">
        <v>4470858</v>
      </c>
      <c r="B211" s="13" t="s">
        <v>279</v>
      </c>
      <c r="C211" s="13">
        <v>60164221</v>
      </c>
      <c r="D211" s="13" t="s">
        <v>6</v>
      </c>
      <c r="E211" s="13" t="s">
        <v>280</v>
      </c>
      <c r="F211" s="13" t="s">
        <v>555</v>
      </c>
      <c r="G211" s="4">
        <v>2.4779999999999998</v>
      </c>
      <c r="H211" s="9">
        <v>2.1</v>
      </c>
      <c r="I211" s="5">
        <v>724449</v>
      </c>
      <c r="J211" s="5">
        <v>1521342.9000000001</v>
      </c>
      <c r="K211" s="5">
        <v>518000</v>
      </c>
      <c r="L211" s="5">
        <v>68000</v>
      </c>
      <c r="M211" s="5">
        <v>135000</v>
      </c>
      <c r="N211" s="5">
        <f>VLOOKUP(A:A,'[1]DOFINANCOVÁNÍ 2022'!$1:$1048576,24,FALSE)</f>
        <v>27000</v>
      </c>
      <c r="O211" s="18"/>
      <c r="P211" s="18" t="s">
        <v>576</v>
      </c>
      <c r="Q211" s="20">
        <f t="shared" si="3"/>
        <v>230000</v>
      </c>
    </row>
    <row r="212" spans="1:17" ht="45" customHeight="1" x14ac:dyDescent="0.25">
      <c r="A212" s="13">
        <v>5453074</v>
      </c>
      <c r="B212" s="13" t="s">
        <v>279</v>
      </c>
      <c r="C212" s="13">
        <v>60164221</v>
      </c>
      <c r="D212" s="13" t="s">
        <v>23</v>
      </c>
      <c r="E212" s="13" t="s">
        <v>281</v>
      </c>
      <c r="F212" s="13" t="s">
        <v>555</v>
      </c>
      <c r="G212" s="4">
        <v>8.1959999999999997</v>
      </c>
      <c r="H212" s="9">
        <v>8</v>
      </c>
      <c r="I212" s="5">
        <v>722868</v>
      </c>
      <c r="J212" s="5">
        <v>5782944</v>
      </c>
      <c r="K212" s="5">
        <v>4048000</v>
      </c>
      <c r="L212" s="5">
        <v>1097000</v>
      </c>
      <c r="M212" s="5">
        <v>1456000</v>
      </c>
      <c r="N212" s="5">
        <f>VLOOKUP(A:A,'[1]DOFINANCOVÁNÍ 2022'!$1:$1048576,24,FALSE)</f>
        <v>293000</v>
      </c>
      <c r="O212" s="18"/>
      <c r="P212" s="18"/>
      <c r="Q212" s="20">
        <f t="shared" si="3"/>
        <v>2846000</v>
      </c>
    </row>
    <row r="213" spans="1:17" ht="45" customHeight="1" x14ac:dyDescent="0.25">
      <c r="A213" s="13">
        <v>5907117</v>
      </c>
      <c r="B213" s="13" t="s">
        <v>279</v>
      </c>
      <c r="C213" s="13">
        <v>60164221</v>
      </c>
      <c r="D213" s="13" t="s">
        <v>23</v>
      </c>
      <c r="E213" s="13" t="s">
        <v>282</v>
      </c>
      <c r="F213" s="13" t="s">
        <v>555</v>
      </c>
      <c r="G213" s="4">
        <v>6.9420000000000002</v>
      </c>
      <c r="H213" s="9">
        <v>6.65</v>
      </c>
      <c r="I213" s="5">
        <v>722868</v>
      </c>
      <c r="J213" s="5">
        <v>4807072.2</v>
      </c>
      <c r="K213" s="5">
        <v>3365000</v>
      </c>
      <c r="L213" s="5">
        <v>1277000</v>
      </c>
      <c r="M213" s="5">
        <v>1694000</v>
      </c>
      <c r="N213" s="5">
        <f>VLOOKUP(A:A,'[1]DOFINANCOVÁNÍ 2022'!$1:$1048576,24,FALSE)</f>
        <v>341000</v>
      </c>
      <c r="O213" s="18"/>
      <c r="P213" s="18"/>
      <c r="Q213" s="20">
        <f t="shared" si="3"/>
        <v>3312000</v>
      </c>
    </row>
    <row r="214" spans="1:17" ht="45" customHeight="1" x14ac:dyDescent="0.25">
      <c r="A214" s="13">
        <v>7210620</v>
      </c>
      <c r="B214" s="13" t="s">
        <v>279</v>
      </c>
      <c r="C214" s="13">
        <v>60164221</v>
      </c>
      <c r="D214" s="13" t="s">
        <v>23</v>
      </c>
      <c r="E214" s="13" t="s">
        <v>283</v>
      </c>
      <c r="F214" s="13" t="s">
        <v>555</v>
      </c>
      <c r="G214" s="4">
        <v>4.1040000000000001</v>
      </c>
      <c r="H214" s="9">
        <v>2.8</v>
      </c>
      <c r="I214" s="5">
        <v>722868</v>
      </c>
      <c r="J214" s="5">
        <v>2024030.4</v>
      </c>
      <c r="K214" s="5">
        <v>1922000</v>
      </c>
      <c r="L214" s="5">
        <v>455000</v>
      </c>
      <c r="M214" s="5">
        <v>604000</v>
      </c>
      <c r="N214" s="5">
        <f>VLOOKUP(A:A,'[1]DOFINANCOVÁNÍ 2022'!$1:$1048576,24,FALSE)</f>
        <v>122000</v>
      </c>
      <c r="O214" s="18"/>
      <c r="P214" s="18"/>
      <c r="Q214" s="20">
        <f t="shared" si="3"/>
        <v>1181000</v>
      </c>
    </row>
    <row r="215" spans="1:17" ht="45" customHeight="1" x14ac:dyDescent="0.25">
      <c r="A215" s="13">
        <v>7931396</v>
      </c>
      <c r="B215" s="13" t="s">
        <v>279</v>
      </c>
      <c r="C215" s="13">
        <v>60164221</v>
      </c>
      <c r="D215" s="13" t="s">
        <v>23</v>
      </c>
      <c r="E215" s="13" t="s">
        <v>284</v>
      </c>
      <c r="F215" s="13" t="s">
        <v>555</v>
      </c>
      <c r="G215" s="4">
        <v>4.8730000000000002</v>
      </c>
      <c r="H215" s="9">
        <v>4.75</v>
      </c>
      <c r="I215" s="5">
        <v>722868</v>
      </c>
      <c r="J215" s="5">
        <v>3433623</v>
      </c>
      <c r="K215" s="5">
        <v>2405000</v>
      </c>
      <c r="L215" s="5">
        <v>912000</v>
      </c>
      <c r="M215" s="5">
        <v>1210000</v>
      </c>
      <c r="N215" s="5">
        <f>VLOOKUP(A:A,'[1]DOFINANCOVÁNÍ 2022'!$1:$1048576,24,FALSE)</f>
        <v>244000</v>
      </c>
      <c r="O215" s="18"/>
      <c r="P215" s="18"/>
      <c r="Q215" s="20">
        <f t="shared" si="3"/>
        <v>2366000</v>
      </c>
    </row>
    <row r="216" spans="1:17" ht="45" customHeight="1" x14ac:dyDescent="0.25">
      <c r="A216" s="13">
        <v>4751683</v>
      </c>
      <c r="B216" s="13" t="s">
        <v>285</v>
      </c>
      <c r="C216" s="13">
        <v>27576612</v>
      </c>
      <c r="D216" s="13" t="s">
        <v>99</v>
      </c>
      <c r="E216" s="13" t="s">
        <v>286</v>
      </c>
      <c r="F216" s="13" t="s">
        <v>554</v>
      </c>
      <c r="G216" s="13">
        <v>35</v>
      </c>
      <c r="H216" s="15">
        <v>11</v>
      </c>
      <c r="I216" s="5">
        <v>583509</v>
      </c>
      <c r="J216" s="5">
        <v>5494599</v>
      </c>
      <c r="K216" s="5">
        <v>1931441</v>
      </c>
      <c r="L216" s="5">
        <v>733000</v>
      </c>
      <c r="M216" s="5">
        <v>972000</v>
      </c>
      <c r="N216" s="5">
        <f>VLOOKUP(A:A,'[1]DOFINANCOVÁNÍ 2022'!$1:$1048576,24,FALSE)</f>
        <v>196000</v>
      </c>
      <c r="O216" s="18"/>
      <c r="P216" s="18" t="s">
        <v>576</v>
      </c>
      <c r="Q216" s="20">
        <f t="shared" si="3"/>
        <v>1901000</v>
      </c>
    </row>
    <row r="217" spans="1:17" ht="45" customHeight="1" x14ac:dyDescent="0.25">
      <c r="A217" s="13">
        <v>2091132</v>
      </c>
      <c r="B217" s="13" t="s">
        <v>287</v>
      </c>
      <c r="C217" s="13">
        <v>66000653</v>
      </c>
      <c r="D217" s="13" t="s">
        <v>1</v>
      </c>
      <c r="E217" s="13" t="s">
        <v>288</v>
      </c>
      <c r="F217" s="13" t="s">
        <v>553</v>
      </c>
      <c r="G217" s="5">
        <v>150000</v>
      </c>
      <c r="H217" s="15">
        <v>150000</v>
      </c>
      <c r="I217" s="5">
        <v>553</v>
      </c>
      <c r="J217" s="5">
        <v>69450000</v>
      </c>
      <c r="K217" s="5">
        <v>54425000</v>
      </c>
      <c r="L217" s="5">
        <v>20661000</v>
      </c>
      <c r="M217" s="5">
        <v>27408000</v>
      </c>
      <c r="N217" s="5">
        <f>VLOOKUP(A:A,'[1]DOFINANCOVÁNÍ 2022'!$1:$1048576,24,FALSE)</f>
        <v>5508000</v>
      </c>
      <c r="O217" s="18"/>
      <c r="P217" s="18" t="s">
        <v>576</v>
      </c>
      <c r="Q217" s="20">
        <f t="shared" si="3"/>
        <v>53577000</v>
      </c>
    </row>
    <row r="218" spans="1:17" ht="78" customHeight="1" x14ac:dyDescent="0.25">
      <c r="A218" s="13">
        <v>2253794</v>
      </c>
      <c r="B218" s="13" t="s">
        <v>289</v>
      </c>
      <c r="C218" s="13">
        <v>73632813</v>
      </c>
      <c r="D218" s="13" t="s">
        <v>21</v>
      </c>
      <c r="E218" s="13" t="s">
        <v>290</v>
      </c>
      <c r="F218" s="13" t="s">
        <v>555</v>
      </c>
      <c r="G218" s="4">
        <v>3.508</v>
      </c>
      <c r="H218" s="9">
        <v>3.1</v>
      </c>
      <c r="I218" s="5">
        <v>659193</v>
      </c>
      <c r="J218" s="5">
        <v>1975630.5690992018</v>
      </c>
      <c r="K218" s="5">
        <v>1234000</v>
      </c>
      <c r="L218" s="5">
        <v>468000</v>
      </c>
      <c r="M218" s="5">
        <v>621000</v>
      </c>
      <c r="N218" s="5">
        <f>VLOOKUP(A:A,'[1]DOFINANCOVÁNÍ 2022'!$1:$1048576,24,FALSE)</f>
        <v>125000</v>
      </c>
      <c r="O218" s="18"/>
      <c r="P218" s="18" t="s">
        <v>576</v>
      </c>
      <c r="Q218" s="20">
        <f t="shared" si="3"/>
        <v>1214000</v>
      </c>
    </row>
    <row r="219" spans="1:17" ht="45" customHeight="1" x14ac:dyDescent="0.25">
      <c r="A219" s="13">
        <v>4721158</v>
      </c>
      <c r="B219" s="13" t="s">
        <v>289</v>
      </c>
      <c r="C219" s="13">
        <v>73632813</v>
      </c>
      <c r="D219" s="13" t="s">
        <v>11</v>
      </c>
      <c r="E219" s="13" t="s">
        <v>291</v>
      </c>
      <c r="F219" s="13" t="s">
        <v>555</v>
      </c>
      <c r="G219" s="4">
        <v>3.6840000000000002</v>
      </c>
      <c r="H219" s="9">
        <v>3.5</v>
      </c>
      <c r="I219" s="5">
        <v>663459</v>
      </c>
      <c r="J219" s="5">
        <v>1791976.2068403908</v>
      </c>
      <c r="K219" s="5">
        <v>1193000</v>
      </c>
      <c r="L219" s="5">
        <v>433000</v>
      </c>
      <c r="M219" s="5">
        <v>576000</v>
      </c>
      <c r="N219" s="5">
        <f>VLOOKUP(A:A,'[1]DOFINANCOVÁNÍ 2022'!$1:$1048576,24,FALSE)</f>
        <v>115000</v>
      </c>
      <c r="O219" s="18"/>
      <c r="P219" s="18"/>
      <c r="Q219" s="20">
        <f t="shared" si="3"/>
        <v>1124000</v>
      </c>
    </row>
    <row r="220" spans="1:17" ht="45" customHeight="1" x14ac:dyDescent="0.25">
      <c r="A220" s="13">
        <v>5094785</v>
      </c>
      <c r="B220" s="13" t="s">
        <v>292</v>
      </c>
      <c r="C220" s="13">
        <v>1615939</v>
      </c>
      <c r="D220" s="13" t="s">
        <v>1</v>
      </c>
      <c r="E220" s="13" t="s">
        <v>293</v>
      </c>
      <c r="F220" s="13" t="s">
        <v>553</v>
      </c>
      <c r="G220" s="5">
        <v>13700</v>
      </c>
      <c r="H220" s="15">
        <v>12000</v>
      </c>
      <c r="I220" s="5">
        <v>553</v>
      </c>
      <c r="J220" s="5">
        <v>5556000</v>
      </c>
      <c r="K220" s="5">
        <v>4047340</v>
      </c>
      <c r="L220" s="5">
        <v>1450000</v>
      </c>
      <c r="M220" s="5">
        <v>1925000</v>
      </c>
      <c r="N220" s="5">
        <f>VLOOKUP(A:A,'[1]DOFINANCOVÁNÍ 2022'!$1:$1048576,24,FALSE)</f>
        <v>387000</v>
      </c>
      <c r="O220" s="18"/>
      <c r="P220" s="18" t="s">
        <v>576</v>
      </c>
      <c r="Q220" s="20">
        <f t="shared" si="3"/>
        <v>3762000</v>
      </c>
    </row>
    <row r="221" spans="1:17" ht="45" customHeight="1" x14ac:dyDescent="0.25">
      <c r="A221" s="13">
        <v>9897719</v>
      </c>
      <c r="B221" s="13" t="s">
        <v>292</v>
      </c>
      <c r="C221" s="13">
        <v>1615939</v>
      </c>
      <c r="D221" s="13" t="s">
        <v>78</v>
      </c>
      <c r="E221" s="13" t="s">
        <v>294</v>
      </c>
      <c r="F221" s="13" t="s">
        <v>555</v>
      </c>
      <c r="G221" s="4">
        <v>6.74</v>
      </c>
      <c r="H221" s="9">
        <v>6.24</v>
      </c>
      <c r="I221" s="5">
        <v>666145</v>
      </c>
      <c r="J221" s="5">
        <v>3598477.7376854601</v>
      </c>
      <c r="K221" s="5">
        <v>2536800</v>
      </c>
      <c r="L221" s="5">
        <v>955000</v>
      </c>
      <c r="M221" s="5">
        <v>1267000</v>
      </c>
      <c r="N221" s="5">
        <f>VLOOKUP(A:A,'[1]DOFINANCOVÁNÍ 2022'!$1:$1048576,24,FALSE)</f>
        <v>255000</v>
      </c>
      <c r="O221" s="18"/>
      <c r="P221" s="18"/>
      <c r="Q221" s="20">
        <f t="shared" si="3"/>
        <v>2477000</v>
      </c>
    </row>
    <row r="222" spans="1:17" ht="45" customHeight="1" x14ac:dyDescent="0.25">
      <c r="A222" s="13">
        <v>5486809</v>
      </c>
      <c r="B222" s="13" t="s">
        <v>295</v>
      </c>
      <c r="C222" s="13">
        <v>26486971</v>
      </c>
      <c r="D222" s="13" t="s">
        <v>82</v>
      </c>
      <c r="E222" s="13" t="s">
        <v>296</v>
      </c>
      <c r="F222" s="13" t="s">
        <v>555</v>
      </c>
      <c r="G222" s="10">
        <v>4.3550000000000004</v>
      </c>
      <c r="H222" s="7">
        <v>4.54</v>
      </c>
      <c r="I222" s="5">
        <v>732506</v>
      </c>
      <c r="J222" s="5">
        <v>3190063.6300000004</v>
      </c>
      <c r="K222" s="5">
        <v>914680</v>
      </c>
      <c r="L222" s="5">
        <v>347000</v>
      </c>
      <c r="M222" s="5">
        <v>460000</v>
      </c>
      <c r="N222" s="5">
        <f>VLOOKUP(A:A,'[1]DOFINANCOVÁNÍ 2022'!$1:$1048576,24,FALSE)</f>
        <v>93000</v>
      </c>
      <c r="O222" s="18"/>
      <c r="P222" s="18" t="s">
        <v>576</v>
      </c>
      <c r="Q222" s="20">
        <f t="shared" si="3"/>
        <v>900000</v>
      </c>
    </row>
    <row r="223" spans="1:17" ht="45" customHeight="1" x14ac:dyDescent="0.25">
      <c r="A223" s="13">
        <v>9622182</v>
      </c>
      <c r="B223" s="13" t="s">
        <v>297</v>
      </c>
      <c r="C223" s="13">
        <v>47009730</v>
      </c>
      <c r="D223" s="13" t="s">
        <v>21</v>
      </c>
      <c r="E223" s="13" t="s">
        <v>298</v>
      </c>
      <c r="F223" s="13" t="s">
        <v>555</v>
      </c>
      <c r="G223" s="4">
        <v>41.7</v>
      </c>
      <c r="H223" s="9">
        <v>6.2</v>
      </c>
      <c r="I223" s="5">
        <v>659193</v>
      </c>
      <c r="J223" s="5">
        <v>3669500.1971223024</v>
      </c>
      <c r="K223" s="5">
        <v>4047186</v>
      </c>
      <c r="L223" s="5">
        <v>829000</v>
      </c>
      <c r="M223" s="5">
        <v>1101000</v>
      </c>
      <c r="N223" s="5">
        <f>VLOOKUP(A:A,'[1]DOFINANCOVÁNÍ 2022'!$1:$1048576,24,FALSE)</f>
        <v>221000</v>
      </c>
      <c r="O223" s="18"/>
      <c r="P223" s="18" t="s">
        <v>576</v>
      </c>
      <c r="Q223" s="20">
        <f t="shared" si="3"/>
        <v>2151000</v>
      </c>
    </row>
    <row r="224" spans="1:17" ht="45" customHeight="1" x14ac:dyDescent="0.25">
      <c r="A224" s="13">
        <v>5869358</v>
      </c>
      <c r="B224" s="13" t="s">
        <v>299</v>
      </c>
      <c r="C224" s="13">
        <v>49368222</v>
      </c>
      <c r="D224" s="13" t="s">
        <v>21</v>
      </c>
      <c r="E224" s="13" t="s">
        <v>300</v>
      </c>
      <c r="F224" s="13" t="s">
        <v>555</v>
      </c>
      <c r="G224" s="4">
        <v>16.282</v>
      </c>
      <c r="H224" s="9">
        <v>11.4</v>
      </c>
      <c r="I224" s="5">
        <v>659193</v>
      </c>
      <c r="J224" s="5">
        <v>7212331.215845719</v>
      </c>
      <c r="K224" s="5">
        <v>5433500</v>
      </c>
      <c r="L224" s="5">
        <v>2062000</v>
      </c>
      <c r="M224" s="5">
        <v>2736000</v>
      </c>
      <c r="N224" s="5">
        <f>VLOOKUP(A:A,'[1]DOFINANCOVÁNÍ 2022'!$1:$1048576,24,FALSE)</f>
        <v>550000</v>
      </c>
      <c r="O224" s="18"/>
      <c r="P224" s="18" t="s">
        <v>576</v>
      </c>
      <c r="Q224" s="20">
        <f t="shared" si="3"/>
        <v>5348000</v>
      </c>
    </row>
    <row r="225" spans="1:17" ht="45" customHeight="1" x14ac:dyDescent="0.25">
      <c r="A225" s="13">
        <v>6598219</v>
      </c>
      <c r="B225" s="13" t="s">
        <v>299</v>
      </c>
      <c r="C225" s="13">
        <v>49368222</v>
      </c>
      <c r="D225" s="13" t="s">
        <v>78</v>
      </c>
      <c r="E225" s="13" t="s">
        <v>300</v>
      </c>
      <c r="F225" s="13" t="s">
        <v>555</v>
      </c>
      <c r="G225" s="4">
        <v>3.6440000000000001</v>
      </c>
      <c r="H225" s="9">
        <v>2.8</v>
      </c>
      <c r="I225" s="5">
        <v>666145</v>
      </c>
      <c r="J225" s="5">
        <v>1782220.2700329307</v>
      </c>
      <c r="K225" s="5">
        <v>978000</v>
      </c>
      <c r="L225" s="5">
        <v>371000</v>
      </c>
      <c r="M225" s="5">
        <v>492000</v>
      </c>
      <c r="N225" s="5">
        <f>VLOOKUP(A:A,'[1]DOFINANCOVÁNÍ 2022'!$1:$1048576,24,FALSE)</f>
        <v>99000</v>
      </c>
      <c r="O225" s="18"/>
      <c r="P225" s="18"/>
      <c r="Q225" s="20">
        <f t="shared" si="3"/>
        <v>962000</v>
      </c>
    </row>
    <row r="226" spans="1:17" ht="45" customHeight="1" x14ac:dyDescent="0.25">
      <c r="A226" s="13">
        <v>5600223</v>
      </c>
      <c r="B226" s="13" t="s">
        <v>301</v>
      </c>
      <c r="C226" s="13">
        <v>60435194</v>
      </c>
      <c r="D226" s="13" t="s">
        <v>1</v>
      </c>
      <c r="E226" s="13" t="s">
        <v>302</v>
      </c>
      <c r="F226" s="13" t="s">
        <v>553</v>
      </c>
      <c r="G226" s="5">
        <v>8060</v>
      </c>
      <c r="H226" s="15">
        <v>8060</v>
      </c>
      <c r="I226" s="5">
        <v>553</v>
      </c>
      <c r="J226" s="5">
        <v>3731780</v>
      </c>
      <c r="K226" s="5">
        <v>2650000</v>
      </c>
      <c r="L226" s="5">
        <v>983000</v>
      </c>
      <c r="M226" s="5">
        <v>1305000</v>
      </c>
      <c r="N226" s="5">
        <f>VLOOKUP(A:A,'[1]DOFINANCOVÁNÍ 2022'!$1:$1048576,24,FALSE)</f>
        <v>263000</v>
      </c>
      <c r="O226" s="18"/>
      <c r="P226" s="18" t="s">
        <v>576</v>
      </c>
      <c r="Q226" s="20">
        <f t="shared" si="3"/>
        <v>2551000</v>
      </c>
    </row>
    <row r="227" spans="1:17" ht="45" customHeight="1" x14ac:dyDescent="0.25">
      <c r="A227" s="13">
        <v>5686245</v>
      </c>
      <c r="B227" s="13" t="s">
        <v>301</v>
      </c>
      <c r="C227" s="13">
        <v>60435194</v>
      </c>
      <c r="D227" s="13" t="s">
        <v>21</v>
      </c>
      <c r="E227" s="13" t="s">
        <v>303</v>
      </c>
      <c r="F227" s="13" t="s">
        <v>555</v>
      </c>
      <c r="G227" s="4">
        <v>10.019</v>
      </c>
      <c r="H227" s="9">
        <v>7.4</v>
      </c>
      <c r="I227" s="5">
        <v>659193</v>
      </c>
      <c r="J227" s="5">
        <v>4536973.8033536281</v>
      </c>
      <c r="K227" s="5">
        <v>3180000</v>
      </c>
      <c r="L227" s="5">
        <v>1121000</v>
      </c>
      <c r="M227" s="5">
        <v>1487000</v>
      </c>
      <c r="N227" s="5">
        <f>VLOOKUP(A:A,'[1]DOFINANCOVÁNÍ 2022'!$1:$1048576,24,FALSE)</f>
        <v>299000</v>
      </c>
      <c r="O227" s="18"/>
      <c r="P227" s="18"/>
      <c r="Q227" s="20">
        <f t="shared" si="3"/>
        <v>2907000</v>
      </c>
    </row>
    <row r="228" spans="1:17" ht="45" customHeight="1" x14ac:dyDescent="0.25">
      <c r="A228" s="13">
        <v>6798291</v>
      </c>
      <c r="B228" s="13" t="s">
        <v>304</v>
      </c>
      <c r="C228" s="13">
        <v>47068531</v>
      </c>
      <c r="D228" s="13" t="s">
        <v>1</v>
      </c>
      <c r="E228" s="13" t="s">
        <v>305</v>
      </c>
      <c r="F228" s="13" t="s">
        <v>553</v>
      </c>
      <c r="G228" s="5">
        <v>67500</v>
      </c>
      <c r="H228" s="15">
        <v>35000</v>
      </c>
      <c r="I228" s="5">
        <v>553</v>
      </c>
      <c r="J228" s="5">
        <v>16205000</v>
      </c>
      <c r="K228" s="5">
        <v>21453490</v>
      </c>
      <c r="L228" s="5">
        <v>1945000</v>
      </c>
      <c r="M228" s="5">
        <v>5212000</v>
      </c>
      <c r="N228" s="5">
        <f>VLOOKUP(A:A,'[1]DOFINANCOVÁNÍ 2022'!$1:$1048576,24,FALSE)</f>
        <v>2000</v>
      </c>
      <c r="O228" s="18"/>
      <c r="P228" s="18" t="s">
        <v>576</v>
      </c>
      <c r="Q228" s="20">
        <f t="shared" si="3"/>
        <v>7159000</v>
      </c>
    </row>
    <row r="229" spans="1:17" ht="45" customHeight="1" x14ac:dyDescent="0.25">
      <c r="A229" s="13">
        <v>6141389</v>
      </c>
      <c r="B229" s="13" t="s">
        <v>306</v>
      </c>
      <c r="C229" s="13">
        <v>26548216</v>
      </c>
      <c r="D229" s="13" t="s">
        <v>150</v>
      </c>
      <c r="E229" s="13" t="s">
        <v>307</v>
      </c>
      <c r="F229" s="13" t="s">
        <v>555</v>
      </c>
      <c r="G229" s="4">
        <v>3</v>
      </c>
      <c r="H229" s="9">
        <v>2</v>
      </c>
      <c r="I229" s="5">
        <v>720815</v>
      </c>
      <c r="J229" s="5">
        <v>1441630</v>
      </c>
      <c r="K229" s="5">
        <v>909000</v>
      </c>
      <c r="L229" s="5">
        <v>285000</v>
      </c>
      <c r="M229" s="5">
        <v>380000</v>
      </c>
      <c r="N229" s="5">
        <f>VLOOKUP(A:A,'[1]DOFINANCOVÁNÍ 2022'!$1:$1048576,24,FALSE)</f>
        <v>76000</v>
      </c>
      <c r="O229" s="18"/>
      <c r="P229" s="18" t="s">
        <v>576</v>
      </c>
      <c r="Q229" s="20">
        <f t="shared" si="3"/>
        <v>741000</v>
      </c>
    </row>
    <row r="230" spans="1:17" ht="45" customHeight="1" x14ac:dyDescent="0.25">
      <c r="A230" s="13">
        <v>7998175</v>
      </c>
      <c r="B230" s="13" t="s">
        <v>306</v>
      </c>
      <c r="C230" s="13">
        <v>26548216</v>
      </c>
      <c r="D230" s="13" t="s">
        <v>6</v>
      </c>
      <c r="E230" s="13" t="s">
        <v>308</v>
      </c>
      <c r="F230" s="13" t="s">
        <v>555</v>
      </c>
      <c r="G230" s="4">
        <v>4.2770000000000001</v>
      </c>
      <c r="H230" s="9">
        <v>2.8</v>
      </c>
      <c r="I230" s="5">
        <v>724449</v>
      </c>
      <c r="J230" s="5">
        <v>2028457.2</v>
      </c>
      <c r="K230" s="5">
        <v>1346000</v>
      </c>
      <c r="L230" s="5">
        <v>510000</v>
      </c>
      <c r="M230" s="5">
        <v>678000</v>
      </c>
      <c r="N230" s="5">
        <f>VLOOKUP(A:A,'[1]DOFINANCOVÁNÍ 2022'!$1:$1048576,24,FALSE)</f>
        <v>136000</v>
      </c>
      <c r="O230" s="18"/>
      <c r="P230" s="18"/>
      <c r="Q230" s="20">
        <f t="shared" si="3"/>
        <v>1324000</v>
      </c>
    </row>
    <row r="231" spans="1:17" ht="45" customHeight="1" x14ac:dyDescent="0.25">
      <c r="A231" s="13">
        <v>3122440</v>
      </c>
      <c r="B231" s="2" t="s">
        <v>309</v>
      </c>
      <c r="C231" s="13">
        <v>63831473</v>
      </c>
      <c r="D231" s="13" t="s">
        <v>11</v>
      </c>
      <c r="E231" s="13" t="s">
        <v>310</v>
      </c>
      <c r="F231" s="13" t="s">
        <v>555</v>
      </c>
      <c r="G231" s="10">
        <v>32.025999999999996</v>
      </c>
      <c r="H231" s="7">
        <v>32.299999999999997</v>
      </c>
      <c r="I231" s="5">
        <v>762977.85</v>
      </c>
      <c r="J231" s="5" t="s">
        <v>563</v>
      </c>
      <c r="K231" s="5">
        <v>8991000</v>
      </c>
      <c r="L231" s="5">
        <v>3413000</v>
      </c>
      <c r="M231" s="5">
        <v>4527000</v>
      </c>
      <c r="N231" s="5">
        <f>VLOOKUP(A:A,'[1]DOFINANCOVÁNÍ 2022'!$1:$1048576,24,FALSE)</f>
        <v>910000</v>
      </c>
      <c r="O231" s="18"/>
      <c r="P231" s="18" t="s">
        <v>576</v>
      </c>
      <c r="Q231" s="20">
        <f t="shared" si="3"/>
        <v>8850000</v>
      </c>
    </row>
    <row r="232" spans="1:17" ht="45" customHeight="1" x14ac:dyDescent="0.25">
      <c r="A232" s="13">
        <v>5177352</v>
      </c>
      <c r="B232" s="3" t="s">
        <v>311</v>
      </c>
      <c r="C232" s="13">
        <v>70872686</v>
      </c>
      <c r="D232" s="13" t="s">
        <v>227</v>
      </c>
      <c r="E232" s="13" t="s">
        <v>311</v>
      </c>
      <c r="F232" s="13" t="s">
        <v>555</v>
      </c>
      <c r="G232" s="10">
        <v>0.66599999999999993</v>
      </c>
      <c r="H232" s="7">
        <v>1.31</v>
      </c>
      <c r="I232" s="5">
        <v>702170</v>
      </c>
      <c r="J232" s="5" t="s">
        <v>562</v>
      </c>
      <c r="K232" s="5">
        <v>595466</v>
      </c>
      <c r="L232" s="5">
        <v>0</v>
      </c>
      <c r="M232" s="5">
        <v>134000</v>
      </c>
      <c r="N232" s="5">
        <f>VLOOKUP(A:A,'[1]DOFINANCOVÁNÍ 2022'!$1:$1048576,24,FALSE)</f>
        <v>27000</v>
      </c>
      <c r="O232" s="18"/>
      <c r="P232" s="18"/>
      <c r="Q232" s="20">
        <f t="shared" si="3"/>
        <v>161000</v>
      </c>
    </row>
    <row r="233" spans="1:17" ht="45" customHeight="1" x14ac:dyDescent="0.25">
      <c r="A233" s="13">
        <v>5307483</v>
      </c>
      <c r="B233" s="3" t="s">
        <v>311</v>
      </c>
      <c r="C233" s="13">
        <v>70872686</v>
      </c>
      <c r="D233" s="13" t="s">
        <v>38</v>
      </c>
      <c r="E233" s="13" t="s">
        <v>311</v>
      </c>
      <c r="F233" s="13" t="s">
        <v>554</v>
      </c>
      <c r="G233" s="14">
        <v>83</v>
      </c>
      <c r="H233" s="5">
        <v>90</v>
      </c>
      <c r="I233" s="5">
        <v>754801.35</v>
      </c>
      <c r="J233" s="5" t="s">
        <v>562</v>
      </c>
      <c r="K233" s="5">
        <v>59724004</v>
      </c>
      <c r="L233" s="5">
        <v>0</v>
      </c>
      <c r="M233" s="5">
        <v>10223000</v>
      </c>
      <c r="N233" s="5">
        <f>VLOOKUP(A:A,'[1]DOFINANCOVÁNÍ 2022'!$1:$1048576,24,FALSE)</f>
        <v>2054000</v>
      </c>
      <c r="O233" s="18"/>
      <c r="P233" s="18"/>
      <c r="Q233" s="20">
        <f t="shared" si="3"/>
        <v>12277000</v>
      </c>
    </row>
    <row r="234" spans="1:17" ht="45" customHeight="1" x14ac:dyDescent="0.25">
      <c r="A234" s="13">
        <v>6556217</v>
      </c>
      <c r="B234" s="3" t="s">
        <v>311</v>
      </c>
      <c r="C234" s="13">
        <v>70872686</v>
      </c>
      <c r="D234" s="13" t="s">
        <v>52</v>
      </c>
      <c r="E234" s="13" t="s">
        <v>311</v>
      </c>
      <c r="F234" s="13" t="s">
        <v>554</v>
      </c>
      <c r="G234" s="13">
        <v>22</v>
      </c>
      <c r="H234" s="15">
        <v>20</v>
      </c>
      <c r="I234" s="5">
        <v>474012</v>
      </c>
      <c r="J234" s="5" t="s">
        <v>562</v>
      </c>
      <c r="K234" s="5">
        <v>6519379</v>
      </c>
      <c r="L234" s="5">
        <v>0</v>
      </c>
      <c r="M234" s="5">
        <v>3063000</v>
      </c>
      <c r="N234" s="5">
        <f>VLOOKUP(A:A,'[1]DOFINANCOVÁNÍ 2022'!$1:$1048576,24,FALSE)</f>
        <v>616000</v>
      </c>
      <c r="O234" s="18"/>
      <c r="P234" s="18"/>
      <c r="Q234" s="20">
        <f t="shared" si="3"/>
        <v>3679000</v>
      </c>
    </row>
    <row r="235" spans="1:17" ht="45" customHeight="1" x14ac:dyDescent="0.25">
      <c r="A235" s="13">
        <v>9980976</v>
      </c>
      <c r="B235" s="3" t="s">
        <v>311</v>
      </c>
      <c r="C235" s="13">
        <v>70872686</v>
      </c>
      <c r="D235" s="13" t="s">
        <v>67</v>
      </c>
      <c r="E235" s="13" t="s">
        <v>312</v>
      </c>
      <c r="F235" s="13" t="s">
        <v>555</v>
      </c>
      <c r="G235" s="4">
        <v>6.82</v>
      </c>
      <c r="H235" s="9">
        <v>5.8</v>
      </c>
      <c r="I235" s="5">
        <v>680681</v>
      </c>
      <c r="J235" s="5" t="s">
        <v>562</v>
      </c>
      <c r="K235" s="5">
        <v>5070677</v>
      </c>
      <c r="L235" s="5">
        <v>0</v>
      </c>
      <c r="M235" s="5">
        <v>916000</v>
      </c>
      <c r="N235" s="5">
        <f>VLOOKUP(A:A,'[1]DOFINANCOVÁNÍ 2022'!$1:$1048576,24,FALSE)</f>
        <v>184000</v>
      </c>
      <c r="O235" s="18"/>
      <c r="P235" s="18"/>
      <c r="Q235" s="20">
        <f t="shared" si="3"/>
        <v>1100000</v>
      </c>
    </row>
    <row r="236" spans="1:17" ht="45" customHeight="1" x14ac:dyDescent="0.25">
      <c r="A236" s="13">
        <v>1009589</v>
      </c>
      <c r="B236" s="3" t="s">
        <v>313</v>
      </c>
      <c r="C236" s="13">
        <v>70875324</v>
      </c>
      <c r="D236" s="13" t="s">
        <v>38</v>
      </c>
      <c r="E236" s="13" t="s">
        <v>313</v>
      </c>
      <c r="F236" s="13" t="s">
        <v>554</v>
      </c>
      <c r="G236" s="14">
        <v>115</v>
      </c>
      <c r="H236" s="5">
        <v>125</v>
      </c>
      <c r="I236" s="5">
        <v>754801.35</v>
      </c>
      <c r="J236" s="5" t="s">
        <v>562</v>
      </c>
      <c r="K236" s="5">
        <v>68200000</v>
      </c>
      <c r="L236" s="5">
        <v>0</v>
      </c>
      <c r="M236" s="5">
        <v>13915000</v>
      </c>
      <c r="N236" s="5">
        <f>VLOOKUP(A:A,'[1]DOFINANCOVÁNÍ 2022'!$1:$1048576,24,FALSE)</f>
        <v>2797000</v>
      </c>
      <c r="O236" s="18"/>
      <c r="P236" s="18"/>
      <c r="Q236" s="20">
        <f t="shared" si="3"/>
        <v>16712000</v>
      </c>
    </row>
    <row r="237" spans="1:17" ht="45" customHeight="1" x14ac:dyDescent="0.25">
      <c r="A237" s="13">
        <v>8403407</v>
      </c>
      <c r="B237" s="3" t="s">
        <v>313</v>
      </c>
      <c r="C237" s="13">
        <v>70875324</v>
      </c>
      <c r="D237" s="13" t="s">
        <v>52</v>
      </c>
      <c r="E237" s="13" t="s">
        <v>313</v>
      </c>
      <c r="F237" s="13" t="s">
        <v>554</v>
      </c>
      <c r="G237" s="13">
        <v>29</v>
      </c>
      <c r="H237" s="15">
        <v>29</v>
      </c>
      <c r="I237" s="5">
        <v>474012</v>
      </c>
      <c r="J237" s="5" t="s">
        <v>562</v>
      </c>
      <c r="K237" s="5">
        <v>8800000</v>
      </c>
      <c r="L237" s="5">
        <v>0</v>
      </c>
      <c r="M237" s="5">
        <v>4907000</v>
      </c>
      <c r="N237" s="5">
        <f>VLOOKUP(A:A,'[1]DOFINANCOVÁNÍ 2022'!$1:$1048576,24,FALSE)</f>
        <v>986000</v>
      </c>
      <c r="O237" s="18"/>
      <c r="P237" s="18"/>
      <c r="Q237" s="20">
        <f t="shared" si="3"/>
        <v>5893000</v>
      </c>
    </row>
    <row r="238" spans="1:17" ht="45" customHeight="1" x14ac:dyDescent="0.25">
      <c r="A238" s="13">
        <v>1986693</v>
      </c>
      <c r="B238" s="13" t="s">
        <v>314</v>
      </c>
      <c r="C238" s="13">
        <v>67363300</v>
      </c>
      <c r="D238" s="13" t="s">
        <v>82</v>
      </c>
      <c r="E238" s="13" t="s">
        <v>315</v>
      </c>
      <c r="F238" s="13" t="s">
        <v>555</v>
      </c>
      <c r="G238" s="4">
        <v>3.58</v>
      </c>
      <c r="H238" s="9">
        <v>3</v>
      </c>
      <c r="I238" s="5">
        <v>732506</v>
      </c>
      <c r="J238" s="5">
        <v>2197518</v>
      </c>
      <c r="K238" s="5">
        <v>1919237</v>
      </c>
      <c r="L238" s="5">
        <v>531000</v>
      </c>
      <c r="M238" s="5">
        <v>705000</v>
      </c>
      <c r="N238" s="5">
        <f>VLOOKUP(A:A,'[1]DOFINANCOVÁNÍ 2022'!$1:$1048576,24,FALSE)</f>
        <v>142000</v>
      </c>
      <c r="O238" s="18"/>
      <c r="P238" s="18" t="s">
        <v>576</v>
      </c>
      <c r="Q238" s="20">
        <f t="shared" si="3"/>
        <v>1378000</v>
      </c>
    </row>
    <row r="239" spans="1:17" ht="45" customHeight="1" x14ac:dyDescent="0.25">
      <c r="A239" s="13">
        <v>4163039</v>
      </c>
      <c r="B239" s="13" t="s">
        <v>314</v>
      </c>
      <c r="C239" s="13">
        <v>67363300</v>
      </c>
      <c r="D239" s="13" t="s">
        <v>82</v>
      </c>
      <c r="E239" s="13" t="s">
        <v>316</v>
      </c>
      <c r="F239" s="13" t="s">
        <v>555</v>
      </c>
      <c r="G239" s="4">
        <v>3.83</v>
      </c>
      <c r="H239" s="9">
        <v>3</v>
      </c>
      <c r="I239" s="5">
        <v>732506</v>
      </c>
      <c r="J239" s="5">
        <v>2197518</v>
      </c>
      <c r="K239" s="5">
        <v>1944672</v>
      </c>
      <c r="L239" s="5">
        <v>447000</v>
      </c>
      <c r="M239" s="5">
        <v>594000</v>
      </c>
      <c r="N239" s="5">
        <f>VLOOKUP(A:A,'[1]DOFINANCOVÁNÍ 2022'!$1:$1048576,24,FALSE)</f>
        <v>119000</v>
      </c>
      <c r="O239" s="18"/>
      <c r="P239" s="18"/>
      <c r="Q239" s="20">
        <f t="shared" si="3"/>
        <v>1160000</v>
      </c>
    </row>
    <row r="240" spans="1:17" ht="45" customHeight="1" x14ac:dyDescent="0.25">
      <c r="A240" s="13">
        <v>9547898</v>
      </c>
      <c r="B240" s="13" t="s">
        <v>314</v>
      </c>
      <c r="C240" s="13">
        <v>67363300</v>
      </c>
      <c r="D240" s="13" t="s">
        <v>31</v>
      </c>
      <c r="E240" s="13" t="s">
        <v>317</v>
      </c>
      <c r="F240" s="13" t="s">
        <v>555</v>
      </c>
      <c r="G240" s="4">
        <v>4.08</v>
      </c>
      <c r="H240" s="9">
        <v>3.3</v>
      </c>
      <c r="I240" s="5">
        <v>720182</v>
      </c>
      <c r="J240" s="5">
        <v>2376600.6</v>
      </c>
      <c r="K240" s="5">
        <v>2041637</v>
      </c>
      <c r="L240" s="5">
        <v>584000</v>
      </c>
      <c r="M240" s="5">
        <v>775000</v>
      </c>
      <c r="N240" s="5">
        <f>VLOOKUP(A:A,'[1]DOFINANCOVÁNÍ 2022'!$1:$1048576,24,FALSE)</f>
        <v>156000</v>
      </c>
      <c r="O240" s="18"/>
      <c r="P240" s="18"/>
      <c r="Q240" s="20">
        <f t="shared" si="3"/>
        <v>1515000</v>
      </c>
    </row>
    <row r="241" spans="1:17" ht="45" customHeight="1" x14ac:dyDescent="0.25">
      <c r="A241" s="13">
        <v>1758052</v>
      </c>
      <c r="B241" s="3" t="s">
        <v>318</v>
      </c>
      <c r="C241" s="13">
        <v>70873160</v>
      </c>
      <c r="D241" s="13" t="s">
        <v>99</v>
      </c>
      <c r="E241" s="13" t="s">
        <v>319</v>
      </c>
      <c r="F241" s="13" t="s">
        <v>554</v>
      </c>
      <c r="G241" s="13">
        <v>94</v>
      </c>
      <c r="H241" s="15">
        <v>94</v>
      </c>
      <c r="I241" s="5">
        <v>671035.35</v>
      </c>
      <c r="J241" s="5" t="s">
        <v>562</v>
      </c>
      <c r="K241" s="5">
        <v>58584300</v>
      </c>
      <c r="L241" s="5">
        <v>0</v>
      </c>
      <c r="M241" s="5">
        <v>9489000</v>
      </c>
      <c r="N241" s="5">
        <f>VLOOKUP(A:A,'[1]DOFINANCOVÁNÍ 2022'!$1:$1048576,24,FALSE)</f>
        <v>1907000</v>
      </c>
      <c r="O241" s="18"/>
      <c r="P241" s="18"/>
      <c r="Q241" s="20">
        <f t="shared" si="3"/>
        <v>11396000</v>
      </c>
    </row>
    <row r="242" spans="1:17" ht="45" customHeight="1" x14ac:dyDescent="0.25">
      <c r="A242" s="13">
        <v>7519167</v>
      </c>
      <c r="B242" s="3" t="s">
        <v>318</v>
      </c>
      <c r="C242" s="13">
        <v>70873160</v>
      </c>
      <c r="D242" s="13" t="s">
        <v>11</v>
      </c>
      <c r="E242" s="13" t="s">
        <v>320</v>
      </c>
      <c r="F242" s="13" t="s">
        <v>555</v>
      </c>
      <c r="G242" s="4">
        <v>49.42</v>
      </c>
      <c r="H242" s="9">
        <v>45</v>
      </c>
      <c r="I242" s="5">
        <v>729804.9</v>
      </c>
      <c r="J242" s="5" t="s">
        <v>562</v>
      </c>
      <c r="K242" s="5">
        <v>21867800</v>
      </c>
      <c r="L242" s="5">
        <v>0</v>
      </c>
      <c r="M242" s="5">
        <v>6989000</v>
      </c>
      <c r="N242" s="5">
        <f>VLOOKUP(A:A,'[1]DOFINANCOVÁNÍ 2022'!$1:$1048576,24,FALSE)</f>
        <v>1405000</v>
      </c>
      <c r="O242" s="18"/>
      <c r="P242" s="18"/>
      <c r="Q242" s="20">
        <f t="shared" si="3"/>
        <v>8394000</v>
      </c>
    </row>
    <row r="243" spans="1:17" ht="45" customHeight="1" x14ac:dyDescent="0.25">
      <c r="A243" s="13">
        <v>4280079</v>
      </c>
      <c r="B243" s="13" t="s">
        <v>321</v>
      </c>
      <c r="C243" s="13">
        <v>28461835</v>
      </c>
      <c r="D243" s="13" t="s">
        <v>36</v>
      </c>
      <c r="E243" s="13" t="s">
        <v>322</v>
      </c>
      <c r="F243" s="13" t="s">
        <v>554</v>
      </c>
      <c r="G243" s="13">
        <v>79</v>
      </c>
      <c r="H243" s="15">
        <v>79</v>
      </c>
      <c r="I243" s="5">
        <v>721983.9</v>
      </c>
      <c r="J243" s="5">
        <v>42732728.100000001</v>
      </c>
      <c r="K243" s="5">
        <v>21497700</v>
      </c>
      <c r="L243" s="5">
        <v>8161000</v>
      </c>
      <c r="M243" s="5">
        <v>10826000</v>
      </c>
      <c r="N243" s="5">
        <f>VLOOKUP(A:A,'[1]DOFINANCOVÁNÍ 2022'!$1:$1048576,24,FALSE)</f>
        <v>2175000</v>
      </c>
      <c r="O243" s="18"/>
      <c r="P243" s="18" t="s">
        <v>576</v>
      </c>
      <c r="Q243" s="20">
        <f t="shared" si="3"/>
        <v>21162000</v>
      </c>
    </row>
    <row r="244" spans="1:17" ht="45" customHeight="1" x14ac:dyDescent="0.25">
      <c r="A244" s="13">
        <v>5145962</v>
      </c>
      <c r="B244" s="13" t="s">
        <v>321</v>
      </c>
      <c r="C244" s="13">
        <v>28461835</v>
      </c>
      <c r="D244" s="13" t="s">
        <v>21</v>
      </c>
      <c r="E244" s="13" t="s">
        <v>21</v>
      </c>
      <c r="F244" s="13" t="s">
        <v>555</v>
      </c>
      <c r="G244" s="4">
        <v>61.978999999999999</v>
      </c>
      <c r="H244" s="9">
        <v>41.5</v>
      </c>
      <c r="I244" s="5">
        <v>659193</v>
      </c>
      <c r="J244" s="5">
        <v>25677198.765719034</v>
      </c>
      <c r="K244" s="5">
        <v>17027850</v>
      </c>
      <c r="L244" s="5">
        <v>5594000</v>
      </c>
      <c r="M244" s="5">
        <v>7422000</v>
      </c>
      <c r="N244" s="5">
        <f>VLOOKUP(A:A,'[1]DOFINANCOVÁNÍ 2022'!$1:$1048576,24,FALSE)</f>
        <v>1492000</v>
      </c>
      <c r="O244" s="18"/>
      <c r="P244" s="18"/>
      <c r="Q244" s="20">
        <f t="shared" si="3"/>
        <v>14508000</v>
      </c>
    </row>
    <row r="245" spans="1:17" ht="45" customHeight="1" x14ac:dyDescent="0.25">
      <c r="A245" s="13">
        <v>6944607</v>
      </c>
      <c r="B245" s="13" t="s">
        <v>321</v>
      </c>
      <c r="C245" s="13">
        <v>28461835</v>
      </c>
      <c r="D245" s="13" t="s">
        <v>78</v>
      </c>
      <c r="E245" s="13" t="s">
        <v>323</v>
      </c>
      <c r="F245" s="13" t="s">
        <v>554</v>
      </c>
      <c r="G245" s="13">
        <v>10</v>
      </c>
      <c r="H245" s="15">
        <v>10</v>
      </c>
      <c r="I245" s="5">
        <v>583509</v>
      </c>
      <c r="J245" s="5">
        <v>4635090</v>
      </c>
      <c r="K245" s="5">
        <v>3384150</v>
      </c>
      <c r="L245" s="5">
        <v>1284000</v>
      </c>
      <c r="M245" s="5">
        <v>1704000</v>
      </c>
      <c r="N245" s="5">
        <f>VLOOKUP(A:A,'[1]DOFINANCOVÁNÍ 2022'!$1:$1048576,24,FALSE)</f>
        <v>343000</v>
      </c>
      <c r="O245" s="18"/>
      <c r="P245" s="18"/>
      <c r="Q245" s="20">
        <f t="shared" si="3"/>
        <v>3331000</v>
      </c>
    </row>
    <row r="246" spans="1:17" ht="45" customHeight="1" x14ac:dyDescent="0.25">
      <c r="A246" s="13">
        <v>2827230</v>
      </c>
      <c r="B246" s="13" t="s">
        <v>324</v>
      </c>
      <c r="C246" s="13">
        <v>27000222</v>
      </c>
      <c r="D246" s="13" t="s">
        <v>33</v>
      </c>
      <c r="E246" s="13" t="s">
        <v>325</v>
      </c>
      <c r="F246" s="13" t="s">
        <v>555</v>
      </c>
      <c r="G246" s="10">
        <v>5.2989999999999995</v>
      </c>
      <c r="H246" s="7">
        <v>5.3</v>
      </c>
      <c r="I246" s="5">
        <v>686053</v>
      </c>
      <c r="J246" s="5">
        <v>3635394.8469999996</v>
      </c>
      <c r="K246" s="5">
        <v>2405400</v>
      </c>
      <c r="L246" s="5">
        <v>913000</v>
      </c>
      <c r="M246" s="5">
        <v>1211000</v>
      </c>
      <c r="N246" s="5">
        <f>VLOOKUP(A:A,'[1]DOFINANCOVÁNÍ 2022'!$1:$1048576,24,FALSE)</f>
        <v>243000</v>
      </c>
      <c r="O246" s="18"/>
      <c r="P246" s="18" t="s">
        <v>576</v>
      </c>
      <c r="Q246" s="20">
        <f t="shared" si="3"/>
        <v>2367000</v>
      </c>
    </row>
    <row r="247" spans="1:17" ht="45" customHeight="1" x14ac:dyDescent="0.25">
      <c r="A247" s="13">
        <v>5748930</v>
      </c>
      <c r="B247" s="13" t="s">
        <v>324</v>
      </c>
      <c r="C247" s="13">
        <v>27000222</v>
      </c>
      <c r="D247" s="13" t="s">
        <v>8</v>
      </c>
      <c r="E247" s="13" t="s">
        <v>326</v>
      </c>
      <c r="F247" s="13" t="s">
        <v>554</v>
      </c>
      <c r="G247" s="13">
        <v>26</v>
      </c>
      <c r="H247" s="15">
        <v>26</v>
      </c>
      <c r="I247" s="5">
        <v>149156</v>
      </c>
      <c r="J247" s="5">
        <v>3878056</v>
      </c>
      <c r="K247" s="5">
        <v>3878000</v>
      </c>
      <c r="L247" s="5">
        <v>0</v>
      </c>
      <c r="M247" s="5">
        <v>237000</v>
      </c>
      <c r="N247" s="5">
        <f>VLOOKUP(A:A,'[1]DOFINANCOVÁNÍ 2022'!$1:$1048576,24,FALSE)</f>
        <v>47000</v>
      </c>
      <c r="O247" s="18"/>
      <c r="P247" s="18"/>
      <c r="Q247" s="20">
        <f t="shared" si="3"/>
        <v>284000</v>
      </c>
    </row>
    <row r="248" spans="1:17" ht="45" customHeight="1" x14ac:dyDescent="0.25">
      <c r="A248" s="13">
        <v>3081596</v>
      </c>
      <c r="B248" s="13" t="s">
        <v>327</v>
      </c>
      <c r="C248" s="13">
        <v>26996839</v>
      </c>
      <c r="D248" s="13" t="s">
        <v>61</v>
      </c>
      <c r="E248" s="13" t="s">
        <v>328</v>
      </c>
      <c r="F248" s="13" t="s">
        <v>555</v>
      </c>
      <c r="G248" s="4">
        <v>1.8149999999999999</v>
      </c>
      <c r="H248" s="9">
        <v>1.8</v>
      </c>
      <c r="I248" s="5">
        <v>735667</v>
      </c>
      <c r="J248" s="5">
        <v>1324200.6000000001</v>
      </c>
      <c r="K248" s="5">
        <v>1032000</v>
      </c>
      <c r="L248" s="5">
        <v>353000</v>
      </c>
      <c r="M248" s="5">
        <v>469000</v>
      </c>
      <c r="N248" s="5">
        <f>VLOOKUP(A:A,'[1]DOFINANCOVÁNÍ 2022'!$1:$1048576,24,FALSE)</f>
        <v>94000</v>
      </c>
      <c r="O248" s="18"/>
      <c r="P248" s="18" t="s">
        <v>576</v>
      </c>
      <c r="Q248" s="20">
        <f t="shared" si="3"/>
        <v>916000</v>
      </c>
    </row>
    <row r="249" spans="1:17" ht="45" customHeight="1" x14ac:dyDescent="0.25">
      <c r="A249" s="13">
        <v>6964348</v>
      </c>
      <c r="B249" s="13" t="s">
        <v>327</v>
      </c>
      <c r="C249" s="13">
        <v>26996839</v>
      </c>
      <c r="D249" s="13" t="s">
        <v>6</v>
      </c>
      <c r="E249" s="13" t="s">
        <v>329</v>
      </c>
      <c r="F249" s="13" t="s">
        <v>555</v>
      </c>
      <c r="G249" s="10">
        <v>0.623</v>
      </c>
      <c r="H249" s="7">
        <v>0.71</v>
      </c>
      <c r="I249" s="5">
        <v>724449</v>
      </c>
      <c r="J249" s="5">
        <v>451331.72700000001</v>
      </c>
      <c r="K249" s="5">
        <v>358000</v>
      </c>
      <c r="L249" s="5">
        <v>125000</v>
      </c>
      <c r="M249" s="5">
        <v>166000</v>
      </c>
      <c r="N249" s="5">
        <f>VLOOKUP(A:A,'[1]DOFINANCOVÁNÍ 2022'!$1:$1048576,24,FALSE)</f>
        <v>34000</v>
      </c>
      <c r="O249" s="18"/>
      <c r="P249" s="18"/>
      <c r="Q249" s="20">
        <f t="shared" si="3"/>
        <v>325000</v>
      </c>
    </row>
    <row r="250" spans="1:17" ht="45" customHeight="1" x14ac:dyDescent="0.25">
      <c r="A250" s="13">
        <v>9609000</v>
      </c>
      <c r="B250" s="13" t="s">
        <v>330</v>
      </c>
      <c r="C250" s="13">
        <v>62933477</v>
      </c>
      <c r="D250" s="13" t="s">
        <v>21</v>
      </c>
      <c r="E250" s="13" t="s">
        <v>331</v>
      </c>
      <c r="F250" s="13" t="s">
        <v>555</v>
      </c>
      <c r="G250" s="4">
        <v>7.3940000000000001</v>
      </c>
      <c r="H250" s="9">
        <v>7.25</v>
      </c>
      <c r="I250" s="5">
        <v>659193</v>
      </c>
      <c r="J250" s="5">
        <v>4702668.3195158234</v>
      </c>
      <c r="K250" s="5">
        <v>1200000</v>
      </c>
      <c r="L250" s="5">
        <v>455000</v>
      </c>
      <c r="M250" s="5">
        <v>604000</v>
      </c>
      <c r="N250" s="5">
        <f>VLOOKUP(A:A,'[1]DOFINANCOVÁNÍ 2022'!$1:$1048576,24,FALSE)</f>
        <v>122000</v>
      </c>
      <c r="O250" s="18"/>
      <c r="P250" s="18"/>
      <c r="Q250" s="20">
        <f t="shared" si="3"/>
        <v>1181000</v>
      </c>
    </row>
    <row r="251" spans="1:17" ht="45" customHeight="1" x14ac:dyDescent="0.25">
      <c r="A251" s="13">
        <v>8323464</v>
      </c>
      <c r="B251" s="13" t="s">
        <v>332</v>
      </c>
      <c r="C251" s="13">
        <v>45245606</v>
      </c>
      <c r="D251" s="13" t="s">
        <v>1</v>
      </c>
      <c r="E251" s="13" t="s">
        <v>275</v>
      </c>
      <c r="F251" s="13" t="s">
        <v>553</v>
      </c>
      <c r="G251" s="5">
        <v>7500</v>
      </c>
      <c r="H251" s="15">
        <v>7500</v>
      </c>
      <c r="I251" s="5">
        <v>553</v>
      </c>
      <c r="J251" s="5">
        <v>3472500</v>
      </c>
      <c r="K251" s="5">
        <v>2430400</v>
      </c>
      <c r="L251" s="5">
        <v>922000</v>
      </c>
      <c r="M251" s="5">
        <v>1224000</v>
      </c>
      <c r="N251" s="5">
        <f>VLOOKUP(A:A,'[1]DOFINANCOVÁNÍ 2022'!$1:$1048576,24,FALSE)</f>
        <v>246000</v>
      </c>
      <c r="O251" s="18"/>
      <c r="P251" s="18" t="s">
        <v>576</v>
      </c>
      <c r="Q251" s="20">
        <f t="shared" si="3"/>
        <v>2392000</v>
      </c>
    </row>
    <row r="252" spans="1:17" ht="45" customHeight="1" x14ac:dyDescent="0.25">
      <c r="A252" s="13">
        <v>3336111</v>
      </c>
      <c r="B252" s="13" t="s">
        <v>333</v>
      </c>
      <c r="C252" s="13">
        <v>49367404</v>
      </c>
      <c r="D252" s="13" t="s">
        <v>150</v>
      </c>
      <c r="E252" s="13" t="s">
        <v>334</v>
      </c>
      <c r="F252" s="13" t="s">
        <v>555</v>
      </c>
      <c r="G252" s="4">
        <v>1.1100000000000001</v>
      </c>
      <c r="H252" s="9">
        <v>0.9</v>
      </c>
      <c r="I252" s="5">
        <v>720815</v>
      </c>
      <c r="J252" s="5">
        <v>648733.5</v>
      </c>
      <c r="K252" s="5">
        <v>454000</v>
      </c>
      <c r="L252" s="5">
        <v>172000</v>
      </c>
      <c r="M252" s="5">
        <v>228000</v>
      </c>
      <c r="N252" s="5">
        <f>VLOOKUP(A:A,'[1]DOFINANCOVÁNÍ 2022'!$1:$1048576,24,FALSE)</f>
        <v>46000</v>
      </c>
      <c r="O252" s="18"/>
      <c r="P252" s="18" t="s">
        <v>576</v>
      </c>
      <c r="Q252" s="20">
        <f t="shared" si="3"/>
        <v>446000</v>
      </c>
    </row>
    <row r="253" spans="1:17" ht="45" customHeight="1" x14ac:dyDescent="0.25">
      <c r="A253" s="13">
        <v>4291112</v>
      </c>
      <c r="B253" s="13" t="s">
        <v>333</v>
      </c>
      <c r="C253" s="13">
        <v>49367404</v>
      </c>
      <c r="D253" s="13" t="s">
        <v>8</v>
      </c>
      <c r="E253" s="13" t="s">
        <v>335</v>
      </c>
      <c r="F253" s="13" t="s">
        <v>554</v>
      </c>
      <c r="G253" s="13">
        <v>22</v>
      </c>
      <c r="H253" s="15">
        <v>22</v>
      </c>
      <c r="I253" s="5">
        <v>207143</v>
      </c>
      <c r="J253" s="5">
        <v>4557146</v>
      </c>
      <c r="K253" s="5">
        <v>4300000</v>
      </c>
      <c r="L253" s="5">
        <v>0</v>
      </c>
      <c r="M253" s="5">
        <v>262000</v>
      </c>
      <c r="N253" s="5">
        <f>VLOOKUP(A:A,'[1]DOFINANCOVÁNÍ 2022'!$1:$1048576,24,FALSE)</f>
        <v>276000</v>
      </c>
      <c r="O253" s="18"/>
      <c r="P253" s="18"/>
      <c r="Q253" s="20">
        <f t="shared" si="3"/>
        <v>538000</v>
      </c>
    </row>
    <row r="254" spans="1:17" ht="45" customHeight="1" x14ac:dyDescent="0.25">
      <c r="A254" s="13">
        <v>5212112</v>
      </c>
      <c r="B254" s="13" t="s">
        <v>333</v>
      </c>
      <c r="C254" s="13">
        <v>49367404</v>
      </c>
      <c r="D254" s="13" t="s">
        <v>4</v>
      </c>
      <c r="E254" s="13" t="s">
        <v>336</v>
      </c>
      <c r="F254" s="13" t="s">
        <v>554</v>
      </c>
      <c r="G254" s="4">
        <v>6</v>
      </c>
      <c r="H254" s="15">
        <v>6</v>
      </c>
      <c r="I254" s="5">
        <v>401172</v>
      </c>
      <c r="J254" s="5">
        <v>2407032</v>
      </c>
      <c r="K254" s="5">
        <v>825000</v>
      </c>
      <c r="L254" s="5">
        <v>313000</v>
      </c>
      <c r="M254" s="5">
        <v>415000</v>
      </c>
      <c r="N254" s="5">
        <f>VLOOKUP(A:A,'[1]DOFINANCOVÁNÍ 2022'!$1:$1048576,24,FALSE)</f>
        <v>84000</v>
      </c>
      <c r="O254" s="18"/>
      <c r="P254" s="18"/>
      <c r="Q254" s="20">
        <f t="shared" si="3"/>
        <v>812000</v>
      </c>
    </row>
    <row r="255" spans="1:17" ht="45" customHeight="1" x14ac:dyDescent="0.25">
      <c r="A255" s="13">
        <v>7256088</v>
      </c>
      <c r="B255" s="13" t="s">
        <v>337</v>
      </c>
      <c r="C255" s="13">
        <v>3776395</v>
      </c>
      <c r="D255" s="13" t="s">
        <v>1</v>
      </c>
      <c r="E255" s="13" t="s">
        <v>338</v>
      </c>
      <c r="F255" s="13" t="s">
        <v>553</v>
      </c>
      <c r="G255" s="5">
        <v>14000</v>
      </c>
      <c r="H255" s="15">
        <v>10000</v>
      </c>
      <c r="I255" s="5">
        <v>553</v>
      </c>
      <c r="J255" s="5">
        <v>4630000</v>
      </c>
      <c r="K255" s="5">
        <v>4200000</v>
      </c>
      <c r="L255" s="5">
        <v>1017000</v>
      </c>
      <c r="M255" s="5">
        <v>1349000</v>
      </c>
      <c r="N255" s="5">
        <f>VLOOKUP(A:A,'[1]DOFINANCOVÁNÍ 2022'!$1:$1048576,24,FALSE)</f>
        <v>272000</v>
      </c>
      <c r="O255" s="18"/>
      <c r="P255" s="18" t="s">
        <v>576</v>
      </c>
      <c r="Q255" s="20">
        <f t="shared" si="3"/>
        <v>2638000</v>
      </c>
    </row>
    <row r="256" spans="1:17" ht="45" customHeight="1" x14ac:dyDescent="0.25">
      <c r="A256" s="13">
        <v>3101074</v>
      </c>
      <c r="B256" s="13" t="s">
        <v>339</v>
      </c>
      <c r="C256" s="13">
        <v>3338878</v>
      </c>
      <c r="D256" s="13" t="s">
        <v>21</v>
      </c>
      <c r="E256" s="13" t="s">
        <v>340</v>
      </c>
      <c r="F256" s="13" t="s">
        <v>555</v>
      </c>
      <c r="G256" s="4">
        <v>11.646000000000001</v>
      </c>
      <c r="H256" s="9">
        <v>1</v>
      </c>
      <c r="I256" s="5">
        <v>659193</v>
      </c>
      <c r="J256" s="5">
        <v>605097.17310664605</v>
      </c>
      <c r="K256" s="5">
        <v>566645</v>
      </c>
      <c r="L256" s="5">
        <v>92000</v>
      </c>
      <c r="M256" s="5">
        <v>123000</v>
      </c>
      <c r="N256" s="5">
        <f>VLOOKUP(A:A,'[1]DOFINANCOVÁNÍ 2022'!$1:$1048576,24,FALSE)</f>
        <v>25000</v>
      </c>
      <c r="O256" s="18"/>
      <c r="P256" s="18" t="s">
        <v>576</v>
      </c>
      <c r="Q256" s="20">
        <f t="shared" si="3"/>
        <v>240000</v>
      </c>
    </row>
    <row r="257" spans="1:17" ht="45" customHeight="1" x14ac:dyDescent="0.25">
      <c r="A257" s="13">
        <v>4086998</v>
      </c>
      <c r="B257" s="13" t="s">
        <v>341</v>
      </c>
      <c r="C257" s="13">
        <v>60447800</v>
      </c>
      <c r="D257" s="13" t="s">
        <v>150</v>
      </c>
      <c r="E257" s="13" t="s">
        <v>342</v>
      </c>
      <c r="F257" s="13" t="s">
        <v>555</v>
      </c>
      <c r="G257" s="4">
        <v>1.1200000000000001</v>
      </c>
      <c r="H257" s="9">
        <v>1</v>
      </c>
      <c r="I257" s="5">
        <v>720815</v>
      </c>
      <c r="J257" s="5">
        <v>720815</v>
      </c>
      <c r="K257" s="5">
        <v>416400</v>
      </c>
      <c r="L257" s="5">
        <v>158000</v>
      </c>
      <c r="M257" s="5">
        <v>209000</v>
      </c>
      <c r="N257" s="5">
        <f>VLOOKUP(A:A,'[1]DOFINANCOVÁNÍ 2022'!$1:$1048576,24,FALSE)</f>
        <v>42000</v>
      </c>
      <c r="O257" s="18"/>
      <c r="P257" s="18" t="s">
        <v>576</v>
      </c>
      <c r="Q257" s="20">
        <f t="shared" si="3"/>
        <v>409000</v>
      </c>
    </row>
    <row r="258" spans="1:17" ht="45" customHeight="1" x14ac:dyDescent="0.25">
      <c r="A258" s="13">
        <v>7589278</v>
      </c>
      <c r="B258" s="2" t="s">
        <v>343</v>
      </c>
      <c r="C258" s="13">
        <v>45243956</v>
      </c>
      <c r="D258" s="13" t="s">
        <v>236</v>
      </c>
      <c r="E258" s="13" t="s">
        <v>343</v>
      </c>
      <c r="F258" s="13" t="s">
        <v>554</v>
      </c>
      <c r="G258" s="13">
        <v>6</v>
      </c>
      <c r="H258" s="15">
        <v>6</v>
      </c>
      <c r="I258" s="5">
        <v>497239</v>
      </c>
      <c r="J258" s="5" t="s">
        <v>563</v>
      </c>
      <c r="K258" s="5">
        <v>1747703</v>
      </c>
      <c r="L258" s="5">
        <v>122000</v>
      </c>
      <c r="M258" s="5">
        <v>162000</v>
      </c>
      <c r="N258" s="5">
        <f>VLOOKUP(A:A,'[1]DOFINANCOVÁNÍ 2022'!$1:$1048576,24,FALSE)</f>
        <v>33000</v>
      </c>
      <c r="O258" s="18"/>
      <c r="P258" s="18" t="s">
        <v>576</v>
      </c>
      <c r="Q258" s="20">
        <f t="shared" si="3"/>
        <v>317000</v>
      </c>
    </row>
    <row r="259" spans="1:17" ht="45" customHeight="1" x14ac:dyDescent="0.25">
      <c r="A259" s="13">
        <v>4232995</v>
      </c>
      <c r="B259" s="13" t="s">
        <v>344</v>
      </c>
      <c r="C259" s="13">
        <v>24805807</v>
      </c>
      <c r="D259" s="13" t="s">
        <v>21</v>
      </c>
      <c r="E259" s="13" t="s">
        <v>345</v>
      </c>
      <c r="F259" s="13" t="s">
        <v>555</v>
      </c>
      <c r="G259" s="10">
        <v>3.1999999999999997</v>
      </c>
      <c r="H259" s="7">
        <v>3.3</v>
      </c>
      <c r="I259" s="5">
        <v>659193</v>
      </c>
      <c r="J259" s="5">
        <v>2001417.5999999996</v>
      </c>
      <c r="K259" s="5">
        <v>900000</v>
      </c>
      <c r="L259" s="5">
        <v>341000</v>
      </c>
      <c r="M259" s="5">
        <v>453000</v>
      </c>
      <c r="N259" s="5">
        <f>VLOOKUP(A:A,'[1]DOFINANCOVÁNÍ 2022'!$1:$1048576,24,FALSE)</f>
        <v>91000</v>
      </c>
      <c r="O259" s="18"/>
      <c r="P259" s="18" t="s">
        <v>576</v>
      </c>
      <c r="Q259" s="20">
        <f t="shared" si="3"/>
        <v>885000</v>
      </c>
    </row>
    <row r="260" spans="1:17" ht="45" customHeight="1" x14ac:dyDescent="0.25">
      <c r="A260" s="13">
        <v>4547688</v>
      </c>
      <c r="B260" s="13" t="s">
        <v>344</v>
      </c>
      <c r="C260" s="13">
        <v>24805807</v>
      </c>
      <c r="D260" s="13" t="s">
        <v>236</v>
      </c>
      <c r="E260" s="13" t="s">
        <v>346</v>
      </c>
      <c r="F260" s="13" t="s">
        <v>554</v>
      </c>
      <c r="G260" s="13">
        <v>3</v>
      </c>
      <c r="H260" s="15">
        <v>3</v>
      </c>
      <c r="I260" s="5">
        <v>497239</v>
      </c>
      <c r="J260" s="5">
        <v>1131717</v>
      </c>
      <c r="K260" s="5">
        <v>900000</v>
      </c>
      <c r="L260" s="5">
        <v>239000</v>
      </c>
      <c r="M260" s="5">
        <v>318000</v>
      </c>
      <c r="N260" s="5">
        <f>VLOOKUP(A:A,'[1]DOFINANCOVÁNÍ 2022'!$1:$1048576,24,FALSE)</f>
        <v>64000</v>
      </c>
      <c r="O260" s="18"/>
      <c r="P260" s="18"/>
      <c r="Q260" s="20">
        <f t="shared" ref="Q260:Q323" si="4">L260+M260+N260</f>
        <v>621000</v>
      </c>
    </row>
    <row r="261" spans="1:17" ht="45" customHeight="1" x14ac:dyDescent="0.25">
      <c r="A261" s="13">
        <v>2436078</v>
      </c>
      <c r="B261" s="13" t="s">
        <v>347</v>
      </c>
      <c r="C261" s="13">
        <v>25617401</v>
      </c>
      <c r="D261" s="13" t="s">
        <v>61</v>
      </c>
      <c r="E261" s="13" t="s">
        <v>348</v>
      </c>
      <c r="F261" s="13" t="s">
        <v>555</v>
      </c>
      <c r="G261" s="4">
        <v>6.4670000000000005</v>
      </c>
      <c r="H261" s="9">
        <v>5</v>
      </c>
      <c r="I261" s="5">
        <v>735667</v>
      </c>
      <c r="J261" s="5">
        <v>3678335</v>
      </c>
      <c r="K261" s="5">
        <v>2700000</v>
      </c>
      <c r="L261" s="5">
        <v>699000</v>
      </c>
      <c r="M261" s="5">
        <v>928000</v>
      </c>
      <c r="N261" s="5">
        <f>VLOOKUP(A:A,'[1]DOFINANCOVÁNÍ 2022'!$1:$1048576,24,FALSE)</f>
        <v>186000</v>
      </c>
      <c r="O261" s="18"/>
      <c r="P261" s="18" t="s">
        <v>576</v>
      </c>
      <c r="Q261" s="20">
        <f t="shared" si="4"/>
        <v>1813000</v>
      </c>
    </row>
    <row r="262" spans="1:17" ht="45" customHeight="1" x14ac:dyDescent="0.25">
      <c r="A262" s="13">
        <v>2014388</v>
      </c>
      <c r="B262" s="13" t="s">
        <v>349</v>
      </c>
      <c r="C262" s="13">
        <v>26708451</v>
      </c>
      <c r="D262" s="13" t="s">
        <v>1</v>
      </c>
      <c r="E262" s="13" t="s">
        <v>275</v>
      </c>
      <c r="F262" s="13" t="s">
        <v>553</v>
      </c>
      <c r="G262" s="5">
        <v>50000</v>
      </c>
      <c r="H262" s="15">
        <v>50000</v>
      </c>
      <c r="I262" s="5">
        <v>553</v>
      </c>
      <c r="J262" s="5">
        <v>23150000</v>
      </c>
      <c r="K262" s="5">
        <v>15765000</v>
      </c>
      <c r="L262" s="5">
        <v>5984000</v>
      </c>
      <c r="M262" s="5">
        <v>7939000</v>
      </c>
      <c r="N262" s="5">
        <f>VLOOKUP(A:A,'[1]DOFINANCOVÁNÍ 2022'!$1:$1048576,24,FALSE)</f>
        <v>1596000</v>
      </c>
      <c r="O262" s="18"/>
      <c r="P262" s="18" t="s">
        <v>576</v>
      </c>
      <c r="Q262" s="20">
        <f t="shared" si="4"/>
        <v>15519000</v>
      </c>
    </row>
    <row r="263" spans="1:17" ht="45" customHeight="1" x14ac:dyDescent="0.25">
      <c r="A263" s="13">
        <v>3261046</v>
      </c>
      <c r="B263" s="13" t="s">
        <v>349</v>
      </c>
      <c r="C263" s="13">
        <v>26708451</v>
      </c>
      <c r="D263" s="13" t="s">
        <v>31</v>
      </c>
      <c r="E263" s="13" t="s">
        <v>350</v>
      </c>
      <c r="F263" s="13" t="s">
        <v>555</v>
      </c>
      <c r="G263" s="4">
        <v>7.3</v>
      </c>
      <c r="H263" s="9">
        <v>6.5</v>
      </c>
      <c r="I263" s="5">
        <v>720182</v>
      </c>
      <c r="J263" s="5">
        <v>4681183</v>
      </c>
      <c r="K263" s="5">
        <v>2565000</v>
      </c>
      <c r="L263" s="5">
        <v>973000</v>
      </c>
      <c r="M263" s="5">
        <v>1292000</v>
      </c>
      <c r="N263" s="5">
        <f>VLOOKUP(A:A,'[1]DOFINANCOVÁNÍ 2022'!$1:$1048576,24,FALSE)</f>
        <v>259000</v>
      </c>
      <c r="O263" s="18"/>
      <c r="P263" s="18"/>
      <c r="Q263" s="20">
        <f t="shared" si="4"/>
        <v>2524000</v>
      </c>
    </row>
    <row r="264" spans="1:17" ht="45" customHeight="1" x14ac:dyDescent="0.25">
      <c r="A264" s="13">
        <v>8642772</v>
      </c>
      <c r="B264" s="2" t="s">
        <v>351</v>
      </c>
      <c r="C264" s="13">
        <v>240192</v>
      </c>
      <c r="D264" s="13" t="s">
        <v>21</v>
      </c>
      <c r="E264" s="13" t="s">
        <v>351</v>
      </c>
      <c r="F264" s="13" t="s">
        <v>555</v>
      </c>
      <c r="G264" s="4">
        <v>8.6639999999999997</v>
      </c>
      <c r="H264" s="9">
        <v>7.9</v>
      </c>
      <c r="I264" s="5">
        <v>659193</v>
      </c>
      <c r="J264" s="5">
        <v>4999729.963157895</v>
      </c>
      <c r="K264" s="5">
        <v>2500000</v>
      </c>
      <c r="L264" s="5">
        <v>589000</v>
      </c>
      <c r="M264" s="5">
        <v>781000</v>
      </c>
      <c r="N264" s="5">
        <f>VLOOKUP(A:A,'[1]DOFINANCOVÁNÍ 2022'!$1:$1048576,24,FALSE)</f>
        <v>157000</v>
      </c>
      <c r="O264" s="18"/>
      <c r="P264" s="18" t="s">
        <v>576</v>
      </c>
      <c r="Q264" s="20">
        <f t="shared" si="4"/>
        <v>1527000</v>
      </c>
    </row>
    <row r="265" spans="1:17" ht="45" customHeight="1" x14ac:dyDescent="0.25">
      <c r="A265" s="13">
        <v>2517939</v>
      </c>
      <c r="B265" s="2" t="s">
        <v>352</v>
      </c>
      <c r="C265" s="13">
        <v>240923</v>
      </c>
      <c r="D265" s="13" t="s">
        <v>21</v>
      </c>
      <c r="E265" s="13" t="s">
        <v>353</v>
      </c>
      <c r="F265" s="13" t="s">
        <v>555</v>
      </c>
      <c r="G265" s="4">
        <v>5</v>
      </c>
      <c r="H265" s="9">
        <v>4</v>
      </c>
      <c r="I265" s="5">
        <v>659193</v>
      </c>
      <c r="J265" s="5">
        <v>2463972</v>
      </c>
      <c r="K265" s="5">
        <v>1200000</v>
      </c>
      <c r="L265" s="5">
        <v>165000</v>
      </c>
      <c r="M265" s="5">
        <v>220000</v>
      </c>
      <c r="N265" s="5">
        <f>VLOOKUP(A:A,'[1]DOFINANCOVÁNÍ 2022'!$1:$1048576,24,FALSE)</f>
        <v>44000</v>
      </c>
      <c r="O265" s="18"/>
      <c r="P265" s="18" t="s">
        <v>576</v>
      </c>
      <c r="Q265" s="20">
        <f t="shared" si="4"/>
        <v>429000</v>
      </c>
    </row>
    <row r="266" spans="1:17" ht="45" customHeight="1" x14ac:dyDescent="0.25">
      <c r="A266" s="13">
        <v>6929444</v>
      </c>
      <c r="B266" s="2" t="s">
        <v>354</v>
      </c>
      <c r="C266" s="13">
        <v>240915</v>
      </c>
      <c r="D266" s="13" t="s">
        <v>21</v>
      </c>
      <c r="E266" s="13" t="s">
        <v>354</v>
      </c>
      <c r="F266" s="13" t="s">
        <v>555</v>
      </c>
      <c r="G266" s="4">
        <v>3.75</v>
      </c>
      <c r="H266" s="9">
        <v>3.5</v>
      </c>
      <c r="I266" s="5">
        <v>659193</v>
      </c>
      <c r="J266" s="5">
        <v>2262375.5</v>
      </c>
      <c r="K266" s="5">
        <v>1000000</v>
      </c>
      <c r="L266" s="5">
        <v>329000</v>
      </c>
      <c r="M266" s="5">
        <v>438000</v>
      </c>
      <c r="N266" s="5">
        <f>VLOOKUP(A:A,'[1]DOFINANCOVÁNÍ 2022'!$1:$1048576,24,FALSE)</f>
        <v>88000</v>
      </c>
      <c r="O266" s="18"/>
      <c r="P266" s="18" t="s">
        <v>576</v>
      </c>
      <c r="Q266" s="20">
        <f t="shared" si="4"/>
        <v>855000</v>
      </c>
    </row>
    <row r="267" spans="1:17" ht="45" customHeight="1" x14ac:dyDescent="0.25">
      <c r="A267" s="13">
        <v>2795337</v>
      </c>
      <c r="B267" s="13" t="s">
        <v>355</v>
      </c>
      <c r="C267" s="13">
        <v>26982633</v>
      </c>
      <c r="D267" s="13" t="s">
        <v>6</v>
      </c>
      <c r="E267" s="13" t="s">
        <v>356</v>
      </c>
      <c r="F267" s="13" t="s">
        <v>555</v>
      </c>
      <c r="G267" s="4">
        <v>2.2999999999999998</v>
      </c>
      <c r="H267" s="9">
        <v>1.2</v>
      </c>
      <c r="I267" s="5">
        <v>724449</v>
      </c>
      <c r="J267" s="5">
        <v>869338.79999999993</v>
      </c>
      <c r="K267" s="5">
        <v>745908</v>
      </c>
      <c r="L267" s="5">
        <v>208000</v>
      </c>
      <c r="M267" s="5">
        <v>277000</v>
      </c>
      <c r="N267" s="5">
        <f>VLOOKUP(A:A,'[1]DOFINANCOVÁNÍ 2022'!$1:$1048576,24,FALSE)</f>
        <v>56000</v>
      </c>
      <c r="O267" s="18"/>
      <c r="P267" s="18" t="s">
        <v>576</v>
      </c>
      <c r="Q267" s="20">
        <f t="shared" si="4"/>
        <v>541000</v>
      </c>
    </row>
    <row r="268" spans="1:17" ht="45" customHeight="1" x14ac:dyDescent="0.25">
      <c r="A268" s="13">
        <v>2077002</v>
      </c>
      <c r="B268" s="13" t="s">
        <v>357</v>
      </c>
      <c r="C268" s="13">
        <v>29139376</v>
      </c>
      <c r="D268" s="13" t="s">
        <v>11</v>
      </c>
      <c r="E268" s="13" t="s">
        <v>358</v>
      </c>
      <c r="F268" s="13" t="s">
        <v>555</v>
      </c>
      <c r="G268" s="4">
        <v>41.236000000000004</v>
      </c>
      <c r="H268" s="9">
        <v>38.799999999999997</v>
      </c>
      <c r="I268" s="5">
        <v>895669.65</v>
      </c>
      <c r="J268" s="5">
        <v>32155028.302238822</v>
      </c>
      <c r="K268" s="5">
        <v>16081000</v>
      </c>
      <c r="L268" s="5">
        <v>6104000</v>
      </c>
      <c r="M268" s="5">
        <v>8098000</v>
      </c>
      <c r="N268" s="5">
        <f>VLOOKUP(A:A,'[1]DOFINANCOVÁNÍ 2022'!$1:$1048576,24,FALSE)</f>
        <v>1628000</v>
      </c>
      <c r="O268" s="18"/>
      <c r="P268" s="18" t="s">
        <v>576</v>
      </c>
      <c r="Q268" s="20">
        <f t="shared" si="4"/>
        <v>15830000</v>
      </c>
    </row>
    <row r="269" spans="1:17" ht="45" customHeight="1" x14ac:dyDescent="0.25">
      <c r="A269" s="13">
        <v>3296442</v>
      </c>
      <c r="B269" s="13" t="s">
        <v>357</v>
      </c>
      <c r="C269" s="13">
        <v>29139376</v>
      </c>
      <c r="D269" s="13" t="s">
        <v>78</v>
      </c>
      <c r="E269" s="13" t="s">
        <v>359</v>
      </c>
      <c r="F269" s="13" t="s">
        <v>554</v>
      </c>
      <c r="G269" s="14">
        <v>7</v>
      </c>
      <c r="H269" s="5">
        <v>10</v>
      </c>
      <c r="I269" s="5">
        <v>583509</v>
      </c>
      <c r="J269" s="5">
        <v>3244563</v>
      </c>
      <c r="K269" s="5">
        <v>588000</v>
      </c>
      <c r="L269" s="5">
        <v>223000</v>
      </c>
      <c r="M269" s="5">
        <v>296000</v>
      </c>
      <c r="N269" s="5">
        <f>VLOOKUP(A:A,'[1]DOFINANCOVÁNÍ 2022'!$1:$1048576,24,FALSE)</f>
        <v>59000</v>
      </c>
      <c r="O269" s="18"/>
      <c r="P269" s="18"/>
      <c r="Q269" s="20">
        <f t="shared" si="4"/>
        <v>578000</v>
      </c>
    </row>
    <row r="270" spans="1:17" ht="45" customHeight="1" x14ac:dyDescent="0.25">
      <c r="A270" s="13">
        <v>7245581</v>
      </c>
      <c r="B270" s="13" t="s">
        <v>357</v>
      </c>
      <c r="C270" s="13">
        <v>29139376</v>
      </c>
      <c r="D270" s="13" t="s">
        <v>99</v>
      </c>
      <c r="E270" s="13" t="s">
        <v>360</v>
      </c>
      <c r="F270" s="13" t="s">
        <v>554</v>
      </c>
      <c r="G270" s="13">
        <v>22</v>
      </c>
      <c r="H270" s="15">
        <v>22</v>
      </c>
      <c r="I270" s="5">
        <v>758561.70000000007</v>
      </c>
      <c r="J270" s="5">
        <v>14840357.400000002</v>
      </c>
      <c r="K270" s="5">
        <v>10500000</v>
      </c>
      <c r="L270" s="5">
        <v>3324000</v>
      </c>
      <c r="M270" s="5">
        <v>4409000</v>
      </c>
      <c r="N270" s="5">
        <f>VLOOKUP(A:A,'[1]DOFINANCOVÁNÍ 2022'!$1:$1048576,24,FALSE)</f>
        <v>886000</v>
      </c>
      <c r="O270" s="18"/>
      <c r="P270" s="18"/>
      <c r="Q270" s="20">
        <f t="shared" si="4"/>
        <v>8619000</v>
      </c>
    </row>
    <row r="271" spans="1:17" ht="45" customHeight="1" x14ac:dyDescent="0.25">
      <c r="A271" s="13">
        <v>8423740</v>
      </c>
      <c r="B271" s="13" t="s">
        <v>357</v>
      </c>
      <c r="C271" s="13">
        <v>29139376</v>
      </c>
      <c r="D271" s="13" t="s">
        <v>38</v>
      </c>
      <c r="E271" s="13" t="s">
        <v>361</v>
      </c>
      <c r="F271" s="13" t="s">
        <v>554</v>
      </c>
      <c r="G271" s="13">
        <v>5</v>
      </c>
      <c r="H271" s="15">
        <v>5</v>
      </c>
      <c r="I271" s="5">
        <v>886071.15</v>
      </c>
      <c r="J271" s="5">
        <v>3470355.75</v>
      </c>
      <c r="K271" s="5">
        <v>2718000</v>
      </c>
      <c r="L271" s="5">
        <v>875000</v>
      </c>
      <c r="M271" s="5">
        <v>1161000</v>
      </c>
      <c r="N271" s="5">
        <f>VLOOKUP(A:A,'[1]DOFINANCOVÁNÍ 2022'!$1:$1048576,24,FALSE)</f>
        <v>233000</v>
      </c>
      <c r="O271" s="18"/>
      <c r="P271" s="18"/>
      <c r="Q271" s="20">
        <f t="shared" si="4"/>
        <v>2269000</v>
      </c>
    </row>
    <row r="272" spans="1:17" ht="45" customHeight="1" x14ac:dyDescent="0.25">
      <c r="A272" s="13">
        <v>1799976</v>
      </c>
      <c r="B272" s="13" t="s">
        <v>362</v>
      </c>
      <c r="C272" s="13">
        <v>570931</v>
      </c>
      <c r="D272" s="13" t="s">
        <v>8</v>
      </c>
      <c r="E272" s="13" t="s">
        <v>363</v>
      </c>
      <c r="F272" s="13" t="s">
        <v>554</v>
      </c>
      <c r="G272" s="13">
        <v>50</v>
      </c>
      <c r="H272" s="15">
        <v>50</v>
      </c>
      <c r="I272" s="5">
        <v>149156</v>
      </c>
      <c r="J272" s="5">
        <v>7457800</v>
      </c>
      <c r="K272" s="5">
        <v>7527400</v>
      </c>
      <c r="L272" s="5">
        <v>0</v>
      </c>
      <c r="M272" s="5">
        <v>455000</v>
      </c>
      <c r="N272" s="5">
        <f>VLOOKUP(A:A,'[1]DOFINANCOVÁNÍ 2022'!$1:$1048576,24,FALSE)</f>
        <v>92000</v>
      </c>
      <c r="O272" s="18"/>
      <c r="P272" s="18" t="s">
        <v>576</v>
      </c>
      <c r="Q272" s="20">
        <f t="shared" si="4"/>
        <v>547000</v>
      </c>
    </row>
    <row r="273" spans="1:17" ht="45" customHeight="1" x14ac:dyDescent="0.25">
      <c r="A273" s="13">
        <v>3169124</v>
      </c>
      <c r="B273" s="13" t="s">
        <v>362</v>
      </c>
      <c r="C273" s="13">
        <v>570931</v>
      </c>
      <c r="D273" s="13" t="s">
        <v>33</v>
      </c>
      <c r="E273" s="13" t="s">
        <v>364</v>
      </c>
      <c r="F273" s="13" t="s">
        <v>555</v>
      </c>
      <c r="G273" s="4">
        <v>23.905000000000001</v>
      </c>
      <c r="H273" s="9">
        <v>23.8</v>
      </c>
      <c r="I273" s="5">
        <v>686053</v>
      </c>
      <c r="J273" s="5">
        <v>16328061.4</v>
      </c>
      <c r="K273" s="5">
        <v>11648500</v>
      </c>
      <c r="L273" s="5">
        <v>4284000</v>
      </c>
      <c r="M273" s="5">
        <v>5684000</v>
      </c>
      <c r="N273" s="5">
        <f>VLOOKUP(A:A,'[1]DOFINANCOVÁNÍ 2022'!$1:$1048576,24,FALSE)</f>
        <v>1143000</v>
      </c>
      <c r="O273" s="18"/>
      <c r="P273" s="18"/>
      <c r="Q273" s="20">
        <f t="shared" si="4"/>
        <v>11111000</v>
      </c>
    </row>
    <row r="274" spans="1:17" ht="45" customHeight="1" x14ac:dyDescent="0.25">
      <c r="A274" s="13">
        <v>3396676</v>
      </c>
      <c r="B274" s="13" t="s">
        <v>362</v>
      </c>
      <c r="C274" s="13">
        <v>570931</v>
      </c>
      <c r="D274" s="13" t="s">
        <v>31</v>
      </c>
      <c r="E274" s="13" t="s">
        <v>365</v>
      </c>
      <c r="F274" s="13" t="s">
        <v>555</v>
      </c>
      <c r="G274" s="4">
        <v>23.779</v>
      </c>
      <c r="H274" s="9">
        <v>15</v>
      </c>
      <c r="I274" s="5">
        <v>720182</v>
      </c>
      <c r="J274" s="5">
        <v>10802730</v>
      </c>
      <c r="K274" s="5">
        <v>7873900</v>
      </c>
      <c r="L274" s="5">
        <v>2924000</v>
      </c>
      <c r="M274" s="5">
        <v>3879000</v>
      </c>
      <c r="N274" s="5">
        <f>VLOOKUP(A:A,'[1]DOFINANCOVÁNÍ 2022'!$1:$1048576,24,FALSE)</f>
        <v>779000</v>
      </c>
      <c r="O274" s="18"/>
      <c r="P274" s="18"/>
      <c r="Q274" s="20">
        <f t="shared" si="4"/>
        <v>7582000</v>
      </c>
    </row>
    <row r="275" spans="1:17" ht="45" customHeight="1" x14ac:dyDescent="0.25">
      <c r="A275" s="13">
        <v>3551691</v>
      </c>
      <c r="B275" s="13" t="s">
        <v>362</v>
      </c>
      <c r="C275" s="13">
        <v>570931</v>
      </c>
      <c r="D275" s="13" t="s">
        <v>26</v>
      </c>
      <c r="E275" s="13" t="s">
        <v>366</v>
      </c>
      <c r="F275" s="13" t="s">
        <v>554</v>
      </c>
      <c r="G275" s="13">
        <v>20</v>
      </c>
      <c r="H275" s="15">
        <v>20</v>
      </c>
      <c r="I275" s="5">
        <v>119293</v>
      </c>
      <c r="J275" s="5">
        <v>2385860</v>
      </c>
      <c r="K275" s="5">
        <v>1671300</v>
      </c>
      <c r="L275" s="5">
        <v>628000</v>
      </c>
      <c r="M275" s="5">
        <v>834000</v>
      </c>
      <c r="N275" s="5">
        <f>VLOOKUP(A:A,'[1]DOFINANCOVÁNÍ 2022'!$1:$1048576,24,FALSE)</f>
        <v>168000</v>
      </c>
      <c r="O275" s="18"/>
      <c r="P275" s="18"/>
      <c r="Q275" s="20">
        <f t="shared" si="4"/>
        <v>1630000</v>
      </c>
    </row>
    <row r="276" spans="1:17" ht="45" customHeight="1" x14ac:dyDescent="0.25">
      <c r="A276" s="13">
        <v>5184987</v>
      </c>
      <c r="B276" s="13" t="s">
        <v>362</v>
      </c>
      <c r="C276" s="13">
        <v>570931</v>
      </c>
      <c r="D276" s="13" t="s">
        <v>8</v>
      </c>
      <c r="E276" s="13" t="s">
        <v>367</v>
      </c>
      <c r="F276" s="13" t="s">
        <v>554</v>
      </c>
      <c r="G276" s="13">
        <v>30</v>
      </c>
      <c r="H276" s="15">
        <v>30</v>
      </c>
      <c r="I276" s="5">
        <v>227857.3</v>
      </c>
      <c r="J276" s="5">
        <v>6835719</v>
      </c>
      <c r="K276" s="5">
        <v>5863500</v>
      </c>
      <c r="L276" s="5">
        <v>0</v>
      </c>
      <c r="M276" s="5">
        <v>379000</v>
      </c>
      <c r="N276" s="5">
        <f>VLOOKUP(A:A,'[1]DOFINANCOVÁNÍ 2022'!$1:$1048576,24,FALSE)</f>
        <v>615000</v>
      </c>
      <c r="O276" s="18"/>
      <c r="P276" s="18"/>
      <c r="Q276" s="20">
        <f t="shared" si="4"/>
        <v>994000</v>
      </c>
    </row>
    <row r="277" spans="1:17" ht="45" customHeight="1" x14ac:dyDescent="0.25">
      <c r="A277" s="13">
        <v>5606908</v>
      </c>
      <c r="B277" s="13" t="s">
        <v>362</v>
      </c>
      <c r="C277" s="13">
        <v>570931</v>
      </c>
      <c r="D277" s="13" t="s">
        <v>26</v>
      </c>
      <c r="E277" s="13" t="s">
        <v>368</v>
      </c>
      <c r="F277" s="13" t="s">
        <v>554</v>
      </c>
      <c r="G277" s="13">
        <v>20</v>
      </c>
      <c r="H277" s="15">
        <v>20</v>
      </c>
      <c r="I277" s="5">
        <v>119293</v>
      </c>
      <c r="J277" s="5">
        <v>2385860</v>
      </c>
      <c r="K277" s="5">
        <v>1671300</v>
      </c>
      <c r="L277" s="5">
        <v>628000</v>
      </c>
      <c r="M277" s="5">
        <v>834000</v>
      </c>
      <c r="N277" s="5">
        <f>VLOOKUP(A:A,'[1]DOFINANCOVÁNÍ 2022'!$1:$1048576,24,FALSE)</f>
        <v>168000</v>
      </c>
      <c r="O277" s="18"/>
      <c r="P277" s="18"/>
      <c r="Q277" s="20">
        <f t="shared" si="4"/>
        <v>1630000</v>
      </c>
    </row>
    <row r="278" spans="1:17" ht="45" customHeight="1" x14ac:dyDescent="0.25">
      <c r="A278" s="13">
        <v>7129878</v>
      </c>
      <c r="B278" s="13" t="s">
        <v>362</v>
      </c>
      <c r="C278" s="13">
        <v>570931</v>
      </c>
      <c r="D278" s="13" t="s">
        <v>8</v>
      </c>
      <c r="E278" s="13" t="s">
        <v>369</v>
      </c>
      <c r="F278" s="13" t="s">
        <v>554</v>
      </c>
      <c r="G278" s="13">
        <v>25</v>
      </c>
      <c r="H278" s="15">
        <v>25</v>
      </c>
      <c r="I278" s="5">
        <v>149156</v>
      </c>
      <c r="J278" s="5">
        <v>3728900</v>
      </c>
      <c r="K278" s="5">
        <v>3736500</v>
      </c>
      <c r="L278" s="5">
        <v>0</v>
      </c>
      <c r="M278" s="5">
        <v>227000</v>
      </c>
      <c r="N278" s="5">
        <f>VLOOKUP(A:A,'[1]DOFINANCOVÁNÍ 2022'!$1:$1048576,24,FALSE)</f>
        <v>46000</v>
      </c>
      <c r="O278" s="18"/>
      <c r="P278" s="18"/>
      <c r="Q278" s="20">
        <f t="shared" si="4"/>
        <v>273000</v>
      </c>
    </row>
    <row r="279" spans="1:17" ht="45" customHeight="1" x14ac:dyDescent="0.25">
      <c r="A279" s="13">
        <v>7341586</v>
      </c>
      <c r="B279" s="13" t="s">
        <v>362</v>
      </c>
      <c r="C279" s="13">
        <v>570931</v>
      </c>
      <c r="D279" s="13" t="s">
        <v>8</v>
      </c>
      <c r="E279" s="13" t="s">
        <v>370</v>
      </c>
      <c r="F279" s="13" t="s">
        <v>554</v>
      </c>
      <c r="G279" s="13">
        <v>40</v>
      </c>
      <c r="H279" s="15">
        <v>40</v>
      </c>
      <c r="I279" s="5">
        <v>149156</v>
      </c>
      <c r="J279" s="5">
        <v>5966240</v>
      </c>
      <c r="K279" s="5">
        <v>5969500</v>
      </c>
      <c r="L279" s="5">
        <v>0</v>
      </c>
      <c r="M279" s="5">
        <v>364000</v>
      </c>
      <c r="N279" s="5">
        <f>VLOOKUP(A:A,'[1]DOFINANCOVÁNÍ 2022'!$1:$1048576,24,FALSE)</f>
        <v>73000</v>
      </c>
      <c r="O279" s="18"/>
      <c r="P279" s="18"/>
      <c r="Q279" s="20">
        <f t="shared" si="4"/>
        <v>437000</v>
      </c>
    </row>
    <row r="280" spans="1:17" ht="45" customHeight="1" x14ac:dyDescent="0.25">
      <c r="A280" s="13">
        <v>9199909</v>
      </c>
      <c r="B280" s="13" t="s">
        <v>362</v>
      </c>
      <c r="C280" s="13">
        <v>570931</v>
      </c>
      <c r="D280" s="13" t="s">
        <v>33</v>
      </c>
      <c r="E280" s="13" t="s">
        <v>371</v>
      </c>
      <c r="F280" s="13" t="s">
        <v>555</v>
      </c>
      <c r="G280" s="4">
        <v>6.3230000000000004</v>
      </c>
      <c r="H280" s="9">
        <v>6.3</v>
      </c>
      <c r="I280" s="5">
        <v>686053</v>
      </c>
      <c r="J280" s="5">
        <v>4322133.8999999994</v>
      </c>
      <c r="K280" s="5">
        <v>2985300</v>
      </c>
      <c r="L280" s="5">
        <v>1128000</v>
      </c>
      <c r="M280" s="5">
        <v>1497000</v>
      </c>
      <c r="N280" s="5">
        <f>VLOOKUP(A:A,'[1]DOFINANCOVÁNÍ 2022'!$1:$1048576,24,FALSE)</f>
        <v>301000</v>
      </c>
      <c r="O280" s="18"/>
      <c r="P280" s="18"/>
      <c r="Q280" s="20">
        <f t="shared" si="4"/>
        <v>2926000</v>
      </c>
    </row>
    <row r="281" spans="1:17" ht="45" customHeight="1" x14ac:dyDescent="0.25">
      <c r="A281" s="13">
        <v>1201824</v>
      </c>
      <c r="B281" s="13" t="s">
        <v>372</v>
      </c>
      <c r="C281" s="13">
        <v>26623064</v>
      </c>
      <c r="D281" s="13" t="s">
        <v>52</v>
      </c>
      <c r="E281" s="13" t="s">
        <v>373</v>
      </c>
      <c r="F281" s="13" t="s">
        <v>554</v>
      </c>
      <c r="G281" s="13">
        <v>4</v>
      </c>
      <c r="H281" s="15">
        <v>3</v>
      </c>
      <c r="I281" s="5">
        <v>474012</v>
      </c>
      <c r="J281" s="5">
        <v>1278036</v>
      </c>
      <c r="K281" s="5">
        <v>820800</v>
      </c>
      <c r="L281" s="5">
        <v>311000</v>
      </c>
      <c r="M281" s="5">
        <v>413000</v>
      </c>
      <c r="N281" s="5">
        <f>VLOOKUP(A:A,'[1]DOFINANCOVÁNÍ 2022'!$1:$1048576,24,FALSE)</f>
        <v>83000</v>
      </c>
      <c r="O281" s="18"/>
      <c r="P281" s="18" t="s">
        <v>576</v>
      </c>
      <c r="Q281" s="20">
        <f t="shared" si="4"/>
        <v>807000</v>
      </c>
    </row>
    <row r="282" spans="1:17" ht="45" customHeight="1" x14ac:dyDescent="0.25">
      <c r="A282" s="13">
        <v>1674590</v>
      </c>
      <c r="B282" s="13" t="s">
        <v>372</v>
      </c>
      <c r="C282" s="13">
        <v>26623064</v>
      </c>
      <c r="D282" s="13" t="s">
        <v>1</v>
      </c>
      <c r="E282" s="13" t="s">
        <v>374</v>
      </c>
      <c r="F282" s="13" t="s">
        <v>553</v>
      </c>
      <c r="G282" s="5">
        <v>13000</v>
      </c>
      <c r="H282" s="15">
        <v>11245</v>
      </c>
      <c r="I282" s="5">
        <v>553</v>
      </c>
      <c r="J282" s="5">
        <v>5206435</v>
      </c>
      <c r="K282" s="5">
        <v>3241000</v>
      </c>
      <c r="L282" s="5">
        <v>1230000</v>
      </c>
      <c r="M282" s="5">
        <v>1632000</v>
      </c>
      <c r="N282" s="5">
        <f>VLOOKUP(A:A,'[1]DOFINANCOVÁNÍ 2022'!$1:$1048576,24,FALSE)</f>
        <v>328000</v>
      </c>
      <c r="O282" s="18"/>
      <c r="P282" s="18"/>
      <c r="Q282" s="20">
        <f t="shared" si="4"/>
        <v>3190000</v>
      </c>
    </row>
    <row r="283" spans="1:17" ht="45" customHeight="1" x14ac:dyDescent="0.25">
      <c r="A283" s="13">
        <v>3397992</v>
      </c>
      <c r="B283" s="13" t="s">
        <v>372</v>
      </c>
      <c r="C283" s="13">
        <v>26623064</v>
      </c>
      <c r="D283" s="13" t="s">
        <v>23</v>
      </c>
      <c r="E283" s="13" t="s">
        <v>375</v>
      </c>
      <c r="F283" s="13" t="s">
        <v>555</v>
      </c>
      <c r="G283" s="4">
        <v>4.0999999999999996</v>
      </c>
      <c r="H283" s="9">
        <v>3.2</v>
      </c>
      <c r="I283" s="5">
        <v>722868</v>
      </c>
      <c r="J283" s="5">
        <v>2313177.6</v>
      </c>
      <c r="K283" s="5">
        <v>1680000</v>
      </c>
      <c r="L283" s="5">
        <v>612000</v>
      </c>
      <c r="M283" s="5">
        <v>812000</v>
      </c>
      <c r="N283" s="5">
        <f>VLOOKUP(A:A,'[1]DOFINANCOVÁNÍ 2022'!$1:$1048576,24,FALSE)</f>
        <v>163000</v>
      </c>
      <c r="O283" s="18"/>
      <c r="P283" s="18"/>
      <c r="Q283" s="20">
        <f t="shared" si="4"/>
        <v>1587000</v>
      </c>
    </row>
    <row r="284" spans="1:17" ht="45" customHeight="1" x14ac:dyDescent="0.25">
      <c r="A284" s="13">
        <v>4334040</v>
      </c>
      <c r="B284" s="13" t="s">
        <v>372</v>
      </c>
      <c r="C284" s="13">
        <v>26623064</v>
      </c>
      <c r="D284" s="13" t="s">
        <v>160</v>
      </c>
      <c r="E284" s="13" t="s">
        <v>376</v>
      </c>
      <c r="F284" s="13" t="s">
        <v>555</v>
      </c>
      <c r="G284" s="4">
        <v>9.4710000000000001</v>
      </c>
      <c r="H284" s="9">
        <v>3.27</v>
      </c>
      <c r="I284" s="5">
        <v>738669</v>
      </c>
      <c r="J284" s="5">
        <v>2415447.63</v>
      </c>
      <c r="K284" s="5">
        <v>2500000</v>
      </c>
      <c r="L284" s="5">
        <v>483000</v>
      </c>
      <c r="M284" s="5">
        <v>642000</v>
      </c>
      <c r="N284" s="5">
        <f>VLOOKUP(A:A,'[1]DOFINANCOVÁNÍ 2022'!$1:$1048576,24,FALSE)</f>
        <v>129000</v>
      </c>
      <c r="O284" s="18"/>
      <c r="P284" s="18"/>
      <c r="Q284" s="20">
        <f t="shared" si="4"/>
        <v>1254000</v>
      </c>
    </row>
    <row r="285" spans="1:17" ht="45" customHeight="1" x14ac:dyDescent="0.25">
      <c r="A285" s="13">
        <v>8357139</v>
      </c>
      <c r="B285" s="13" t="s">
        <v>372</v>
      </c>
      <c r="C285" s="13">
        <v>26623064</v>
      </c>
      <c r="D285" s="13" t="s">
        <v>227</v>
      </c>
      <c r="E285" s="13" t="s">
        <v>377</v>
      </c>
      <c r="F285" s="13" t="s">
        <v>555</v>
      </c>
      <c r="G285" s="4">
        <v>1.7</v>
      </c>
      <c r="H285" s="9">
        <v>1.5</v>
      </c>
      <c r="I285" s="5">
        <v>702170</v>
      </c>
      <c r="J285" s="5">
        <v>960607.9411764706</v>
      </c>
      <c r="K285" s="5">
        <v>526000</v>
      </c>
      <c r="L285" s="5">
        <v>199000</v>
      </c>
      <c r="M285" s="5">
        <v>265000</v>
      </c>
      <c r="N285" s="5">
        <f>VLOOKUP(A:A,'[1]DOFINANCOVÁNÍ 2022'!$1:$1048576,24,FALSE)</f>
        <v>53000</v>
      </c>
      <c r="O285" s="18"/>
      <c r="P285" s="18"/>
      <c r="Q285" s="20">
        <f t="shared" si="4"/>
        <v>517000</v>
      </c>
    </row>
    <row r="286" spans="1:17" ht="45" customHeight="1" x14ac:dyDescent="0.25">
      <c r="A286" s="13">
        <v>8039664</v>
      </c>
      <c r="B286" s="13" t="s">
        <v>378</v>
      </c>
      <c r="C286" s="13">
        <v>26652757</v>
      </c>
      <c r="D286" s="13" t="s">
        <v>6</v>
      </c>
      <c r="E286" s="13" t="s">
        <v>379</v>
      </c>
      <c r="F286" s="13" t="s">
        <v>555</v>
      </c>
      <c r="G286" s="10">
        <v>1.694</v>
      </c>
      <c r="H286" s="7">
        <v>1.7</v>
      </c>
      <c r="I286" s="5">
        <v>724449</v>
      </c>
      <c r="J286" s="5">
        <v>1227216.6059999999</v>
      </c>
      <c r="K286" s="5">
        <v>890000</v>
      </c>
      <c r="L286" s="5">
        <v>327000</v>
      </c>
      <c r="M286" s="5">
        <v>434000</v>
      </c>
      <c r="N286" s="5">
        <f>VLOOKUP(A:A,'[1]DOFINANCOVÁNÍ 2022'!$1:$1048576,24,FALSE)</f>
        <v>87000</v>
      </c>
      <c r="O286" s="18"/>
      <c r="P286" s="18" t="s">
        <v>576</v>
      </c>
      <c r="Q286" s="20">
        <f t="shared" si="4"/>
        <v>848000</v>
      </c>
    </row>
    <row r="287" spans="1:17" ht="45" customHeight="1" x14ac:dyDescent="0.25">
      <c r="A287" s="13">
        <v>1532289</v>
      </c>
      <c r="B287" s="13" t="s">
        <v>380</v>
      </c>
      <c r="C287" s="13">
        <v>69793298</v>
      </c>
      <c r="D287" s="13" t="s">
        <v>82</v>
      </c>
      <c r="E287" s="13" t="s">
        <v>381</v>
      </c>
      <c r="F287" s="13" t="s">
        <v>555</v>
      </c>
      <c r="G287" s="4">
        <v>4.5890000000000004</v>
      </c>
      <c r="H287" s="9">
        <v>3.9</v>
      </c>
      <c r="I287" s="5">
        <v>732506</v>
      </c>
      <c r="J287" s="5">
        <v>2856773.4</v>
      </c>
      <c r="K287" s="5">
        <v>2151142</v>
      </c>
      <c r="L287" s="5">
        <v>673000</v>
      </c>
      <c r="M287" s="5">
        <v>892000</v>
      </c>
      <c r="N287" s="5">
        <f>VLOOKUP(A:A,'[1]DOFINANCOVÁNÍ 2022'!$1:$1048576,24,FALSE)</f>
        <v>180000</v>
      </c>
      <c r="O287" s="18"/>
      <c r="P287" s="18" t="s">
        <v>576</v>
      </c>
      <c r="Q287" s="20">
        <f t="shared" si="4"/>
        <v>1745000</v>
      </c>
    </row>
    <row r="288" spans="1:17" ht="45" customHeight="1" x14ac:dyDescent="0.25">
      <c r="A288" s="13">
        <v>8209086</v>
      </c>
      <c r="B288" s="13" t="s">
        <v>380</v>
      </c>
      <c r="C288" s="13">
        <v>69793298</v>
      </c>
      <c r="D288" s="13" t="s">
        <v>82</v>
      </c>
      <c r="E288" s="13" t="s">
        <v>382</v>
      </c>
      <c r="F288" s="13" t="s">
        <v>555</v>
      </c>
      <c r="G288" s="4">
        <v>5.0890000000000004</v>
      </c>
      <c r="H288" s="9">
        <v>4.3</v>
      </c>
      <c r="I288" s="5">
        <v>732506</v>
      </c>
      <c r="J288" s="5">
        <v>3149775.8</v>
      </c>
      <c r="K288" s="5">
        <v>2189115</v>
      </c>
      <c r="L288" s="5">
        <v>704000</v>
      </c>
      <c r="M288" s="5">
        <v>934000</v>
      </c>
      <c r="N288" s="5">
        <f>VLOOKUP(A:A,'[1]DOFINANCOVÁNÍ 2022'!$1:$1048576,24,FALSE)</f>
        <v>188000</v>
      </c>
      <c r="O288" s="18"/>
      <c r="P288" s="18"/>
      <c r="Q288" s="20">
        <f t="shared" si="4"/>
        <v>1826000</v>
      </c>
    </row>
    <row r="289" spans="1:17" ht="45" customHeight="1" x14ac:dyDescent="0.25">
      <c r="A289" s="13">
        <v>8793414</v>
      </c>
      <c r="B289" s="13" t="s">
        <v>380</v>
      </c>
      <c r="C289" s="13">
        <v>69793298</v>
      </c>
      <c r="D289" s="13" t="s">
        <v>31</v>
      </c>
      <c r="E289" s="13" t="s">
        <v>383</v>
      </c>
      <c r="F289" s="13" t="s">
        <v>555</v>
      </c>
      <c r="G289" s="4">
        <v>5.5890000000000004</v>
      </c>
      <c r="H289" s="9">
        <v>4.8</v>
      </c>
      <c r="I289" s="5">
        <v>720182</v>
      </c>
      <c r="J289" s="5">
        <v>3456873.6</v>
      </c>
      <c r="K289" s="5">
        <v>2645339</v>
      </c>
      <c r="L289" s="5">
        <v>927000</v>
      </c>
      <c r="M289" s="5">
        <v>1229000</v>
      </c>
      <c r="N289" s="5">
        <f>VLOOKUP(A:A,'[1]DOFINANCOVÁNÍ 2022'!$1:$1048576,24,FALSE)</f>
        <v>247000</v>
      </c>
      <c r="O289" s="18"/>
      <c r="P289" s="18"/>
      <c r="Q289" s="20">
        <f t="shared" si="4"/>
        <v>2403000</v>
      </c>
    </row>
    <row r="290" spans="1:17" ht="70.5" customHeight="1" x14ac:dyDescent="0.25">
      <c r="A290" s="13">
        <v>7271133</v>
      </c>
      <c r="B290" s="13" t="s">
        <v>384</v>
      </c>
      <c r="C290" s="13">
        <v>69056081</v>
      </c>
      <c r="D290" s="13" t="s">
        <v>23</v>
      </c>
      <c r="E290" s="13" t="s">
        <v>385</v>
      </c>
      <c r="F290" s="13" t="s">
        <v>555</v>
      </c>
      <c r="G290" s="4">
        <v>2.6</v>
      </c>
      <c r="H290" s="9">
        <v>2.5</v>
      </c>
      <c r="I290" s="5">
        <v>722868</v>
      </c>
      <c r="J290" s="5">
        <v>1807170</v>
      </c>
      <c r="K290" s="5">
        <v>1255420</v>
      </c>
      <c r="L290" s="5">
        <v>476000</v>
      </c>
      <c r="M290" s="5">
        <v>632000</v>
      </c>
      <c r="N290" s="5">
        <f>VLOOKUP(A:A,'[1]DOFINANCOVÁNÍ 2022'!$1:$1048576,24,FALSE)</f>
        <v>127000</v>
      </c>
      <c r="O290" s="18"/>
      <c r="P290" s="18" t="s">
        <v>576</v>
      </c>
      <c r="Q290" s="20">
        <f t="shared" si="4"/>
        <v>1235000</v>
      </c>
    </row>
    <row r="291" spans="1:17" ht="45" customHeight="1" x14ac:dyDescent="0.25">
      <c r="A291" s="13">
        <v>4147691</v>
      </c>
      <c r="B291" s="13" t="s">
        <v>386</v>
      </c>
      <c r="C291" s="13">
        <v>67776086</v>
      </c>
      <c r="D291" s="13" t="s">
        <v>6</v>
      </c>
      <c r="E291" s="13" t="s">
        <v>387</v>
      </c>
      <c r="F291" s="13" t="s">
        <v>555</v>
      </c>
      <c r="G291" s="4">
        <v>3.1</v>
      </c>
      <c r="H291" s="9">
        <v>3.1</v>
      </c>
      <c r="I291" s="5">
        <v>724449</v>
      </c>
      <c r="J291" s="5">
        <v>2245791.9</v>
      </c>
      <c r="K291" s="5">
        <v>1505000</v>
      </c>
      <c r="L291" s="5">
        <v>571000</v>
      </c>
      <c r="M291" s="5">
        <v>758000</v>
      </c>
      <c r="N291" s="5">
        <f>VLOOKUP(A:A,'[1]DOFINANCOVÁNÍ 2022'!$1:$1048576,24,FALSE)</f>
        <v>152000</v>
      </c>
      <c r="O291" s="18"/>
      <c r="P291" s="18" t="s">
        <v>576</v>
      </c>
      <c r="Q291" s="20">
        <f t="shared" si="4"/>
        <v>1481000</v>
      </c>
    </row>
    <row r="292" spans="1:17" ht="45" customHeight="1" x14ac:dyDescent="0.25">
      <c r="A292" s="13">
        <v>3487428</v>
      </c>
      <c r="B292" s="13" t="s">
        <v>388</v>
      </c>
      <c r="C292" s="13">
        <v>70822301</v>
      </c>
      <c r="D292" s="13" t="s">
        <v>1</v>
      </c>
      <c r="E292" s="13" t="s">
        <v>389</v>
      </c>
      <c r="F292" s="13" t="s">
        <v>553</v>
      </c>
      <c r="G292" s="5">
        <v>15000</v>
      </c>
      <c r="H292" s="15">
        <v>15000</v>
      </c>
      <c r="I292" s="5">
        <v>553</v>
      </c>
      <c r="J292" s="5">
        <v>6945000</v>
      </c>
      <c r="K292" s="5">
        <v>4090000</v>
      </c>
      <c r="L292" s="5">
        <v>1552000</v>
      </c>
      <c r="M292" s="5">
        <v>2060000</v>
      </c>
      <c r="N292" s="5">
        <f>VLOOKUP(A:A,'[1]DOFINANCOVÁNÍ 2022'!$1:$1048576,24,FALSE)</f>
        <v>414000</v>
      </c>
      <c r="O292" s="18"/>
      <c r="P292" s="18" t="s">
        <v>576</v>
      </c>
      <c r="Q292" s="20">
        <f t="shared" si="4"/>
        <v>4026000</v>
      </c>
    </row>
    <row r="293" spans="1:17" ht="45" customHeight="1" x14ac:dyDescent="0.25">
      <c r="A293" s="13">
        <v>5569681</v>
      </c>
      <c r="B293" s="13" t="s">
        <v>390</v>
      </c>
      <c r="C293" s="13">
        <v>27017508</v>
      </c>
      <c r="D293" s="13" t="s">
        <v>1</v>
      </c>
      <c r="E293" s="13" t="s">
        <v>391</v>
      </c>
      <c r="F293" s="13" t="s">
        <v>553</v>
      </c>
      <c r="G293" s="5">
        <v>7000</v>
      </c>
      <c r="H293" s="15">
        <v>7000</v>
      </c>
      <c r="I293" s="5">
        <v>553</v>
      </c>
      <c r="J293" s="5">
        <v>3241000</v>
      </c>
      <c r="K293" s="5">
        <v>2512461</v>
      </c>
      <c r="L293" s="5">
        <v>790000</v>
      </c>
      <c r="M293" s="5">
        <v>1048000</v>
      </c>
      <c r="N293" s="5">
        <f>VLOOKUP(A:A,'[1]DOFINANCOVÁNÍ 2022'!$1:$1048576,24,FALSE)</f>
        <v>211000</v>
      </c>
      <c r="O293" s="18"/>
      <c r="P293" s="18" t="s">
        <v>576</v>
      </c>
      <c r="Q293" s="20">
        <f t="shared" si="4"/>
        <v>2049000</v>
      </c>
    </row>
    <row r="294" spans="1:17" ht="45" customHeight="1" x14ac:dyDescent="0.25">
      <c r="A294" s="13">
        <v>2024445</v>
      </c>
      <c r="B294" s="13" t="s">
        <v>392</v>
      </c>
      <c r="C294" s="13">
        <v>425681</v>
      </c>
      <c r="D294" s="13" t="s">
        <v>28</v>
      </c>
      <c r="E294" s="13" t="s">
        <v>393</v>
      </c>
      <c r="F294" s="13" t="s">
        <v>554</v>
      </c>
      <c r="G294" s="13">
        <v>19</v>
      </c>
      <c r="H294" s="15">
        <v>13</v>
      </c>
      <c r="I294" s="5">
        <v>754801.35</v>
      </c>
      <c r="J294" s="5">
        <v>7208417.5499999989</v>
      </c>
      <c r="K294" s="5">
        <v>4600000</v>
      </c>
      <c r="L294" s="5">
        <v>1746000</v>
      </c>
      <c r="M294" s="5">
        <v>2316000</v>
      </c>
      <c r="N294" s="5">
        <f>VLOOKUP(A:A,'[1]DOFINANCOVÁNÍ 2022'!$1:$1048576,24,FALSE)</f>
        <v>466000</v>
      </c>
      <c r="O294" s="18"/>
      <c r="P294" s="18" t="s">
        <v>576</v>
      </c>
      <c r="Q294" s="20">
        <f t="shared" si="4"/>
        <v>4528000</v>
      </c>
    </row>
    <row r="295" spans="1:17" ht="45" customHeight="1" x14ac:dyDescent="0.25">
      <c r="A295" s="13">
        <v>2564098</v>
      </c>
      <c r="B295" s="13" t="s">
        <v>392</v>
      </c>
      <c r="C295" s="13">
        <v>425681</v>
      </c>
      <c r="D295" s="13" t="s">
        <v>21</v>
      </c>
      <c r="E295" s="13" t="s">
        <v>22</v>
      </c>
      <c r="F295" s="13" t="s">
        <v>555</v>
      </c>
      <c r="G295" s="4">
        <v>20.288</v>
      </c>
      <c r="H295" s="9">
        <v>17.8</v>
      </c>
      <c r="I295" s="5">
        <v>659193</v>
      </c>
      <c r="J295" s="5">
        <v>11094035.636593061</v>
      </c>
      <c r="K295" s="5">
        <v>3450000</v>
      </c>
      <c r="L295" s="5">
        <v>1309000</v>
      </c>
      <c r="M295" s="5">
        <v>1737000</v>
      </c>
      <c r="N295" s="5">
        <f>VLOOKUP(A:A,'[1]DOFINANCOVÁNÍ 2022'!$1:$1048576,24,FALSE)</f>
        <v>350000</v>
      </c>
      <c r="O295" s="18"/>
      <c r="P295" s="18"/>
      <c r="Q295" s="20">
        <f t="shared" si="4"/>
        <v>3396000</v>
      </c>
    </row>
    <row r="296" spans="1:17" ht="45" customHeight="1" x14ac:dyDescent="0.25">
      <c r="A296" s="13">
        <v>3408720</v>
      </c>
      <c r="B296" s="13" t="s">
        <v>392</v>
      </c>
      <c r="C296" s="13">
        <v>425681</v>
      </c>
      <c r="D296" s="13" t="s">
        <v>36</v>
      </c>
      <c r="E296" s="13" t="s">
        <v>394</v>
      </c>
      <c r="F296" s="13" t="s">
        <v>554</v>
      </c>
      <c r="G296" s="13">
        <v>32</v>
      </c>
      <c r="H296" s="15">
        <v>32</v>
      </c>
      <c r="I296" s="5">
        <v>754801.35</v>
      </c>
      <c r="J296" s="5">
        <v>18261643.199999999</v>
      </c>
      <c r="K296" s="5">
        <v>5650000</v>
      </c>
      <c r="L296" s="5">
        <v>2144000</v>
      </c>
      <c r="M296" s="5">
        <v>2846000</v>
      </c>
      <c r="N296" s="5">
        <f>VLOOKUP(A:A,'[1]DOFINANCOVÁNÍ 2022'!$1:$1048576,24,FALSE)</f>
        <v>571000</v>
      </c>
      <c r="O296" s="18"/>
      <c r="P296" s="18"/>
      <c r="Q296" s="20">
        <f t="shared" si="4"/>
        <v>5561000</v>
      </c>
    </row>
    <row r="297" spans="1:17" ht="45" customHeight="1" x14ac:dyDescent="0.25">
      <c r="A297" s="13">
        <v>6814153</v>
      </c>
      <c r="B297" s="13" t="s">
        <v>392</v>
      </c>
      <c r="C297" s="13">
        <v>425681</v>
      </c>
      <c r="D297" s="13" t="s">
        <v>36</v>
      </c>
      <c r="E297" s="13" t="s">
        <v>395</v>
      </c>
      <c r="F297" s="13" t="s">
        <v>554</v>
      </c>
      <c r="G297" s="13">
        <v>38</v>
      </c>
      <c r="H297" s="15">
        <v>38</v>
      </c>
      <c r="I297" s="5">
        <v>754801.35</v>
      </c>
      <c r="J297" s="5">
        <v>21422451.300000001</v>
      </c>
      <c r="K297" s="5">
        <v>6000000</v>
      </c>
      <c r="L297" s="5">
        <v>2277000</v>
      </c>
      <c r="M297" s="5">
        <v>3022000</v>
      </c>
      <c r="N297" s="5">
        <f>VLOOKUP(A:A,'[1]DOFINANCOVÁNÍ 2022'!$1:$1048576,24,FALSE)</f>
        <v>607000</v>
      </c>
      <c r="O297" s="18"/>
      <c r="P297" s="18"/>
      <c r="Q297" s="20">
        <f t="shared" si="4"/>
        <v>5906000</v>
      </c>
    </row>
    <row r="298" spans="1:17" ht="45" customHeight="1" x14ac:dyDescent="0.25">
      <c r="A298" s="13">
        <v>3703782</v>
      </c>
      <c r="B298" s="13" t="s">
        <v>396</v>
      </c>
      <c r="C298" s="13">
        <v>70837791</v>
      </c>
      <c r="D298" s="13" t="s">
        <v>14</v>
      </c>
      <c r="E298" s="13" t="s">
        <v>397</v>
      </c>
      <c r="F298" s="13" t="s">
        <v>555</v>
      </c>
      <c r="G298" s="4">
        <v>3.6629999999999998</v>
      </c>
      <c r="H298" s="9">
        <v>3.3</v>
      </c>
      <c r="I298" s="5">
        <v>711808</v>
      </c>
      <c r="J298" s="5">
        <v>2348966.4</v>
      </c>
      <c r="K298" s="5">
        <v>1485000</v>
      </c>
      <c r="L298" s="5">
        <v>563000</v>
      </c>
      <c r="M298" s="5">
        <v>748000</v>
      </c>
      <c r="N298" s="5">
        <f>VLOOKUP(A:A,'[1]DOFINANCOVÁNÍ 2022'!$1:$1048576,24,FALSE)</f>
        <v>150000</v>
      </c>
      <c r="O298" s="18"/>
      <c r="P298" s="18" t="s">
        <v>576</v>
      </c>
      <c r="Q298" s="20">
        <f t="shared" si="4"/>
        <v>1461000</v>
      </c>
    </row>
    <row r="299" spans="1:17" ht="45" customHeight="1" x14ac:dyDescent="0.25">
      <c r="A299" s="13">
        <v>4609049</v>
      </c>
      <c r="B299" s="13" t="s">
        <v>396</v>
      </c>
      <c r="C299" s="13">
        <v>70837791</v>
      </c>
      <c r="D299" s="13" t="s">
        <v>6</v>
      </c>
      <c r="E299" s="13" t="s">
        <v>398</v>
      </c>
      <c r="F299" s="13" t="s">
        <v>555</v>
      </c>
      <c r="G299" s="4">
        <v>2.2799999999999998</v>
      </c>
      <c r="H299" s="9">
        <v>2.2000000000000002</v>
      </c>
      <c r="I299" s="5">
        <v>724449</v>
      </c>
      <c r="J299" s="5">
        <v>1593787.8</v>
      </c>
      <c r="K299" s="5">
        <v>982000</v>
      </c>
      <c r="L299" s="5">
        <v>301000</v>
      </c>
      <c r="M299" s="5">
        <v>401000</v>
      </c>
      <c r="N299" s="5">
        <f>VLOOKUP(A:A,'[1]DOFINANCOVÁNÍ 2022'!$1:$1048576,24,FALSE)</f>
        <v>80000</v>
      </c>
      <c r="O299" s="18"/>
      <c r="P299" s="18"/>
      <c r="Q299" s="20">
        <f t="shared" si="4"/>
        <v>782000</v>
      </c>
    </row>
    <row r="300" spans="1:17" ht="45" customHeight="1" x14ac:dyDescent="0.25">
      <c r="A300" s="13">
        <v>1292613</v>
      </c>
      <c r="B300" s="2" t="s">
        <v>399</v>
      </c>
      <c r="C300" s="13">
        <v>65990641</v>
      </c>
      <c r="D300" s="13" t="s">
        <v>36</v>
      </c>
      <c r="E300" s="13" t="s">
        <v>400</v>
      </c>
      <c r="F300" s="13" t="s">
        <v>554</v>
      </c>
      <c r="G300" s="14">
        <v>87</v>
      </c>
      <c r="H300" s="5">
        <v>89</v>
      </c>
      <c r="I300" s="5">
        <v>721983.9</v>
      </c>
      <c r="J300" s="5" t="s">
        <v>563</v>
      </c>
      <c r="K300" s="5">
        <v>25000000</v>
      </c>
      <c r="L300" s="5">
        <v>9490000</v>
      </c>
      <c r="M300" s="5">
        <v>12590000</v>
      </c>
      <c r="N300" s="5">
        <f>VLOOKUP(A:A,'[1]DOFINANCOVÁNÍ 2022'!$1:$1048576,24,FALSE)</f>
        <v>2530000</v>
      </c>
      <c r="O300" s="18"/>
      <c r="P300" s="18" t="s">
        <v>576</v>
      </c>
      <c r="Q300" s="20">
        <f t="shared" si="4"/>
        <v>24610000</v>
      </c>
    </row>
    <row r="301" spans="1:17" ht="45" customHeight="1" x14ac:dyDescent="0.25">
      <c r="A301" s="13">
        <v>9880838</v>
      </c>
      <c r="B301" s="2" t="s">
        <v>399</v>
      </c>
      <c r="C301" s="13">
        <v>65990641</v>
      </c>
      <c r="D301" s="13" t="s">
        <v>78</v>
      </c>
      <c r="E301" s="13" t="s">
        <v>401</v>
      </c>
      <c r="F301" s="13" t="s">
        <v>554</v>
      </c>
      <c r="G301" s="13">
        <v>7</v>
      </c>
      <c r="H301" s="15">
        <v>7</v>
      </c>
      <c r="I301" s="5">
        <v>583509</v>
      </c>
      <c r="J301" s="5" t="s">
        <v>563</v>
      </c>
      <c r="K301" s="5">
        <v>3000000</v>
      </c>
      <c r="L301" s="5">
        <v>890000</v>
      </c>
      <c r="M301" s="5">
        <v>1181000</v>
      </c>
      <c r="N301" s="5">
        <f>VLOOKUP(A:A,'[1]DOFINANCOVÁNÍ 2022'!$1:$1048576,24,FALSE)</f>
        <v>237000</v>
      </c>
      <c r="O301" s="18"/>
      <c r="P301" s="18"/>
      <c r="Q301" s="20">
        <f t="shared" si="4"/>
        <v>2308000</v>
      </c>
    </row>
    <row r="302" spans="1:17" ht="45" customHeight="1" x14ac:dyDescent="0.25">
      <c r="A302" s="13">
        <v>3462209</v>
      </c>
      <c r="B302" s="13" t="s">
        <v>402</v>
      </c>
      <c r="C302" s="13">
        <v>26546841</v>
      </c>
      <c r="D302" s="13" t="s">
        <v>8</v>
      </c>
      <c r="E302" s="13" t="s">
        <v>403</v>
      </c>
      <c r="F302" s="13" t="s">
        <v>554</v>
      </c>
      <c r="G302" s="13">
        <v>56</v>
      </c>
      <c r="H302" s="15">
        <v>56</v>
      </c>
      <c r="I302" s="5">
        <v>207143</v>
      </c>
      <c r="J302" s="5">
        <v>11600008</v>
      </c>
      <c r="K302" s="5">
        <v>5445862</v>
      </c>
      <c r="L302" s="5">
        <v>0</v>
      </c>
      <c r="M302" s="5">
        <v>332000</v>
      </c>
      <c r="N302" s="5">
        <f>VLOOKUP(A:A,'[1]DOFINANCOVÁNÍ 2022'!$1:$1048576,24,FALSE)</f>
        <v>4431000</v>
      </c>
      <c r="O302" s="18"/>
      <c r="P302" s="18" t="s">
        <v>575</v>
      </c>
      <c r="Q302" s="20">
        <f t="shared" si="4"/>
        <v>4763000</v>
      </c>
    </row>
    <row r="303" spans="1:17" ht="45" customHeight="1" x14ac:dyDescent="0.25">
      <c r="A303" s="13">
        <v>9767094</v>
      </c>
      <c r="B303" s="3" t="s">
        <v>404</v>
      </c>
      <c r="C303" s="13">
        <v>70872783</v>
      </c>
      <c r="D303" s="13" t="s">
        <v>38</v>
      </c>
      <c r="E303" s="13" t="s">
        <v>405</v>
      </c>
      <c r="F303" s="13" t="s">
        <v>554</v>
      </c>
      <c r="G303" s="13">
        <v>125</v>
      </c>
      <c r="H303" s="15">
        <v>125</v>
      </c>
      <c r="I303" s="5">
        <v>721983.9</v>
      </c>
      <c r="J303" s="5" t="s">
        <v>562</v>
      </c>
      <c r="K303" s="5">
        <v>47474000</v>
      </c>
      <c r="L303" s="5">
        <v>0</v>
      </c>
      <c r="M303" s="5">
        <v>21284000</v>
      </c>
      <c r="N303" s="5">
        <f>VLOOKUP(A:A,'[1]DOFINANCOVÁNÍ 2022'!$1:$1048576,24,FALSE)</f>
        <v>4277000</v>
      </c>
      <c r="O303" s="18"/>
      <c r="P303" s="18"/>
      <c r="Q303" s="20">
        <f t="shared" si="4"/>
        <v>25561000</v>
      </c>
    </row>
    <row r="304" spans="1:17" ht="45" customHeight="1" x14ac:dyDescent="0.25">
      <c r="A304" s="13">
        <v>9353125</v>
      </c>
      <c r="B304" s="2" t="s">
        <v>406</v>
      </c>
      <c r="C304" s="13">
        <v>241598</v>
      </c>
      <c r="D304" s="13" t="s">
        <v>21</v>
      </c>
      <c r="E304" s="13" t="s">
        <v>406</v>
      </c>
      <c r="F304" s="13" t="s">
        <v>555</v>
      </c>
      <c r="G304" s="4">
        <v>11.65</v>
      </c>
      <c r="H304" s="9">
        <v>10.63</v>
      </c>
      <c r="I304" s="5">
        <v>659193</v>
      </c>
      <c r="J304" s="5">
        <v>6729107.9419313315</v>
      </c>
      <c r="K304" s="5">
        <v>3143000</v>
      </c>
      <c r="L304" s="5">
        <v>324000</v>
      </c>
      <c r="M304" s="5">
        <v>429000</v>
      </c>
      <c r="N304" s="5">
        <f>VLOOKUP(A:A,'[1]DOFINANCOVÁNÍ 2022'!$1:$1048576,24,FALSE)</f>
        <v>87000</v>
      </c>
      <c r="O304" s="18"/>
      <c r="P304" s="18" t="s">
        <v>576</v>
      </c>
      <c r="Q304" s="20">
        <f t="shared" si="4"/>
        <v>840000</v>
      </c>
    </row>
    <row r="305" spans="1:17" ht="45" customHeight="1" x14ac:dyDescent="0.25">
      <c r="A305" s="13">
        <v>2793007</v>
      </c>
      <c r="B305" s="2" t="s">
        <v>407</v>
      </c>
      <c r="C305" s="13">
        <v>70892326</v>
      </c>
      <c r="D305" s="13" t="s">
        <v>21</v>
      </c>
      <c r="E305" s="13" t="s">
        <v>21</v>
      </c>
      <c r="F305" s="13" t="s">
        <v>555</v>
      </c>
      <c r="G305" s="10">
        <v>63.615000000000002</v>
      </c>
      <c r="H305" s="7">
        <v>66.2</v>
      </c>
      <c r="I305" s="5">
        <v>659193</v>
      </c>
      <c r="J305" s="5" t="s">
        <v>563</v>
      </c>
      <c r="K305" s="5">
        <v>25000000</v>
      </c>
      <c r="L305" s="5">
        <v>6373000</v>
      </c>
      <c r="M305" s="5">
        <v>8454000</v>
      </c>
      <c r="N305" s="5">
        <f>VLOOKUP(A:A,'[1]DOFINANCOVÁNÍ 2022'!$1:$1048576,24,FALSE)</f>
        <v>1699000</v>
      </c>
      <c r="O305" s="18"/>
      <c r="P305" s="18" t="s">
        <v>576</v>
      </c>
      <c r="Q305" s="20">
        <f t="shared" si="4"/>
        <v>16526000</v>
      </c>
    </row>
    <row r="306" spans="1:17" ht="45" customHeight="1" x14ac:dyDescent="0.25">
      <c r="A306" s="13">
        <v>6192569</v>
      </c>
      <c r="B306" s="2" t="s">
        <v>408</v>
      </c>
      <c r="C306" s="13">
        <v>70893969</v>
      </c>
      <c r="D306" s="13" t="s">
        <v>21</v>
      </c>
      <c r="E306" s="13" t="s">
        <v>408</v>
      </c>
      <c r="F306" s="13" t="s">
        <v>555</v>
      </c>
      <c r="G306" s="4">
        <v>63.176999999999992</v>
      </c>
      <c r="H306" s="9">
        <v>57</v>
      </c>
      <c r="I306" s="5">
        <v>659193</v>
      </c>
      <c r="J306" s="5" t="s">
        <v>563</v>
      </c>
      <c r="K306" s="5">
        <v>13200000</v>
      </c>
      <c r="L306" s="5">
        <v>4756000</v>
      </c>
      <c r="M306" s="5">
        <v>6310000</v>
      </c>
      <c r="N306" s="5">
        <f>VLOOKUP(A:A,'[1]DOFINANCOVÁNÍ 2022'!$1:$1048576,24,FALSE)</f>
        <v>1268000</v>
      </c>
      <c r="O306" s="18"/>
      <c r="P306" s="18" t="s">
        <v>576</v>
      </c>
      <c r="Q306" s="20">
        <f t="shared" si="4"/>
        <v>12334000</v>
      </c>
    </row>
    <row r="307" spans="1:17" ht="45" customHeight="1" x14ac:dyDescent="0.25">
      <c r="A307" s="13">
        <v>1648302</v>
      </c>
      <c r="B307" s="2" t="s">
        <v>409</v>
      </c>
      <c r="C307" s="13">
        <v>70890307</v>
      </c>
      <c r="D307" s="13" t="s">
        <v>78</v>
      </c>
      <c r="E307" s="13" t="s">
        <v>410</v>
      </c>
      <c r="F307" s="13" t="s">
        <v>554</v>
      </c>
      <c r="G307" s="13">
        <v>38</v>
      </c>
      <c r="H307" s="15">
        <v>38</v>
      </c>
      <c r="I307" s="5">
        <v>583509</v>
      </c>
      <c r="J307" s="5" t="s">
        <v>563</v>
      </c>
      <c r="K307" s="5">
        <v>8830000</v>
      </c>
      <c r="L307" s="5">
        <v>3352000</v>
      </c>
      <c r="M307" s="5">
        <v>4446000</v>
      </c>
      <c r="N307" s="5">
        <f>VLOOKUP(A:A,'[1]DOFINANCOVÁNÍ 2022'!$1:$1048576,24,FALSE)</f>
        <v>894000</v>
      </c>
      <c r="O307" s="18"/>
      <c r="P307" s="18" t="s">
        <v>576</v>
      </c>
      <c r="Q307" s="20">
        <f t="shared" si="4"/>
        <v>8692000</v>
      </c>
    </row>
    <row r="308" spans="1:17" ht="45" customHeight="1" x14ac:dyDescent="0.25">
      <c r="A308" s="13">
        <v>7248933</v>
      </c>
      <c r="B308" s="2" t="s">
        <v>409</v>
      </c>
      <c r="C308" s="13">
        <v>70890307</v>
      </c>
      <c r="D308" s="13" t="s">
        <v>21</v>
      </c>
      <c r="E308" s="13" t="s">
        <v>22</v>
      </c>
      <c r="F308" s="13" t="s">
        <v>555</v>
      </c>
      <c r="G308" s="4">
        <v>56.170999999999999</v>
      </c>
      <c r="H308" s="9">
        <v>55.5</v>
      </c>
      <c r="I308" s="5">
        <v>659193</v>
      </c>
      <c r="J308" s="5" t="s">
        <v>563</v>
      </c>
      <c r="K308" s="5">
        <v>16800000</v>
      </c>
      <c r="L308" s="5">
        <v>6377000</v>
      </c>
      <c r="M308" s="5">
        <v>8460000</v>
      </c>
      <c r="N308" s="5">
        <f>VLOOKUP(A:A,'[1]DOFINANCOVÁNÍ 2022'!$1:$1048576,24,FALSE)</f>
        <v>1701000</v>
      </c>
      <c r="O308" s="18"/>
      <c r="P308" s="18"/>
      <c r="Q308" s="20">
        <f t="shared" si="4"/>
        <v>16538000</v>
      </c>
    </row>
    <row r="309" spans="1:17" ht="45" customHeight="1" x14ac:dyDescent="0.25">
      <c r="A309" s="13">
        <v>7457965</v>
      </c>
      <c r="B309" s="2" t="s">
        <v>409</v>
      </c>
      <c r="C309" s="13">
        <v>70890307</v>
      </c>
      <c r="D309" s="13" t="s">
        <v>11</v>
      </c>
      <c r="E309" s="13" t="s">
        <v>124</v>
      </c>
      <c r="F309" s="13" t="s">
        <v>555</v>
      </c>
      <c r="G309" s="10">
        <v>2.8109999999999999</v>
      </c>
      <c r="H309" s="7">
        <v>4.25</v>
      </c>
      <c r="I309" s="5">
        <v>663459</v>
      </c>
      <c r="J309" s="5" t="s">
        <v>563</v>
      </c>
      <c r="K309" s="5">
        <v>825300</v>
      </c>
      <c r="L309" s="5">
        <v>283000</v>
      </c>
      <c r="M309" s="5">
        <v>376000</v>
      </c>
      <c r="N309" s="5">
        <f>VLOOKUP(A:A,'[1]DOFINANCOVÁNÍ 2022'!$1:$1048576,24,FALSE)</f>
        <v>76000</v>
      </c>
      <c r="O309" s="18"/>
      <c r="P309" s="18"/>
      <c r="Q309" s="20">
        <f t="shared" si="4"/>
        <v>735000</v>
      </c>
    </row>
    <row r="310" spans="1:17" ht="45" customHeight="1" x14ac:dyDescent="0.25">
      <c r="A310" s="13">
        <v>3236460</v>
      </c>
      <c r="B310" s="13" t="s">
        <v>411</v>
      </c>
      <c r="C310" s="13">
        <v>18629130</v>
      </c>
      <c r="D310" s="13" t="s">
        <v>11</v>
      </c>
      <c r="E310" s="13" t="s">
        <v>412</v>
      </c>
      <c r="F310" s="13" t="s">
        <v>555</v>
      </c>
      <c r="G310" s="10">
        <v>5.2880000000000003</v>
      </c>
      <c r="H310" s="7">
        <v>5.3</v>
      </c>
      <c r="I310" s="5">
        <v>762977.85</v>
      </c>
      <c r="J310" s="5">
        <v>3770626.8708000001</v>
      </c>
      <c r="K310" s="5">
        <v>2355000</v>
      </c>
      <c r="L310" s="5">
        <v>894000</v>
      </c>
      <c r="M310" s="5">
        <v>1185000</v>
      </c>
      <c r="N310" s="5">
        <f>VLOOKUP(A:A,'[1]DOFINANCOVÁNÍ 2022'!$1:$1048576,24,FALSE)</f>
        <v>239000</v>
      </c>
      <c r="O310" s="18"/>
      <c r="P310" s="18" t="s">
        <v>576</v>
      </c>
      <c r="Q310" s="20">
        <f t="shared" si="4"/>
        <v>2318000</v>
      </c>
    </row>
    <row r="311" spans="1:17" ht="45" customHeight="1" x14ac:dyDescent="0.25">
      <c r="A311" s="13">
        <v>4595988</v>
      </c>
      <c r="B311" s="13" t="s">
        <v>413</v>
      </c>
      <c r="C311" s="13">
        <v>26200571</v>
      </c>
      <c r="D311" s="13" t="s">
        <v>23</v>
      </c>
      <c r="E311" s="13" t="s">
        <v>414</v>
      </c>
      <c r="F311" s="13" t="s">
        <v>554</v>
      </c>
      <c r="G311" s="13">
        <v>20</v>
      </c>
      <c r="H311" s="15">
        <v>14</v>
      </c>
      <c r="I311" s="5">
        <v>495863.5</v>
      </c>
      <c r="J311" s="5">
        <v>6942089</v>
      </c>
      <c r="K311" s="5">
        <v>2794744</v>
      </c>
      <c r="L311" s="5">
        <v>1060000</v>
      </c>
      <c r="M311" s="5">
        <v>1408000</v>
      </c>
      <c r="N311" s="5">
        <f>VLOOKUP(A:A,'[1]DOFINANCOVÁNÍ 2022'!$1:$1048576,24,FALSE)</f>
        <v>283000</v>
      </c>
      <c r="O311" s="18"/>
      <c r="P311" s="18" t="s">
        <v>576</v>
      </c>
      <c r="Q311" s="20">
        <f t="shared" si="4"/>
        <v>2751000</v>
      </c>
    </row>
    <row r="312" spans="1:17" ht="45" customHeight="1" x14ac:dyDescent="0.25">
      <c r="A312" s="13">
        <v>8414595</v>
      </c>
      <c r="B312" s="13" t="s">
        <v>413</v>
      </c>
      <c r="C312" s="13">
        <v>26200571</v>
      </c>
      <c r="D312" s="13" t="s">
        <v>67</v>
      </c>
      <c r="E312" s="13" t="s">
        <v>414</v>
      </c>
      <c r="F312" s="13" t="s">
        <v>555</v>
      </c>
      <c r="G312" s="4">
        <v>17.858000000000001</v>
      </c>
      <c r="H312" s="9">
        <v>12.5</v>
      </c>
      <c r="I312" s="5">
        <v>680681</v>
      </c>
      <c r="J312" s="5">
        <v>8508512.5</v>
      </c>
      <c r="K312" s="5">
        <v>2727790</v>
      </c>
      <c r="L312" s="5">
        <v>1035000</v>
      </c>
      <c r="M312" s="5">
        <v>1374000</v>
      </c>
      <c r="N312" s="5">
        <f>VLOOKUP(A:A,'[1]DOFINANCOVÁNÍ 2022'!$1:$1048576,24,FALSE)</f>
        <v>276000</v>
      </c>
      <c r="O312" s="18"/>
      <c r="P312" s="18"/>
      <c r="Q312" s="20">
        <f t="shared" si="4"/>
        <v>2685000</v>
      </c>
    </row>
    <row r="313" spans="1:17" ht="45" customHeight="1" x14ac:dyDescent="0.25">
      <c r="A313" s="13">
        <v>1026027</v>
      </c>
      <c r="B313" s="13" t="s">
        <v>415</v>
      </c>
      <c r="C313" s="13">
        <v>68380216</v>
      </c>
      <c r="D313" s="13" t="s">
        <v>78</v>
      </c>
      <c r="E313" s="13" t="s">
        <v>416</v>
      </c>
      <c r="F313" s="13" t="s">
        <v>555</v>
      </c>
      <c r="G313" s="4">
        <v>4.4859999999999998</v>
      </c>
      <c r="H313" s="9">
        <v>3.87</v>
      </c>
      <c r="I313" s="5">
        <v>666145</v>
      </c>
      <c r="J313" s="5">
        <v>2376113.1161168078</v>
      </c>
      <c r="K313" s="5">
        <v>1652264</v>
      </c>
      <c r="L313" s="5">
        <v>357000</v>
      </c>
      <c r="M313" s="5">
        <v>475000</v>
      </c>
      <c r="N313" s="5">
        <f>VLOOKUP(A:A,'[1]DOFINANCOVÁNÍ 2022'!$1:$1048576,24,FALSE)</f>
        <v>95000</v>
      </c>
      <c r="O313" s="18"/>
      <c r="P313" s="18" t="s">
        <v>576</v>
      </c>
      <c r="Q313" s="20">
        <f t="shared" si="4"/>
        <v>927000</v>
      </c>
    </row>
    <row r="314" spans="1:17" ht="45" customHeight="1" x14ac:dyDescent="0.25">
      <c r="A314" s="13">
        <v>3776784</v>
      </c>
      <c r="B314" s="13" t="s">
        <v>415</v>
      </c>
      <c r="C314" s="13">
        <v>68380216</v>
      </c>
      <c r="D314" s="13" t="s">
        <v>52</v>
      </c>
      <c r="E314" s="13" t="s">
        <v>417</v>
      </c>
      <c r="F314" s="13" t="s">
        <v>554</v>
      </c>
      <c r="G314" s="13">
        <v>22</v>
      </c>
      <c r="H314" s="15">
        <v>22</v>
      </c>
      <c r="I314" s="5">
        <v>474012</v>
      </c>
      <c r="J314" s="5">
        <v>9372264</v>
      </c>
      <c r="K314" s="5">
        <v>6554230</v>
      </c>
      <c r="L314" s="5">
        <v>2482000</v>
      </c>
      <c r="M314" s="5">
        <v>3293000</v>
      </c>
      <c r="N314" s="5">
        <f>VLOOKUP(A:A,'[1]DOFINANCOVÁNÍ 2022'!$1:$1048576,24,FALSE)</f>
        <v>662000</v>
      </c>
      <c r="O314" s="18"/>
      <c r="P314" s="18"/>
      <c r="Q314" s="20">
        <f t="shared" si="4"/>
        <v>6437000</v>
      </c>
    </row>
    <row r="315" spans="1:17" ht="45" customHeight="1" x14ac:dyDescent="0.25">
      <c r="A315" s="13">
        <v>4129365</v>
      </c>
      <c r="B315" s="13" t="s">
        <v>415</v>
      </c>
      <c r="C315" s="13">
        <v>68380216</v>
      </c>
      <c r="D315" s="13" t="s">
        <v>11</v>
      </c>
      <c r="E315" s="13" t="s">
        <v>418</v>
      </c>
      <c r="F315" s="13" t="s">
        <v>555</v>
      </c>
      <c r="G315" s="4">
        <v>4.907</v>
      </c>
      <c r="H315" s="9">
        <v>4.8</v>
      </c>
      <c r="I315" s="5">
        <v>663459</v>
      </c>
      <c r="J315" s="5">
        <v>2852525.7596087218</v>
      </c>
      <c r="K315" s="5">
        <v>2132190</v>
      </c>
      <c r="L315" s="5">
        <v>742000</v>
      </c>
      <c r="M315" s="5">
        <v>984000</v>
      </c>
      <c r="N315" s="5">
        <f>VLOOKUP(A:A,'[1]DOFINANCOVÁNÍ 2022'!$1:$1048576,24,FALSE)</f>
        <v>198000</v>
      </c>
      <c r="O315" s="18"/>
      <c r="P315" s="18"/>
      <c r="Q315" s="20">
        <f t="shared" si="4"/>
        <v>1924000</v>
      </c>
    </row>
    <row r="316" spans="1:17" ht="45" customHeight="1" x14ac:dyDescent="0.25">
      <c r="A316" s="13">
        <v>6672726</v>
      </c>
      <c r="B316" s="13" t="s">
        <v>415</v>
      </c>
      <c r="C316" s="13">
        <v>68380216</v>
      </c>
      <c r="D316" s="13" t="s">
        <v>1</v>
      </c>
      <c r="E316" s="13" t="s">
        <v>419</v>
      </c>
      <c r="F316" s="13" t="s">
        <v>553</v>
      </c>
      <c r="G316" s="5">
        <v>2400</v>
      </c>
      <c r="H316" s="15">
        <v>2400</v>
      </c>
      <c r="I316" s="5">
        <v>553</v>
      </c>
      <c r="J316" s="5">
        <v>1111200</v>
      </c>
      <c r="K316" s="5">
        <v>854132</v>
      </c>
      <c r="L316" s="5">
        <v>154000</v>
      </c>
      <c r="M316" s="5">
        <v>205000</v>
      </c>
      <c r="N316" s="5">
        <f>VLOOKUP(A:A,'[1]DOFINANCOVÁNÍ 2022'!$1:$1048576,24,FALSE)</f>
        <v>41000</v>
      </c>
      <c r="O316" s="18"/>
      <c r="P316" s="18"/>
      <c r="Q316" s="20">
        <f t="shared" si="4"/>
        <v>400000</v>
      </c>
    </row>
    <row r="317" spans="1:17" ht="45" customHeight="1" x14ac:dyDescent="0.25">
      <c r="A317" s="13">
        <v>1023857</v>
      </c>
      <c r="B317" s="13" t="s">
        <v>420</v>
      </c>
      <c r="C317" s="13">
        <v>27035271</v>
      </c>
      <c r="D317" s="13" t="s">
        <v>1</v>
      </c>
      <c r="E317" s="13" t="s">
        <v>275</v>
      </c>
      <c r="F317" s="13" t="s">
        <v>553</v>
      </c>
      <c r="G317" s="5">
        <v>6000</v>
      </c>
      <c r="H317" s="15">
        <v>6000</v>
      </c>
      <c r="I317" s="5">
        <v>553</v>
      </c>
      <c r="J317" s="5">
        <v>2778000</v>
      </c>
      <c r="K317" s="5">
        <v>2493733</v>
      </c>
      <c r="L317" s="5">
        <v>641000</v>
      </c>
      <c r="M317" s="5">
        <v>850000</v>
      </c>
      <c r="N317" s="5">
        <f>VLOOKUP(A:A,'[1]DOFINANCOVÁNÍ 2022'!$1:$1048576,24,FALSE)</f>
        <v>171000</v>
      </c>
      <c r="O317" s="18"/>
      <c r="P317" s="18" t="s">
        <v>576</v>
      </c>
      <c r="Q317" s="20">
        <f t="shared" si="4"/>
        <v>1662000</v>
      </c>
    </row>
    <row r="318" spans="1:17" ht="45" customHeight="1" x14ac:dyDescent="0.25">
      <c r="A318" s="13">
        <v>8511225</v>
      </c>
      <c r="B318" s="13" t="s">
        <v>420</v>
      </c>
      <c r="C318" s="13">
        <v>27035271</v>
      </c>
      <c r="D318" s="13" t="s">
        <v>23</v>
      </c>
      <c r="E318" s="13" t="s">
        <v>48</v>
      </c>
      <c r="F318" s="13" t="s">
        <v>555</v>
      </c>
      <c r="G318" s="4">
        <v>6.5110000000000001</v>
      </c>
      <c r="H318" s="9">
        <v>3.6</v>
      </c>
      <c r="I318" s="5">
        <v>722868</v>
      </c>
      <c r="J318" s="5">
        <v>2602324.8000000003</v>
      </c>
      <c r="K318" s="5">
        <v>1935900</v>
      </c>
      <c r="L318" s="5">
        <v>545000</v>
      </c>
      <c r="M318" s="5">
        <v>724000</v>
      </c>
      <c r="N318" s="5">
        <f>VLOOKUP(A:A,'[1]DOFINANCOVÁNÍ 2022'!$1:$1048576,24,FALSE)</f>
        <v>146000</v>
      </c>
      <c r="O318" s="18"/>
      <c r="P318" s="18"/>
      <c r="Q318" s="20">
        <f t="shared" si="4"/>
        <v>1415000</v>
      </c>
    </row>
    <row r="319" spans="1:17" ht="45" customHeight="1" x14ac:dyDescent="0.25">
      <c r="A319" s="13">
        <v>4651772</v>
      </c>
      <c r="B319" s="13" t="s">
        <v>421</v>
      </c>
      <c r="C319" s="13">
        <v>26531186</v>
      </c>
      <c r="D319" s="13" t="s">
        <v>78</v>
      </c>
      <c r="E319" s="13" t="s">
        <v>85</v>
      </c>
      <c r="F319" s="13" t="s">
        <v>555</v>
      </c>
      <c r="G319" s="4">
        <v>3.8879999999999999</v>
      </c>
      <c r="H319" s="9">
        <v>3.6</v>
      </c>
      <c r="I319" s="5">
        <v>666145</v>
      </c>
      <c r="J319" s="5">
        <v>2089788.6666666667</v>
      </c>
      <c r="K319" s="5">
        <v>1505800</v>
      </c>
      <c r="L319" s="5">
        <v>549000</v>
      </c>
      <c r="M319" s="5">
        <v>728000</v>
      </c>
      <c r="N319" s="5">
        <f>VLOOKUP(A:A,'[1]DOFINANCOVÁNÍ 2022'!$1:$1048576,24,FALSE)</f>
        <v>147000</v>
      </c>
      <c r="O319" s="18"/>
      <c r="P319" s="18" t="s">
        <v>576</v>
      </c>
      <c r="Q319" s="20">
        <f t="shared" si="4"/>
        <v>1424000</v>
      </c>
    </row>
    <row r="320" spans="1:17" ht="45" customHeight="1" x14ac:dyDescent="0.25">
      <c r="A320" s="13">
        <v>6520881</v>
      </c>
      <c r="B320" s="13" t="s">
        <v>422</v>
      </c>
      <c r="C320" s="13">
        <v>67364012</v>
      </c>
      <c r="D320" s="13" t="s">
        <v>82</v>
      </c>
      <c r="E320" s="13" t="s">
        <v>423</v>
      </c>
      <c r="F320" s="13" t="s">
        <v>555</v>
      </c>
      <c r="G320" s="4">
        <v>3.1379999999999999</v>
      </c>
      <c r="H320" s="9">
        <v>2.95</v>
      </c>
      <c r="I320" s="5">
        <v>732506</v>
      </c>
      <c r="J320" s="5">
        <v>2160892.7000000002</v>
      </c>
      <c r="K320" s="5">
        <v>1027992</v>
      </c>
      <c r="L320" s="5">
        <v>350000</v>
      </c>
      <c r="M320" s="5">
        <v>465000</v>
      </c>
      <c r="N320" s="5">
        <f>VLOOKUP(A:A,'[1]DOFINANCOVÁNÍ 2022'!$1:$1048576,24,FALSE)</f>
        <v>94000</v>
      </c>
      <c r="O320" s="18"/>
      <c r="P320" s="18" t="s">
        <v>576</v>
      </c>
      <c r="Q320" s="20">
        <f t="shared" si="4"/>
        <v>909000</v>
      </c>
    </row>
    <row r="321" spans="1:17" ht="45" customHeight="1" x14ac:dyDescent="0.25">
      <c r="A321" s="13">
        <v>9313851</v>
      </c>
      <c r="B321" s="13" t="s">
        <v>422</v>
      </c>
      <c r="C321" s="13">
        <v>67364012</v>
      </c>
      <c r="D321" s="13" t="s">
        <v>424</v>
      </c>
      <c r="E321" s="13" t="s">
        <v>425</v>
      </c>
      <c r="F321" s="13" t="s">
        <v>555</v>
      </c>
      <c r="G321" s="4">
        <v>6.1000000000000005</v>
      </c>
      <c r="H321" s="9">
        <v>5.8</v>
      </c>
      <c r="I321" s="5">
        <v>995425</v>
      </c>
      <c r="J321" s="5">
        <v>5773465</v>
      </c>
      <c r="K321" s="5">
        <v>914360</v>
      </c>
      <c r="L321" s="5">
        <v>347000</v>
      </c>
      <c r="M321" s="5">
        <v>460000</v>
      </c>
      <c r="N321" s="5">
        <f>VLOOKUP(A:A,'[1]DOFINANCOVÁNÍ 2022'!$1:$1048576,24,FALSE)</f>
        <v>93000</v>
      </c>
      <c r="O321" s="18"/>
      <c r="P321" s="18"/>
      <c r="Q321" s="20">
        <f t="shared" si="4"/>
        <v>900000</v>
      </c>
    </row>
    <row r="322" spans="1:17" ht="45" customHeight="1" x14ac:dyDescent="0.25">
      <c r="A322" s="13">
        <v>7147115</v>
      </c>
      <c r="B322" s="13" t="s">
        <v>426</v>
      </c>
      <c r="C322" s="13">
        <v>25768255</v>
      </c>
      <c r="D322" s="13" t="s">
        <v>6</v>
      </c>
      <c r="E322" s="13" t="s">
        <v>427</v>
      </c>
      <c r="F322" s="13" t="s">
        <v>555</v>
      </c>
      <c r="G322" s="4">
        <v>1.6419999999999999</v>
      </c>
      <c r="H322" s="9">
        <v>0.8</v>
      </c>
      <c r="I322" s="5">
        <v>724449</v>
      </c>
      <c r="J322" s="5">
        <v>579559.20000000007</v>
      </c>
      <c r="K322" s="5">
        <v>413000</v>
      </c>
      <c r="L322" s="5">
        <v>108000</v>
      </c>
      <c r="M322" s="5">
        <v>145000</v>
      </c>
      <c r="N322" s="5">
        <f>VLOOKUP(A:A,'[1]DOFINANCOVÁNÍ 2022'!$1:$1048576,24,FALSE)</f>
        <v>29000</v>
      </c>
      <c r="O322" s="18"/>
      <c r="P322" s="18" t="s">
        <v>576</v>
      </c>
      <c r="Q322" s="20">
        <f t="shared" si="4"/>
        <v>282000</v>
      </c>
    </row>
    <row r="323" spans="1:17" ht="45" customHeight="1" x14ac:dyDescent="0.25">
      <c r="A323" s="13">
        <v>1046995</v>
      </c>
      <c r="B323" s="13" t="s">
        <v>428</v>
      </c>
      <c r="C323" s="13">
        <v>26614936</v>
      </c>
      <c r="D323" s="13" t="s">
        <v>424</v>
      </c>
      <c r="E323" s="13" t="s">
        <v>429</v>
      </c>
      <c r="F323" s="13" t="s">
        <v>555</v>
      </c>
      <c r="G323" s="4">
        <v>10.615</v>
      </c>
      <c r="H323" s="9">
        <v>7.3</v>
      </c>
      <c r="I323" s="5">
        <v>995425</v>
      </c>
      <c r="J323" s="5">
        <v>7266602.5</v>
      </c>
      <c r="K323" s="5">
        <v>3548351</v>
      </c>
      <c r="L323" s="5">
        <v>1347000</v>
      </c>
      <c r="M323" s="5">
        <v>1786000</v>
      </c>
      <c r="N323" s="5">
        <f>VLOOKUP(A:A,'[1]DOFINANCOVÁNÍ 2022'!$1:$1048576,24,FALSE)</f>
        <v>359000</v>
      </c>
      <c r="O323" s="18"/>
      <c r="P323" s="18" t="s">
        <v>576</v>
      </c>
      <c r="Q323" s="20">
        <f t="shared" si="4"/>
        <v>3492000</v>
      </c>
    </row>
    <row r="324" spans="1:17" ht="45" customHeight="1" x14ac:dyDescent="0.25">
      <c r="A324" s="13">
        <v>5747380</v>
      </c>
      <c r="B324" s="13" t="s">
        <v>428</v>
      </c>
      <c r="C324" s="13">
        <v>26614936</v>
      </c>
      <c r="D324" s="13" t="s">
        <v>31</v>
      </c>
      <c r="E324" s="13" t="s">
        <v>430</v>
      </c>
      <c r="F324" s="13" t="s">
        <v>555</v>
      </c>
      <c r="G324" s="4">
        <v>9.9090000000000007</v>
      </c>
      <c r="H324" s="9">
        <v>5.8</v>
      </c>
      <c r="I324" s="5">
        <v>720182</v>
      </c>
      <c r="J324" s="5">
        <v>4177055.6</v>
      </c>
      <c r="K324" s="5">
        <v>2989899</v>
      </c>
      <c r="L324" s="5">
        <v>1135000</v>
      </c>
      <c r="M324" s="5">
        <v>1505000</v>
      </c>
      <c r="N324" s="5">
        <f>VLOOKUP(A:A,'[1]DOFINANCOVÁNÍ 2022'!$1:$1048576,24,FALSE)</f>
        <v>303000</v>
      </c>
      <c r="O324" s="18"/>
      <c r="P324" s="18"/>
      <c r="Q324" s="20">
        <f t="shared" ref="Q324:Q387" si="5">L324+M324+N324</f>
        <v>2943000</v>
      </c>
    </row>
    <row r="325" spans="1:17" ht="45" customHeight="1" x14ac:dyDescent="0.25">
      <c r="A325" s="13">
        <v>2093644</v>
      </c>
      <c r="B325" s="13" t="s">
        <v>431</v>
      </c>
      <c r="C325" s="13">
        <v>43005853</v>
      </c>
      <c r="D325" s="13" t="s">
        <v>21</v>
      </c>
      <c r="E325" s="13" t="s">
        <v>432</v>
      </c>
      <c r="F325" s="13" t="s">
        <v>555</v>
      </c>
      <c r="G325" s="4">
        <v>19.399999999999999</v>
      </c>
      <c r="H325" s="9">
        <v>13.5</v>
      </c>
      <c r="I325" s="5">
        <v>791031.6</v>
      </c>
      <c r="J325" s="5">
        <v>10219648.249484535</v>
      </c>
      <c r="K325" s="5">
        <v>7087020</v>
      </c>
      <c r="L325" s="5">
        <v>2690000</v>
      </c>
      <c r="M325" s="5">
        <v>3569000</v>
      </c>
      <c r="N325" s="5">
        <f>VLOOKUP(A:A,'[1]DOFINANCOVÁNÍ 2022'!$1:$1048576,24,FALSE)</f>
        <v>717000</v>
      </c>
      <c r="O325" s="18"/>
      <c r="P325" s="18" t="s">
        <v>576</v>
      </c>
      <c r="Q325" s="20">
        <f t="shared" si="5"/>
        <v>6976000</v>
      </c>
    </row>
    <row r="326" spans="1:17" ht="45" customHeight="1" x14ac:dyDescent="0.25">
      <c r="A326" s="13">
        <v>6513502</v>
      </c>
      <c r="B326" s="13" t="s">
        <v>431</v>
      </c>
      <c r="C326" s="13">
        <v>43005853</v>
      </c>
      <c r="D326" s="13" t="s">
        <v>1</v>
      </c>
      <c r="E326" s="13" t="s">
        <v>433</v>
      </c>
      <c r="F326" s="13" t="s">
        <v>553</v>
      </c>
      <c r="G326" s="5">
        <v>33000</v>
      </c>
      <c r="H326" s="15">
        <v>33000</v>
      </c>
      <c r="I326" s="5">
        <v>553</v>
      </c>
      <c r="J326" s="5">
        <v>15279000</v>
      </c>
      <c r="K326" s="5">
        <v>11408000</v>
      </c>
      <c r="L326" s="5">
        <v>3181000</v>
      </c>
      <c r="M326" s="5">
        <v>4219000</v>
      </c>
      <c r="N326" s="5">
        <f>VLOOKUP(A:A,'[1]DOFINANCOVÁNÍ 2022'!$1:$1048576,24,FALSE)</f>
        <v>848000</v>
      </c>
      <c r="O326" s="18"/>
      <c r="P326" s="18"/>
      <c r="Q326" s="20">
        <f t="shared" si="5"/>
        <v>8248000</v>
      </c>
    </row>
    <row r="327" spans="1:17" ht="45" customHeight="1" x14ac:dyDescent="0.25">
      <c r="A327" s="13">
        <v>1442258</v>
      </c>
      <c r="B327" s="13" t="s">
        <v>434</v>
      </c>
      <c r="C327" s="13">
        <v>49625624</v>
      </c>
      <c r="D327" s="13" t="s">
        <v>82</v>
      </c>
      <c r="E327" s="13" t="s">
        <v>435</v>
      </c>
      <c r="F327" s="13" t="s">
        <v>555</v>
      </c>
      <c r="G327" s="4">
        <v>3.4139999999999997</v>
      </c>
      <c r="H327" s="9">
        <v>2.8</v>
      </c>
      <c r="I327" s="5">
        <v>732506</v>
      </c>
      <c r="J327" s="5">
        <v>2051016.7999999998</v>
      </c>
      <c r="K327" s="5">
        <v>1374170</v>
      </c>
      <c r="L327" s="5">
        <v>521000</v>
      </c>
      <c r="M327" s="5">
        <v>692000</v>
      </c>
      <c r="N327" s="5">
        <f>VLOOKUP(A:A,'[1]DOFINANCOVÁNÍ 2022'!$1:$1048576,24,FALSE)</f>
        <v>139000</v>
      </c>
      <c r="O327" s="18"/>
      <c r="P327" s="18" t="s">
        <v>576</v>
      </c>
      <c r="Q327" s="20">
        <f t="shared" si="5"/>
        <v>1352000</v>
      </c>
    </row>
    <row r="328" spans="1:17" ht="45" customHeight="1" x14ac:dyDescent="0.25">
      <c r="A328" s="13">
        <v>2750905</v>
      </c>
      <c r="B328" s="13" t="s">
        <v>434</v>
      </c>
      <c r="C328" s="13">
        <v>49625624</v>
      </c>
      <c r="D328" s="13" t="s">
        <v>8</v>
      </c>
      <c r="E328" s="13" t="s">
        <v>436</v>
      </c>
      <c r="F328" s="13" t="s">
        <v>554</v>
      </c>
      <c r="G328" s="13">
        <v>7</v>
      </c>
      <c r="H328" s="15">
        <v>7</v>
      </c>
      <c r="I328" s="5">
        <v>207143</v>
      </c>
      <c r="J328" s="5">
        <v>1450001</v>
      </c>
      <c r="K328" s="5">
        <v>1157589</v>
      </c>
      <c r="L328" s="5">
        <v>0</v>
      </c>
      <c r="M328" s="5">
        <v>70000</v>
      </c>
      <c r="N328" s="5">
        <f>VLOOKUP(A:A,'[1]DOFINANCOVÁNÍ 2022'!$1:$1048576,24,FALSE)</f>
        <v>268000</v>
      </c>
      <c r="O328" s="18"/>
      <c r="P328" s="18"/>
      <c r="Q328" s="20">
        <f t="shared" si="5"/>
        <v>338000</v>
      </c>
    </row>
    <row r="329" spans="1:17" ht="45" customHeight="1" x14ac:dyDescent="0.25">
      <c r="A329" s="13">
        <v>3766912</v>
      </c>
      <c r="B329" s="13" t="s">
        <v>434</v>
      </c>
      <c r="C329" s="13">
        <v>49625624</v>
      </c>
      <c r="D329" s="13" t="s">
        <v>31</v>
      </c>
      <c r="E329" s="13" t="s">
        <v>437</v>
      </c>
      <c r="F329" s="13" t="s">
        <v>555</v>
      </c>
      <c r="G329" s="4">
        <v>3.484</v>
      </c>
      <c r="H329" s="9">
        <v>2.9</v>
      </c>
      <c r="I329" s="5">
        <v>720182</v>
      </c>
      <c r="J329" s="5">
        <v>2088527.8</v>
      </c>
      <c r="K329" s="5">
        <v>1373150</v>
      </c>
      <c r="L329" s="5">
        <v>521000</v>
      </c>
      <c r="M329" s="5">
        <v>691000</v>
      </c>
      <c r="N329" s="5">
        <f>VLOOKUP(A:A,'[1]DOFINANCOVÁNÍ 2022'!$1:$1048576,24,FALSE)</f>
        <v>139000</v>
      </c>
      <c r="O329" s="18"/>
      <c r="P329" s="18"/>
      <c r="Q329" s="20">
        <f t="shared" si="5"/>
        <v>1351000</v>
      </c>
    </row>
    <row r="330" spans="1:17" ht="45" customHeight="1" x14ac:dyDescent="0.25">
      <c r="A330" s="13">
        <v>4697323</v>
      </c>
      <c r="B330" s="13" t="s">
        <v>434</v>
      </c>
      <c r="C330" s="13">
        <v>49625624</v>
      </c>
      <c r="D330" s="13" t="s">
        <v>82</v>
      </c>
      <c r="E330" s="13" t="s">
        <v>438</v>
      </c>
      <c r="F330" s="13" t="s">
        <v>555</v>
      </c>
      <c r="G330" s="4">
        <v>3.524</v>
      </c>
      <c r="H330" s="9">
        <v>2.9</v>
      </c>
      <c r="I330" s="5">
        <v>732506</v>
      </c>
      <c r="J330" s="5">
        <v>2124267.4</v>
      </c>
      <c r="K330" s="5">
        <v>1238080</v>
      </c>
      <c r="L330" s="5">
        <v>470000</v>
      </c>
      <c r="M330" s="5">
        <v>623000</v>
      </c>
      <c r="N330" s="5">
        <f>VLOOKUP(A:A,'[1]DOFINANCOVÁNÍ 2022'!$1:$1048576,24,FALSE)</f>
        <v>125000</v>
      </c>
      <c r="O330" s="18"/>
      <c r="P330" s="18"/>
      <c r="Q330" s="20">
        <f t="shared" si="5"/>
        <v>1218000</v>
      </c>
    </row>
    <row r="331" spans="1:17" ht="45" customHeight="1" x14ac:dyDescent="0.25">
      <c r="A331" s="13">
        <v>5328826</v>
      </c>
      <c r="B331" s="13" t="s">
        <v>434</v>
      </c>
      <c r="C331" s="13">
        <v>49625624</v>
      </c>
      <c r="D331" s="13" t="s">
        <v>150</v>
      </c>
      <c r="E331" s="13" t="s">
        <v>439</v>
      </c>
      <c r="F331" s="13" t="s">
        <v>555</v>
      </c>
      <c r="G331" s="4">
        <v>7.407</v>
      </c>
      <c r="H331" s="9">
        <v>3</v>
      </c>
      <c r="I331" s="5">
        <v>720815</v>
      </c>
      <c r="J331" s="5">
        <v>2162445</v>
      </c>
      <c r="K331" s="5">
        <v>1511690</v>
      </c>
      <c r="L331" s="5">
        <v>461000</v>
      </c>
      <c r="M331" s="5">
        <v>613000</v>
      </c>
      <c r="N331" s="5">
        <f>VLOOKUP(A:A,'[1]DOFINANCOVÁNÍ 2022'!$1:$1048576,24,FALSE)</f>
        <v>123000</v>
      </c>
      <c r="O331" s="18"/>
      <c r="P331" s="18"/>
      <c r="Q331" s="20">
        <f t="shared" si="5"/>
        <v>1197000</v>
      </c>
    </row>
    <row r="332" spans="1:17" ht="45" customHeight="1" x14ac:dyDescent="0.25">
      <c r="A332" s="13">
        <v>6259033</v>
      </c>
      <c r="B332" s="13" t="s">
        <v>434</v>
      </c>
      <c r="C332" s="13">
        <v>49625624</v>
      </c>
      <c r="D332" s="13" t="s">
        <v>82</v>
      </c>
      <c r="E332" s="13" t="s">
        <v>440</v>
      </c>
      <c r="F332" s="13" t="s">
        <v>555</v>
      </c>
      <c r="G332" s="4">
        <v>3.444</v>
      </c>
      <c r="H332" s="9">
        <v>2.8</v>
      </c>
      <c r="I332" s="5">
        <v>732506</v>
      </c>
      <c r="J332" s="5">
        <v>2051016.7999999998</v>
      </c>
      <c r="K332" s="5">
        <v>1312300</v>
      </c>
      <c r="L332" s="5">
        <v>498000</v>
      </c>
      <c r="M332" s="5">
        <v>661000</v>
      </c>
      <c r="N332" s="5">
        <f>VLOOKUP(A:A,'[1]DOFINANCOVÁNÍ 2022'!$1:$1048576,24,FALSE)</f>
        <v>132000</v>
      </c>
      <c r="O332" s="18"/>
      <c r="P332" s="18"/>
      <c r="Q332" s="20">
        <f t="shared" si="5"/>
        <v>1291000</v>
      </c>
    </row>
    <row r="333" spans="1:17" ht="45" customHeight="1" x14ac:dyDescent="0.25">
      <c r="A333" s="13">
        <v>6450416</v>
      </c>
      <c r="B333" s="13" t="s">
        <v>434</v>
      </c>
      <c r="C333" s="13">
        <v>49625624</v>
      </c>
      <c r="D333" s="13" t="s">
        <v>6</v>
      </c>
      <c r="E333" s="13" t="s">
        <v>441</v>
      </c>
      <c r="F333" s="13" t="s">
        <v>555</v>
      </c>
      <c r="G333" s="4">
        <v>2.68</v>
      </c>
      <c r="H333" s="9">
        <v>2.12</v>
      </c>
      <c r="I333" s="5">
        <v>724449</v>
      </c>
      <c r="J333" s="5">
        <v>1535831.8800000001</v>
      </c>
      <c r="K333" s="5">
        <v>1084920</v>
      </c>
      <c r="L333" s="5">
        <v>411000</v>
      </c>
      <c r="M333" s="5">
        <v>547000</v>
      </c>
      <c r="N333" s="5">
        <f>VLOOKUP(A:A,'[1]DOFINANCOVÁNÍ 2022'!$1:$1048576,24,FALSE)</f>
        <v>109000</v>
      </c>
      <c r="O333" s="18"/>
      <c r="P333" s="18"/>
      <c r="Q333" s="20">
        <f t="shared" si="5"/>
        <v>1067000</v>
      </c>
    </row>
    <row r="334" spans="1:17" ht="45" customHeight="1" x14ac:dyDescent="0.25">
      <c r="A334" s="13">
        <v>6589804</v>
      </c>
      <c r="B334" s="13" t="s">
        <v>434</v>
      </c>
      <c r="C334" s="13">
        <v>49625624</v>
      </c>
      <c r="D334" s="13" t="s">
        <v>31</v>
      </c>
      <c r="E334" s="13" t="s">
        <v>442</v>
      </c>
      <c r="F334" s="13" t="s">
        <v>555</v>
      </c>
      <c r="G334" s="4">
        <v>6.6439999999999992</v>
      </c>
      <c r="H334" s="9">
        <v>5.3</v>
      </c>
      <c r="I334" s="5">
        <v>720182</v>
      </c>
      <c r="J334" s="5">
        <v>3816964.6</v>
      </c>
      <c r="K334" s="5">
        <v>2310190</v>
      </c>
      <c r="L334" s="5">
        <v>877000</v>
      </c>
      <c r="M334" s="5">
        <v>1163000</v>
      </c>
      <c r="N334" s="5">
        <f>VLOOKUP(A:A,'[1]DOFINANCOVÁNÍ 2022'!$1:$1048576,24,FALSE)</f>
        <v>234000</v>
      </c>
      <c r="O334" s="18"/>
      <c r="P334" s="18"/>
      <c r="Q334" s="20">
        <f t="shared" si="5"/>
        <v>2274000</v>
      </c>
    </row>
    <row r="335" spans="1:17" ht="45" customHeight="1" x14ac:dyDescent="0.25">
      <c r="A335" s="13">
        <v>8619914</v>
      </c>
      <c r="B335" s="13" t="s">
        <v>434</v>
      </c>
      <c r="C335" s="13">
        <v>49625624</v>
      </c>
      <c r="D335" s="13" t="s">
        <v>31</v>
      </c>
      <c r="E335" s="13" t="s">
        <v>443</v>
      </c>
      <c r="F335" s="13" t="s">
        <v>555</v>
      </c>
      <c r="G335" s="4">
        <v>6.4639999999999995</v>
      </c>
      <c r="H335" s="9">
        <v>5.12</v>
      </c>
      <c r="I335" s="5">
        <v>720182</v>
      </c>
      <c r="J335" s="5">
        <v>3687331.8399999999</v>
      </c>
      <c r="K335" s="5">
        <v>2507390</v>
      </c>
      <c r="L335" s="5">
        <v>951000</v>
      </c>
      <c r="M335" s="5">
        <v>1263000</v>
      </c>
      <c r="N335" s="5">
        <f>VLOOKUP(A:A,'[1]DOFINANCOVÁNÍ 2022'!$1:$1048576,24,FALSE)</f>
        <v>254000</v>
      </c>
      <c r="O335" s="18"/>
      <c r="P335" s="18"/>
      <c r="Q335" s="20">
        <f t="shared" si="5"/>
        <v>2468000</v>
      </c>
    </row>
    <row r="336" spans="1:17" ht="45" customHeight="1" x14ac:dyDescent="0.25">
      <c r="A336" s="13">
        <v>9022191</v>
      </c>
      <c r="B336" s="13" t="s">
        <v>434</v>
      </c>
      <c r="C336" s="13">
        <v>49625624</v>
      </c>
      <c r="D336" s="13" t="s">
        <v>4</v>
      </c>
      <c r="E336" s="13" t="s">
        <v>444</v>
      </c>
      <c r="F336" s="13" t="s">
        <v>554</v>
      </c>
      <c r="G336" s="4">
        <v>4</v>
      </c>
      <c r="H336" s="15">
        <v>4</v>
      </c>
      <c r="I336" s="5">
        <v>441289.2</v>
      </c>
      <c r="J336" s="5">
        <v>1765156.8</v>
      </c>
      <c r="K336" s="5">
        <v>870000</v>
      </c>
      <c r="L336" s="5">
        <v>330000</v>
      </c>
      <c r="M336" s="5">
        <v>438000</v>
      </c>
      <c r="N336" s="5">
        <f>VLOOKUP(A:A,'[1]DOFINANCOVÁNÍ 2022'!$1:$1048576,24,FALSE)</f>
        <v>88000</v>
      </c>
      <c r="O336" s="18"/>
      <c r="P336" s="18"/>
      <c r="Q336" s="20">
        <f t="shared" si="5"/>
        <v>856000</v>
      </c>
    </row>
    <row r="337" spans="1:17" ht="45" customHeight="1" x14ac:dyDescent="0.25">
      <c r="A337" s="13">
        <v>9417184</v>
      </c>
      <c r="B337" s="13" t="s">
        <v>434</v>
      </c>
      <c r="C337" s="13">
        <v>49625624</v>
      </c>
      <c r="D337" s="13" t="s">
        <v>82</v>
      </c>
      <c r="E337" s="13" t="s">
        <v>445</v>
      </c>
      <c r="F337" s="13" t="s">
        <v>555</v>
      </c>
      <c r="G337" s="4">
        <v>3.3040000000000003</v>
      </c>
      <c r="H337" s="9">
        <v>2.6</v>
      </c>
      <c r="I337" s="5">
        <v>732506</v>
      </c>
      <c r="J337" s="5">
        <v>1904515.6</v>
      </c>
      <c r="K337" s="5">
        <v>1230000</v>
      </c>
      <c r="L337" s="5">
        <v>466000</v>
      </c>
      <c r="M337" s="5">
        <v>620000</v>
      </c>
      <c r="N337" s="5">
        <f>VLOOKUP(A:A,'[1]DOFINANCOVÁNÍ 2022'!$1:$1048576,24,FALSE)</f>
        <v>124000</v>
      </c>
      <c r="O337" s="18"/>
      <c r="P337" s="18"/>
      <c r="Q337" s="20">
        <f t="shared" si="5"/>
        <v>1210000</v>
      </c>
    </row>
    <row r="338" spans="1:17" ht="45" customHeight="1" x14ac:dyDescent="0.25">
      <c r="A338" s="13">
        <v>1542675</v>
      </c>
      <c r="B338" s="13" t="s">
        <v>446</v>
      </c>
      <c r="C338" s="13">
        <v>64220</v>
      </c>
      <c r="D338" s="13" t="s">
        <v>23</v>
      </c>
      <c r="E338" s="13" t="s">
        <v>447</v>
      </c>
      <c r="F338" s="13" t="s">
        <v>555</v>
      </c>
      <c r="G338" s="4">
        <v>5</v>
      </c>
      <c r="H338" s="9">
        <v>4</v>
      </c>
      <c r="I338" s="5">
        <v>722868</v>
      </c>
      <c r="J338" s="5">
        <v>2891472</v>
      </c>
      <c r="K338" s="5">
        <v>2407171</v>
      </c>
      <c r="L338" s="5">
        <v>114000</v>
      </c>
      <c r="M338" s="5">
        <v>151000</v>
      </c>
      <c r="N338" s="5">
        <f>VLOOKUP(A:A,'[1]DOFINANCOVÁNÍ 2022'!$1:$1048576,24,FALSE)</f>
        <v>31000</v>
      </c>
      <c r="O338" s="18"/>
      <c r="P338" s="18" t="s">
        <v>576</v>
      </c>
      <c r="Q338" s="20">
        <f t="shared" si="5"/>
        <v>296000</v>
      </c>
    </row>
    <row r="339" spans="1:17" ht="45" customHeight="1" x14ac:dyDescent="0.25">
      <c r="A339" s="13">
        <v>5417456</v>
      </c>
      <c r="B339" s="13" t="s">
        <v>446</v>
      </c>
      <c r="C339" s="13">
        <v>64220</v>
      </c>
      <c r="D339" s="13" t="s">
        <v>236</v>
      </c>
      <c r="E339" s="13" t="s">
        <v>448</v>
      </c>
      <c r="F339" s="13" t="s">
        <v>554</v>
      </c>
      <c r="G339" s="13">
        <v>15</v>
      </c>
      <c r="H339" s="15">
        <v>15</v>
      </c>
      <c r="I339" s="5">
        <v>497239</v>
      </c>
      <c r="J339" s="5">
        <v>5658585</v>
      </c>
      <c r="K339" s="5">
        <v>3759462</v>
      </c>
      <c r="L339" s="5">
        <v>196000</v>
      </c>
      <c r="M339" s="5">
        <v>261000</v>
      </c>
      <c r="N339" s="5">
        <f>VLOOKUP(A:A,'[1]DOFINANCOVÁNÍ 2022'!$1:$1048576,24,FALSE)</f>
        <v>53000</v>
      </c>
      <c r="O339" s="18"/>
      <c r="P339" s="18"/>
      <c r="Q339" s="20">
        <f t="shared" si="5"/>
        <v>510000</v>
      </c>
    </row>
    <row r="340" spans="1:17" ht="45" customHeight="1" x14ac:dyDescent="0.25">
      <c r="A340" s="13">
        <v>6539865</v>
      </c>
      <c r="B340" s="13" t="s">
        <v>446</v>
      </c>
      <c r="C340" s="13">
        <v>64220</v>
      </c>
      <c r="D340" s="13" t="s">
        <v>78</v>
      </c>
      <c r="E340" s="13" t="s">
        <v>449</v>
      </c>
      <c r="F340" s="13" t="s">
        <v>555</v>
      </c>
      <c r="G340" s="10">
        <v>3</v>
      </c>
      <c r="H340" s="7">
        <v>3.5</v>
      </c>
      <c r="I340" s="5">
        <v>666145</v>
      </c>
      <c r="J340" s="5">
        <v>1863435</v>
      </c>
      <c r="K340" s="5">
        <v>1174144</v>
      </c>
      <c r="L340" s="5">
        <v>229000</v>
      </c>
      <c r="M340" s="5">
        <v>305000</v>
      </c>
      <c r="N340" s="5">
        <f>VLOOKUP(A:A,'[1]DOFINANCOVÁNÍ 2022'!$1:$1048576,24,FALSE)</f>
        <v>61000</v>
      </c>
      <c r="O340" s="18"/>
      <c r="P340" s="18"/>
      <c r="Q340" s="20">
        <f t="shared" si="5"/>
        <v>595000</v>
      </c>
    </row>
    <row r="341" spans="1:17" ht="45" customHeight="1" x14ac:dyDescent="0.25">
      <c r="A341" s="13">
        <v>4928294</v>
      </c>
      <c r="B341" s="13" t="s">
        <v>450</v>
      </c>
      <c r="C341" s="13">
        <v>67776779</v>
      </c>
      <c r="D341" s="13" t="s">
        <v>33</v>
      </c>
      <c r="E341" s="13" t="s">
        <v>451</v>
      </c>
      <c r="F341" s="13" t="s">
        <v>555</v>
      </c>
      <c r="G341" s="4">
        <v>3.0110000000000001</v>
      </c>
      <c r="H341" s="9">
        <v>2</v>
      </c>
      <c r="I341" s="5">
        <v>686053</v>
      </c>
      <c r="J341" s="5">
        <v>1372106</v>
      </c>
      <c r="K341" s="5">
        <v>1879970</v>
      </c>
      <c r="L341" s="5">
        <v>165000</v>
      </c>
      <c r="M341" s="5">
        <v>218000</v>
      </c>
      <c r="N341" s="5">
        <f>VLOOKUP(A:A,'[1]DOFINANCOVÁNÍ 2022'!$1:$1048576,24,FALSE)</f>
        <v>44000</v>
      </c>
      <c r="O341" s="18"/>
      <c r="P341" s="18" t="s">
        <v>576</v>
      </c>
      <c r="Q341" s="20">
        <f t="shared" si="5"/>
        <v>427000</v>
      </c>
    </row>
    <row r="342" spans="1:17" ht="86.1" customHeight="1" x14ac:dyDescent="0.25">
      <c r="A342" s="13">
        <v>6132617</v>
      </c>
      <c r="B342" s="13" t="s">
        <v>450</v>
      </c>
      <c r="C342" s="13">
        <v>67776779</v>
      </c>
      <c r="D342" s="13" t="s">
        <v>82</v>
      </c>
      <c r="E342" s="13" t="s">
        <v>452</v>
      </c>
      <c r="F342" s="13" t="s">
        <v>555</v>
      </c>
      <c r="G342" s="4">
        <v>5.1280000000000001</v>
      </c>
      <c r="H342" s="9">
        <v>4</v>
      </c>
      <c r="I342" s="5">
        <v>732506</v>
      </c>
      <c r="J342" s="5">
        <v>2930024</v>
      </c>
      <c r="K342" s="5">
        <v>2658420</v>
      </c>
      <c r="L342" s="5">
        <v>533000</v>
      </c>
      <c r="M342" s="5">
        <v>707000</v>
      </c>
      <c r="N342" s="5">
        <f>VLOOKUP(A:A,'[1]DOFINANCOVÁNÍ 2022'!$1:$1048576,24,FALSE)</f>
        <v>143000</v>
      </c>
      <c r="O342" s="18"/>
      <c r="P342" s="18"/>
      <c r="Q342" s="20">
        <f t="shared" si="5"/>
        <v>1383000</v>
      </c>
    </row>
    <row r="343" spans="1:17" ht="45" customHeight="1" x14ac:dyDescent="0.25">
      <c r="A343" s="13">
        <v>7394256</v>
      </c>
      <c r="B343" s="13" t="s">
        <v>450</v>
      </c>
      <c r="C343" s="13">
        <v>67776779</v>
      </c>
      <c r="D343" s="13" t="s">
        <v>6</v>
      </c>
      <c r="E343" s="13" t="s">
        <v>453</v>
      </c>
      <c r="F343" s="13" t="s">
        <v>555</v>
      </c>
      <c r="G343" s="4">
        <v>3.6539999999999999</v>
      </c>
      <c r="H343" s="9">
        <v>3</v>
      </c>
      <c r="I343" s="5">
        <v>724449</v>
      </c>
      <c r="J343" s="5">
        <v>2173347</v>
      </c>
      <c r="K343" s="5">
        <v>2194810</v>
      </c>
      <c r="L343" s="5">
        <v>376000</v>
      </c>
      <c r="M343" s="5">
        <v>498000</v>
      </c>
      <c r="N343" s="5">
        <f>VLOOKUP(A:A,'[1]DOFINANCOVÁNÍ 2022'!$1:$1048576,24,FALSE)</f>
        <v>101000</v>
      </c>
      <c r="O343" s="18"/>
      <c r="P343" s="18"/>
      <c r="Q343" s="20">
        <f t="shared" si="5"/>
        <v>975000</v>
      </c>
    </row>
    <row r="344" spans="1:17" ht="45" customHeight="1" x14ac:dyDescent="0.25">
      <c r="A344" s="13">
        <v>2775878</v>
      </c>
      <c r="B344" s="13" t="s">
        <v>454</v>
      </c>
      <c r="C344" s="13">
        <v>26471043</v>
      </c>
      <c r="D344" s="13" t="s">
        <v>23</v>
      </c>
      <c r="E344" s="13" t="s">
        <v>455</v>
      </c>
      <c r="F344" s="13" t="s">
        <v>555</v>
      </c>
      <c r="G344" s="4">
        <v>1</v>
      </c>
      <c r="H344" s="9">
        <v>1</v>
      </c>
      <c r="I344" s="5">
        <v>722868</v>
      </c>
      <c r="J344" s="5">
        <v>722868</v>
      </c>
      <c r="K344" s="5">
        <v>728500</v>
      </c>
      <c r="L344" s="5">
        <v>274000</v>
      </c>
      <c r="M344" s="5">
        <v>364000</v>
      </c>
      <c r="N344" s="5">
        <f>VLOOKUP(A:A,'[1]DOFINANCOVÁNÍ 2022'!$1:$1048576,24,FALSE)</f>
        <v>73000</v>
      </c>
      <c r="O344" s="18"/>
      <c r="P344" s="18" t="s">
        <v>576</v>
      </c>
      <c r="Q344" s="20">
        <f t="shared" si="5"/>
        <v>711000</v>
      </c>
    </row>
    <row r="345" spans="1:17" ht="45" customHeight="1" x14ac:dyDescent="0.25">
      <c r="A345" s="13">
        <v>3038989</v>
      </c>
      <c r="B345" s="13" t="s">
        <v>456</v>
      </c>
      <c r="C345" s="13">
        <v>68403186</v>
      </c>
      <c r="D345" s="13" t="s">
        <v>14</v>
      </c>
      <c r="E345" s="13" t="s">
        <v>457</v>
      </c>
      <c r="F345" s="13" t="s">
        <v>555</v>
      </c>
      <c r="G345" s="4">
        <v>2.5999999999999996</v>
      </c>
      <c r="H345" s="9">
        <v>2.6</v>
      </c>
      <c r="I345" s="5">
        <v>711808</v>
      </c>
      <c r="J345" s="5">
        <v>1850700.8</v>
      </c>
      <c r="K345" s="5">
        <v>1287000</v>
      </c>
      <c r="L345" s="5">
        <v>488000</v>
      </c>
      <c r="M345" s="5">
        <v>648000</v>
      </c>
      <c r="N345" s="5">
        <f>VLOOKUP(A:A,'[1]DOFINANCOVÁNÍ 2022'!$1:$1048576,24,FALSE)</f>
        <v>130000</v>
      </c>
      <c r="O345" s="18"/>
      <c r="P345" s="18" t="s">
        <v>576</v>
      </c>
      <c r="Q345" s="20">
        <f t="shared" si="5"/>
        <v>1266000</v>
      </c>
    </row>
    <row r="346" spans="1:17" ht="45" customHeight="1" x14ac:dyDescent="0.25">
      <c r="A346" s="13">
        <v>5957394</v>
      </c>
      <c r="B346" s="13" t="s">
        <v>456</v>
      </c>
      <c r="C346" s="13">
        <v>68403186</v>
      </c>
      <c r="D346" s="13" t="s">
        <v>6</v>
      </c>
      <c r="E346" s="13" t="s">
        <v>458</v>
      </c>
      <c r="F346" s="13" t="s">
        <v>555</v>
      </c>
      <c r="G346" s="4">
        <v>2.16</v>
      </c>
      <c r="H346" s="9">
        <v>1.3</v>
      </c>
      <c r="I346" s="5">
        <v>724449</v>
      </c>
      <c r="J346" s="5">
        <v>941783.70000000007</v>
      </c>
      <c r="K346" s="5">
        <v>695200</v>
      </c>
      <c r="L346" s="5">
        <v>212000</v>
      </c>
      <c r="M346" s="5">
        <v>282000</v>
      </c>
      <c r="N346" s="5">
        <f>VLOOKUP(A:A,'[1]DOFINANCOVÁNÍ 2022'!$1:$1048576,24,FALSE)</f>
        <v>57000</v>
      </c>
      <c r="O346" s="18"/>
      <c r="P346" s="18"/>
      <c r="Q346" s="20">
        <f t="shared" si="5"/>
        <v>551000</v>
      </c>
    </row>
    <row r="347" spans="1:17" ht="45" customHeight="1" x14ac:dyDescent="0.25">
      <c r="A347" s="13">
        <v>2561884</v>
      </c>
      <c r="B347" s="13" t="s">
        <v>459</v>
      </c>
      <c r="C347" s="13">
        <v>68405359</v>
      </c>
      <c r="D347" s="13" t="s">
        <v>6</v>
      </c>
      <c r="E347" s="13" t="s">
        <v>460</v>
      </c>
      <c r="F347" s="13" t="s">
        <v>555</v>
      </c>
      <c r="G347" s="4">
        <v>9.9160000000000004</v>
      </c>
      <c r="H347" s="9">
        <v>7.4</v>
      </c>
      <c r="I347" s="5">
        <v>724449</v>
      </c>
      <c r="J347" s="5">
        <v>5360922.6000000006</v>
      </c>
      <c r="K347" s="5">
        <v>4470000</v>
      </c>
      <c r="L347" s="5">
        <v>1269000</v>
      </c>
      <c r="M347" s="5">
        <v>1685000</v>
      </c>
      <c r="N347" s="5">
        <f>VLOOKUP(A:A,'[1]DOFINANCOVÁNÍ 2022'!$1:$1048576,24,FALSE)</f>
        <v>338000</v>
      </c>
      <c r="O347" s="18"/>
      <c r="P347" s="18" t="s">
        <v>576</v>
      </c>
      <c r="Q347" s="20">
        <f t="shared" si="5"/>
        <v>3292000</v>
      </c>
    </row>
    <row r="348" spans="1:17" ht="45" customHeight="1" x14ac:dyDescent="0.25">
      <c r="A348" s="13">
        <v>5163191</v>
      </c>
      <c r="B348" s="13" t="s">
        <v>459</v>
      </c>
      <c r="C348" s="13">
        <v>68405359</v>
      </c>
      <c r="D348" s="13" t="s">
        <v>8</v>
      </c>
      <c r="E348" s="13" t="s">
        <v>461</v>
      </c>
      <c r="F348" s="13" t="s">
        <v>554</v>
      </c>
      <c r="G348" s="13">
        <v>35</v>
      </c>
      <c r="H348" s="15">
        <v>35</v>
      </c>
      <c r="I348" s="5">
        <v>207143</v>
      </c>
      <c r="J348" s="5">
        <v>7250005</v>
      </c>
      <c r="K348" s="5">
        <v>7245000</v>
      </c>
      <c r="L348" s="5">
        <v>0</v>
      </c>
      <c r="M348" s="5">
        <v>443000</v>
      </c>
      <c r="N348" s="5">
        <f>VLOOKUP(A:A,'[1]DOFINANCOVÁNÍ 2022'!$1:$1048576,24,FALSE)</f>
        <v>89000</v>
      </c>
      <c r="O348" s="18"/>
      <c r="P348" s="18"/>
      <c r="Q348" s="20">
        <f t="shared" si="5"/>
        <v>532000</v>
      </c>
    </row>
    <row r="349" spans="1:17" ht="45" customHeight="1" x14ac:dyDescent="0.25">
      <c r="A349" s="13">
        <v>6703682</v>
      </c>
      <c r="B349" s="13" t="s">
        <v>462</v>
      </c>
      <c r="C349" s="13">
        <v>27017699</v>
      </c>
      <c r="D349" s="13" t="s">
        <v>11</v>
      </c>
      <c r="E349" s="13" t="s">
        <v>463</v>
      </c>
      <c r="F349" s="13" t="s">
        <v>555</v>
      </c>
      <c r="G349" s="4">
        <v>15.591000000000001</v>
      </c>
      <c r="H349" s="9">
        <v>12.2</v>
      </c>
      <c r="I349" s="5">
        <v>895669.65</v>
      </c>
      <c r="J349" s="5">
        <v>10312122.587417742</v>
      </c>
      <c r="K349" s="5">
        <v>6160000</v>
      </c>
      <c r="L349" s="5">
        <v>2338000</v>
      </c>
      <c r="M349" s="5">
        <v>3102000</v>
      </c>
      <c r="N349" s="5">
        <f>VLOOKUP(A:A,'[1]DOFINANCOVÁNÍ 2022'!$1:$1048576,24,FALSE)</f>
        <v>623000</v>
      </c>
      <c r="O349" s="18"/>
      <c r="P349" s="18" t="s">
        <v>576</v>
      </c>
      <c r="Q349" s="20">
        <f t="shared" si="5"/>
        <v>6063000</v>
      </c>
    </row>
    <row r="350" spans="1:17" ht="45" customHeight="1" x14ac:dyDescent="0.25">
      <c r="A350" s="13">
        <v>1866115</v>
      </c>
      <c r="B350" s="13" t="s">
        <v>464</v>
      </c>
      <c r="C350" s="13">
        <v>61383783</v>
      </c>
      <c r="D350" s="13" t="s">
        <v>227</v>
      </c>
      <c r="E350" s="13" t="s">
        <v>465</v>
      </c>
      <c r="F350" s="13" t="s">
        <v>555</v>
      </c>
      <c r="G350" s="10">
        <v>6.7469999999999999</v>
      </c>
      <c r="H350" s="7">
        <v>6.75</v>
      </c>
      <c r="I350" s="5">
        <v>702170</v>
      </c>
      <c r="J350" s="5">
        <v>4412540.99</v>
      </c>
      <c r="K350" s="5">
        <v>3090390</v>
      </c>
      <c r="L350" s="5">
        <v>1172000</v>
      </c>
      <c r="M350" s="5">
        <v>1555000</v>
      </c>
      <c r="N350" s="5">
        <f>VLOOKUP(A:A,'[1]DOFINANCOVÁNÍ 2022'!$1:$1048576,24,FALSE)</f>
        <v>313000</v>
      </c>
      <c r="O350" s="18"/>
      <c r="P350" s="18" t="s">
        <v>576</v>
      </c>
      <c r="Q350" s="20">
        <f t="shared" si="5"/>
        <v>3040000</v>
      </c>
    </row>
    <row r="351" spans="1:17" ht="45" customHeight="1" x14ac:dyDescent="0.25">
      <c r="A351" s="13">
        <v>8669867</v>
      </c>
      <c r="B351" s="13" t="s">
        <v>464</v>
      </c>
      <c r="C351" s="13">
        <v>61383783</v>
      </c>
      <c r="D351" s="13" t="s">
        <v>23</v>
      </c>
      <c r="E351" s="13" t="s">
        <v>466</v>
      </c>
      <c r="F351" s="13" t="s">
        <v>555</v>
      </c>
      <c r="G351" s="4">
        <v>10.600999999999999</v>
      </c>
      <c r="H351" s="9">
        <v>10.6</v>
      </c>
      <c r="I351" s="5">
        <v>722868</v>
      </c>
      <c r="J351" s="5">
        <v>7662400.7999999998</v>
      </c>
      <c r="K351" s="5">
        <v>5363681</v>
      </c>
      <c r="L351" s="5">
        <v>2036000</v>
      </c>
      <c r="M351" s="5">
        <v>2701000</v>
      </c>
      <c r="N351" s="5">
        <f>VLOOKUP(A:A,'[1]DOFINANCOVÁNÍ 2022'!$1:$1048576,24,FALSE)</f>
        <v>543000</v>
      </c>
      <c r="O351" s="18"/>
      <c r="P351" s="18"/>
      <c r="Q351" s="20">
        <f t="shared" si="5"/>
        <v>5280000</v>
      </c>
    </row>
    <row r="352" spans="1:17" ht="45" customHeight="1" x14ac:dyDescent="0.25">
      <c r="A352" s="13">
        <v>2174862</v>
      </c>
      <c r="B352" s="13" t="s">
        <v>467</v>
      </c>
      <c r="C352" s="13">
        <v>27084876</v>
      </c>
      <c r="D352" s="13" t="s">
        <v>82</v>
      </c>
      <c r="E352" s="13" t="s">
        <v>468</v>
      </c>
      <c r="F352" s="13" t="s">
        <v>555</v>
      </c>
      <c r="G352" s="4">
        <v>5.42</v>
      </c>
      <c r="H352" s="9">
        <v>4</v>
      </c>
      <c r="I352" s="5">
        <v>732506</v>
      </c>
      <c r="J352" s="5">
        <v>2930024</v>
      </c>
      <c r="K352" s="5">
        <v>2053024</v>
      </c>
      <c r="L352" s="5">
        <v>779000</v>
      </c>
      <c r="M352" s="5">
        <v>1034000</v>
      </c>
      <c r="N352" s="5">
        <f>VLOOKUP(A:A,'[1]DOFINANCOVÁNÍ 2022'!$1:$1048576,24,FALSE)</f>
        <v>208000</v>
      </c>
      <c r="O352" s="18"/>
      <c r="P352" s="18" t="s">
        <v>576</v>
      </c>
      <c r="Q352" s="20">
        <f t="shared" si="5"/>
        <v>2021000</v>
      </c>
    </row>
    <row r="353" spans="1:17" ht="45" customHeight="1" x14ac:dyDescent="0.25">
      <c r="A353" s="13">
        <v>1449259</v>
      </c>
      <c r="B353" s="13" t="s">
        <v>469</v>
      </c>
      <c r="C353" s="13">
        <v>496090</v>
      </c>
      <c r="D353" s="13" t="s">
        <v>6</v>
      </c>
      <c r="E353" s="13" t="s">
        <v>470</v>
      </c>
      <c r="F353" s="13" t="s">
        <v>555</v>
      </c>
      <c r="G353" s="4">
        <v>6.2309999999999999</v>
      </c>
      <c r="H353" s="9">
        <v>2</v>
      </c>
      <c r="I353" s="5">
        <v>724449</v>
      </c>
      <c r="J353" s="5">
        <v>1448898</v>
      </c>
      <c r="K353" s="5">
        <v>1372979</v>
      </c>
      <c r="L353" s="5">
        <v>521000</v>
      </c>
      <c r="M353" s="5">
        <v>691000</v>
      </c>
      <c r="N353" s="5">
        <f>VLOOKUP(A:A,'[1]DOFINANCOVÁNÍ 2022'!$1:$1048576,24,FALSE)</f>
        <v>139000</v>
      </c>
      <c r="O353" s="18"/>
      <c r="P353" s="18" t="s">
        <v>576</v>
      </c>
      <c r="Q353" s="20">
        <f t="shared" si="5"/>
        <v>1351000</v>
      </c>
    </row>
    <row r="354" spans="1:17" ht="45" customHeight="1" x14ac:dyDescent="0.25">
      <c r="A354" s="13">
        <v>1492297</v>
      </c>
      <c r="B354" s="13" t="s">
        <v>469</v>
      </c>
      <c r="C354" s="13">
        <v>496090</v>
      </c>
      <c r="D354" s="13" t="s">
        <v>6</v>
      </c>
      <c r="E354" s="13" t="s">
        <v>471</v>
      </c>
      <c r="F354" s="13" t="s">
        <v>555</v>
      </c>
      <c r="G354" s="4">
        <v>5.593</v>
      </c>
      <c r="H354" s="9">
        <v>3</v>
      </c>
      <c r="I354" s="5">
        <v>724449</v>
      </c>
      <c r="J354" s="5">
        <v>2173347</v>
      </c>
      <c r="K354" s="5">
        <v>1535258</v>
      </c>
      <c r="L354" s="5">
        <v>582000</v>
      </c>
      <c r="M354" s="5">
        <v>773000</v>
      </c>
      <c r="N354" s="5">
        <f>VLOOKUP(A:A,'[1]DOFINANCOVÁNÍ 2022'!$1:$1048576,24,FALSE)</f>
        <v>156000</v>
      </c>
      <c r="O354" s="18"/>
      <c r="P354" s="18"/>
      <c r="Q354" s="20">
        <f t="shared" si="5"/>
        <v>1511000</v>
      </c>
    </row>
    <row r="355" spans="1:17" ht="45" customHeight="1" x14ac:dyDescent="0.25">
      <c r="A355" s="13">
        <v>1687253</v>
      </c>
      <c r="B355" s="13" t="s">
        <v>469</v>
      </c>
      <c r="C355" s="13">
        <v>496090</v>
      </c>
      <c r="D355" s="13" t="s">
        <v>31</v>
      </c>
      <c r="E355" s="13" t="s">
        <v>472</v>
      </c>
      <c r="F355" s="13" t="s">
        <v>555</v>
      </c>
      <c r="G355" s="4">
        <v>2.129</v>
      </c>
      <c r="H355" s="9">
        <v>1.8</v>
      </c>
      <c r="I355" s="5">
        <v>720182</v>
      </c>
      <c r="J355" s="5">
        <v>1296327.6000000001</v>
      </c>
      <c r="K355" s="5">
        <v>794636</v>
      </c>
      <c r="L355" s="5">
        <v>301000</v>
      </c>
      <c r="M355" s="5">
        <v>400000</v>
      </c>
      <c r="N355" s="5">
        <f>VLOOKUP(A:A,'[1]DOFINANCOVÁNÍ 2022'!$1:$1048576,24,FALSE)</f>
        <v>81000</v>
      </c>
      <c r="O355" s="18"/>
      <c r="P355" s="18"/>
      <c r="Q355" s="20">
        <f t="shared" si="5"/>
        <v>782000</v>
      </c>
    </row>
    <row r="356" spans="1:17" ht="45" customHeight="1" x14ac:dyDescent="0.25">
      <c r="A356" s="13">
        <v>2925617</v>
      </c>
      <c r="B356" s="13" t="s">
        <v>469</v>
      </c>
      <c r="C356" s="13">
        <v>496090</v>
      </c>
      <c r="D356" s="13" t="s">
        <v>6</v>
      </c>
      <c r="E356" s="13" t="s">
        <v>473</v>
      </c>
      <c r="F356" s="13" t="s">
        <v>555</v>
      </c>
      <c r="G356" s="4">
        <v>6.5609999999999999</v>
      </c>
      <c r="H356" s="9">
        <v>2</v>
      </c>
      <c r="I356" s="5">
        <v>724449</v>
      </c>
      <c r="J356" s="5">
        <v>1448898</v>
      </c>
      <c r="K356" s="5">
        <v>1077080</v>
      </c>
      <c r="L356" s="5">
        <v>408000</v>
      </c>
      <c r="M356" s="5">
        <v>543000</v>
      </c>
      <c r="N356" s="5">
        <f>VLOOKUP(A:A,'[1]DOFINANCOVÁNÍ 2022'!$1:$1048576,24,FALSE)</f>
        <v>109000</v>
      </c>
      <c r="O356" s="18"/>
      <c r="P356" s="18"/>
      <c r="Q356" s="20">
        <f t="shared" si="5"/>
        <v>1060000</v>
      </c>
    </row>
    <row r="357" spans="1:17" ht="45" customHeight="1" x14ac:dyDescent="0.25">
      <c r="A357" s="13">
        <v>7203255</v>
      </c>
      <c r="B357" s="13" t="s">
        <v>469</v>
      </c>
      <c r="C357" s="13">
        <v>496090</v>
      </c>
      <c r="D357" s="13" t="s">
        <v>6</v>
      </c>
      <c r="E357" s="13" t="s">
        <v>474</v>
      </c>
      <c r="F357" s="13" t="s">
        <v>555</v>
      </c>
      <c r="G357" s="4">
        <v>7.6580000000000004</v>
      </c>
      <c r="H357" s="9">
        <v>4.5</v>
      </c>
      <c r="I357" s="5">
        <v>724449</v>
      </c>
      <c r="J357" s="5">
        <v>3260020.5</v>
      </c>
      <c r="K357" s="5">
        <v>1590668</v>
      </c>
      <c r="L357" s="5">
        <v>603000</v>
      </c>
      <c r="M357" s="5">
        <v>801000</v>
      </c>
      <c r="N357" s="5">
        <f>VLOOKUP(A:A,'[1]DOFINANCOVÁNÍ 2022'!$1:$1048576,24,FALSE)</f>
        <v>161000</v>
      </c>
      <c r="O357" s="18"/>
      <c r="P357" s="18"/>
      <c r="Q357" s="20">
        <f t="shared" si="5"/>
        <v>1565000</v>
      </c>
    </row>
    <row r="358" spans="1:17" ht="45" customHeight="1" x14ac:dyDescent="0.25">
      <c r="A358" s="13">
        <v>7609949</v>
      </c>
      <c r="B358" s="13" t="s">
        <v>469</v>
      </c>
      <c r="C358" s="13">
        <v>496090</v>
      </c>
      <c r="D358" s="13" t="s">
        <v>424</v>
      </c>
      <c r="E358" s="13" t="s">
        <v>124</v>
      </c>
      <c r="F358" s="13" t="s">
        <v>555</v>
      </c>
      <c r="G358" s="4">
        <v>9.7080000000000002</v>
      </c>
      <c r="H358" s="9">
        <v>9.1</v>
      </c>
      <c r="I358" s="5">
        <v>995425</v>
      </c>
      <c r="J358" s="5">
        <v>9058367.5</v>
      </c>
      <c r="K358" s="5">
        <v>2479498</v>
      </c>
      <c r="L358" s="5">
        <v>941000</v>
      </c>
      <c r="M358" s="5">
        <v>1248000</v>
      </c>
      <c r="N358" s="5">
        <f>VLOOKUP(A:A,'[1]DOFINANCOVÁNÍ 2022'!$1:$1048576,24,FALSE)</f>
        <v>251000</v>
      </c>
      <c r="O358" s="18"/>
      <c r="P358" s="18"/>
      <c r="Q358" s="20">
        <f t="shared" si="5"/>
        <v>2440000</v>
      </c>
    </row>
    <row r="359" spans="1:17" ht="56.45" customHeight="1" x14ac:dyDescent="0.25">
      <c r="A359" s="13">
        <v>8534147</v>
      </c>
      <c r="B359" s="13" t="s">
        <v>469</v>
      </c>
      <c r="C359" s="13">
        <v>496090</v>
      </c>
      <c r="D359" s="13" t="s">
        <v>424</v>
      </c>
      <c r="E359" s="13" t="s">
        <v>475</v>
      </c>
      <c r="F359" s="13" t="s">
        <v>555</v>
      </c>
      <c r="G359" s="4">
        <v>16.648</v>
      </c>
      <c r="H359" s="9">
        <v>13.5</v>
      </c>
      <c r="I359" s="5">
        <v>995425</v>
      </c>
      <c r="J359" s="5">
        <v>13438237.5</v>
      </c>
      <c r="K359" s="5">
        <v>5210300</v>
      </c>
      <c r="L359" s="5">
        <v>1978000</v>
      </c>
      <c r="M359" s="5">
        <v>2623000</v>
      </c>
      <c r="N359" s="5">
        <f>VLOOKUP(A:A,'[1]DOFINANCOVÁNÍ 2022'!$1:$1048576,24,FALSE)</f>
        <v>528000</v>
      </c>
      <c r="O359" s="18"/>
      <c r="P359" s="18"/>
      <c r="Q359" s="20">
        <f t="shared" si="5"/>
        <v>5129000</v>
      </c>
    </row>
    <row r="360" spans="1:17" ht="57" customHeight="1" x14ac:dyDescent="0.25">
      <c r="A360" s="13">
        <v>8910811</v>
      </c>
      <c r="B360" s="13" t="s">
        <v>469</v>
      </c>
      <c r="C360" s="13">
        <v>496090</v>
      </c>
      <c r="D360" s="13" t="s">
        <v>31</v>
      </c>
      <c r="E360" s="13" t="s">
        <v>476</v>
      </c>
      <c r="F360" s="13" t="s">
        <v>555</v>
      </c>
      <c r="G360" s="4">
        <v>14.356</v>
      </c>
      <c r="H360" s="9">
        <v>11.5</v>
      </c>
      <c r="I360" s="5">
        <v>720182</v>
      </c>
      <c r="J360" s="5">
        <v>8282093</v>
      </c>
      <c r="K360" s="5">
        <v>4049128</v>
      </c>
      <c r="L360" s="5">
        <v>1537000</v>
      </c>
      <c r="M360" s="5">
        <v>2039000</v>
      </c>
      <c r="N360" s="5">
        <f>VLOOKUP(A:A,'[1]DOFINANCOVÁNÍ 2022'!$1:$1048576,24,FALSE)</f>
        <v>410000</v>
      </c>
      <c r="O360" s="18"/>
      <c r="P360" s="18"/>
      <c r="Q360" s="20">
        <f t="shared" si="5"/>
        <v>3986000</v>
      </c>
    </row>
    <row r="361" spans="1:17" ht="45" customHeight="1" x14ac:dyDescent="0.25">
      <c r="A361" s="13">
        <v>9211784</v>
      </c>
      <c r="B361" s="13" t="s">
        <v>469</v>
      </c>
      <c r="C361" s="13">
        <v>496090</v>
      </c>
      <c r="D361" s="13" t="s">
        <v>6</v>
      </c>
      <c r="E361" s="13" t="s">
        <v>477</v>
      </c>
      <c r="F361" s="13" t="s">
        <v>555</v>
      </c>
      <c r="G361" s="4">
        <v>4.6789999999999994</v>
      </c>
      <c r="H361" s="9">
        <v>3.1</v>
      </c>
      <c r="I361" s="5">
        <v>724449</v>
      </c>
      <c r="J361" s="5">
        <v>2245791.9</v>
      </c>
      <c r="K361" s="5">
        <v>1637198</v>
      </c>
      <c r="L361" s="5">
        <v>621000</v>
      </c>
      <c r="M361" s="5">
        <v>824000</v>
      </c>
      <c r="N361" s="5">
        <f>VLOOKUP(A:A,'[1]DOFINANCOVÁNÍ 2022'!$1:$1048576,24,FALSE)</f>
        <v>166000</v>
      </c>
      <c r="O361" s="18"/>
      <c r="P361" s="18"/>
      <c r="Q361" s="20">
        <f t="shared" si="5"/>
        <v>1611000</v>
      </c>
    </row>
    <row r="362" spans="1:17" ht="45" customHeight="1" x14ac:dyDescent="0.25">
      <c r="A362" s="13">
        <v>7666803</v>
      </c>
      <c r="B362" s="13" t="s">
        <v>556</v>
      </c>
      <c r="C362" s="13">
        <v>26529301</v>
      </c>
      <c r="D362" s="13" t="s">
        <v>82</v>
      </c>
      <c r="E362" s="13" t="s">
        <v>478</v>
      </c>
      <c r="F362" s="13" t="s">
        <v>555</v>
      </c>
      <c r="G362" s="4">
        <v>4.1619999999999999</v>
      </c>
      <c r="H362" s="9">
        <v>4.05</v>
      </c>
      <c r="I362" s="5">
        <v>732506</v>
      </c>
      <c r="J362" s="5">
        <v>2966649.3</v>
      </c>
      <c r="K362" s="5">
        <v>1831957</v>
      </c>
      <c r="L362" s="5">
        <v>602000</v>
      </c>
      <c r="M362" s="5">
        <v>799000</v>
      </c>
      <c r="N362" s="5">
        <f>VLOOKUP(A:A,'[1]DOFINANCOVÁNÍ 2022'!$1:$1048576,24,FALSE)</f>
        <v>160000</v>
      </c>
      <c r="O362" s="18"/>
      <c r="P362" s="18" t="s">
        <v>576</v>
      </c>
      <c r="Q362" s="20">
        <f t="shared" si="5"/>
        <v>1561000</v>
      </c>
    </row>
    <row r="363" spans="1:17" ht="45" customHeight="1" x14ac:dyDescent="0.25">
      <c r="A363" s="13">
        <v>9113909</v>
      </c>
      <c r="B363" s="13" t="s">
        <v>556</v>
      </c>
      <c r="C363" s="13">
        <v>26529301</v>
      </c>
      <c r="D363" s="13" t="s">
        <v>150</v>
      </c>
      <c r="E363" s="13" t="s">
        <v>479</v>
      </c>
      <c r="F363" s="13" t="s">
        <v>555</v>
      </c>
      <c r="G363" s="4">
        <v>4.1900000000000004</v>
      </c>
      <c r="H363" s="9">
        <v>4.08</v>
      </c>
      <c r="I363" s="5">
        <v>720815</v>
      </c>
      <c r="J363" s="5">
        <v>2940925.2</v>
      </c>
      <c r="K363" s="5">
        <v>1864769</v>
      </c>
      <c r="L363" s="5">
        <v>589000</v>
      </c>
      <c r="M363" s="5">
        <v>781000</v>
      </c>
      <c r="N363" s="5">
        <f>VLOOKUP(A:A,'[1]DOFINANCOVÁNÍ 2022'!$1:$1048576,24,FALSE)</f>
        <v>157000</v>
      </c>
      <c r="O363" s="18"/>
      <c r="P363" s="18"/>
      <c r="Q363" s="20">
        <f t="shared" si="5"/>
        <v>1527000</v>
      </c>
    </row>
    <row r="364" spans="1:17" ht="45" customHeight="1" x14ac:dyDescent="0.25">
      <c r="A364" s="13">
        <v>9122659</v>
      </c>
      <c r="B364" s="13" t="s">
        <v>556</v>
      </c>
      <c r="C364" s="13">
        <v>26529301</v>
      </c>
      <c r="D364" s="13" t="s">
        <v>153</v>
      </c>
      <c r="E364" s="13" t="s">
        <v>480</v>
      </c>
      <c r="F364" s="13" t="s">
        <v>555</v>
      </c>
      <c r="G364" s="10">
        <v>7.0659999999999998</v>
      </c>
      <c r="H364" s="7">
        <v>7.13</v>
      </c>
      <c r="I364" s="5">
        <v>805820.4</v>
      </c>
      <c r="J364" s="5">
        <v>5441926.9463999998</v>
      </c>
      <c r="K364" s="5">
        <v>3181896</v>
      </c>
      <c r="L364" s="5">
        <v>1134000</v>
      </c>
      <c r="M364" s="5">
        <v>1506000</v>
      </c>
      <c r="N364" s="5">
        <f>VLOOKUP(A:A,'[1]DOFINANCOVÁNÍ 2022'!$1:$1048576,24,FALSE)</f>
        <v>302000</v>
      </c>
      <c r="O364" s="18"/>
      <c r="P364" s="18"/>
      <c r="Q364" s="20">
        <f t="shared" si="5"/>
        <v>2942000</v>
      </c>
    </row>
    <row r="365" spans="1:17" ht="45" customHeight="1" x14ac:dyDescent="0.25">
      <c r="A365" s="13">
        <v>3991372</v>
      </c>
      <c r="B365" s="13" t="s">
        <v>481</v>
      </c>
      <c r="C365" s="13">
        <v>26612933</v>
      </c>
      <c r="D365" s="13" t="s">
        <v>6</v>
      </c>
      <c r="E365" s="13" t="s">
        <v>6</v>
      </c>
      <c r="F365" s="13" t="s">
        <v>555</v>
      </c>
      <c r="G365" s="4">
        <v>7.35</v>
      </c>
      <c r="H365" s="9">
        <v>7.24</v>
      </c>
      <c r="I365" s="5">
        <v>724449</v>
      </c>
      <c r="J365" s="5">
        <v>5245010.76</v>
      </c>
      <c r="K365" s="5">
        <v>1695000</v>
      </c>
      <c r="L365" s="5">
        <v>643000</v>
      </c>
      <c r="M365" s="5">
        <v>853000</v>
      </c>
      <c r="N365" s="5">
        <f>VLOOKUP(A:A,'[1]DOFINANCOVÁNÍ 2022'!$1:$1048576,24,FALSE)</f>
        <v>172000</v>
      </c>
      <c r="O365" s="18"/>
      <c r="P365" s="18" t="s">
        <v>576</v>
      </c>
      <c r="Q365" s="20">
        <f t="shared" si="5"/>
        <v>1668000</v>
      </c>
    </row>
    <row r="366" spans="1:17" ht="45" customHeight="1" x14ac:dyDescent="0.25">
      <c r="A366" s="13">
        <v>3232071</v>
      </c>
      <c r="B366" s="13" t="s">
        <v>482</v>
      </c>
      <c r="C366" s="13">
        <v>4032098</v>
      </c>
      <c r="D366" s="13" t="s">
        <v>38</v>
      </c>
      <c r="E366" s="13" t="s">
        <v>483</v>
      </c>
      <c r="F366" s="13" t="s">
        <v>554</v>
      </c>
      <c r="G366" s="13">
        <v>8</v>
      </c>
      <c r="H366" s="15">
        <v>8</v>
      </c>
      <c r="I366" s="5">
        <v>721983.9</v>
      </c>
      <c r="J366" s="5">
        <v>4311871.2</v>
      </c>
      <c r="K366" s="5">
        <v>3037000</v>
      </c>
      <c r="L366" s="5">
        <v>1152000</v>
      </c>
      <c r="M366" s="5">
        <v>1530000</v>
      </c>
      <c r="N366" s="5">
        <f>VLOOKUP(A:A,'[1]DOFINANCOVÁNÍ 2022'!$1:$1048576,24,FALSE)</f>
        <v>307000</v>
      </c>
      <c r="O366" s="18"/>
      <c r="P366" s="18" t="s">
        <v>576</v>
      </c>
      <c r="Q366" s="20">
        <f t="shared" si="5"/>
        <v>2989000</v>
      </c>
    </row>
    <row r="367" spans="1:17" ht="45" customHeight="1" x14ac:dyDescent="0.25">
      <c r="A367" s="13">
        <v>3745494</v>
      </c>
      <c r="B367" s="13" t="s">
        <v>484</v>
      </c>
      <c r="C367" s="13">
        <v>1402871</v>
      </c>
      <c r="D367" s="13" t="s">
        <v>99</v>
      </c>
      <c r="E367" s="13" t="s">
        <v>485</v>
      </c>
      <c r="F367" s="13" t="s">
        <v>554</v>
      </c>
      <c r="G367" s="13">
        <v>14</v>
      </c>
      <c r="H367" s="15">
        <v>12</v>
      </c>
      <c r="I367" s="5">
        <v>787737.15</v>
      </c>
      <c r="J367" s="5">
        <v>8444845.8000000007</v>
      </c>
      <c r="K367" s="5">
        <v>7316000</v>
      </c>
      <c r="L367" s="5">
        <v>2319000</v>
      </c>
      <c r="M367" s="5">
        <v>3076000</v>
      </c>
      <c r="N367" s="5">
        <f>VLOOKUP(A:A,'[1]DOFINANCOVÁNÍ 2022'!$1:$1048576,24,FALSE)</f>
        <v>618000</v>
      </c>
      <c r="O367" s="18"/>
      <c r="P367" s="18" t="s">
        <v>576</v>
      </c>
      <c r="Q367" s="20">
        <f t="shared" si="5"/>
        <v>6013000</v>
      </c>
    </row>
    <row r="368" spans="1:17" ht="45" customHeight="1" x14ac:dyDescent="0.25">
      <c r="A368" s="13">
        <v>8484907</v>
      </c>
      <c r="B368" s="13" t="s">
        <v>486</v>
      </c>
      <c r="C368" s="13">
        <v>67984916</v>
      </c>
      <c r="D368" s="13" t="s">
        <v>67</v>
      </c>
      <c r="E368" s="13" t="s">
        <v>487</v>
      </c>
      <c r="F368" s="13" t="s">
        <v>555</v>
      </c>
      <c r="G368" s="4">
        <v>6.2329999999999997</v>
      </c>
      <c r="H368" s="9">
        <v>5.3</v>
      </c>
      <c r="I368" s="5">
        <v>680681</v>
      </c>
      <c r="J368" s="5">
        <v>3607609.3</v>
      </c>
      <c r="K368" s="5">
        <v>3090000</v>
      </c>
      <c r="L368" s="5">
        <v>989000</v>
      </c>
      <c r="M368" s="5">
        <v>1313000</v>
      </c>
      <c r="N368" s="5">
        <f>VLOOKUP(A:A,'[1]DOFINANCOVÁNÍ 2022'!$1:$1048576,24,FALSE)</f>
        <v>264000</v>
      </c>
      <c r="O368" s="18"/>
      <c r="P368" s="18" t="s">
        <v>576</v>
      </c>
      <c r="Q368" s="20">
        <f t="shared" si="5"/>
        <v>2566000</v>
      </c>
    </row>
    <row r="369" spans="1:17" ht="45" customHeight="1" x14ac:dyDescent="0.25">
      <c r="A369" s="13">
        <v>1074963</v>
      </c>
      <c r="B369" s="2" t="s">
        <v>488</v>
      </c>
      <c r="C369" s="13">
        <v>70871213</v>
      </c>
      <c r="D369" s="13" t="s">
        <v>14</v>
      </c>
      <c r="E369" s="13" t="s">
        <v>489</v>
      </c>
      <c r="F369" s="13" t="s">
        <v>555</v>
      </c>
      <c r="G369" s="4">
        <v>2.95</v>
      </c>
      <c r="H369" s="9">
        <v>2.6</v>
      </c>
      <c r="I369" s="5">
        <v>711808</v>
      </c>
      <c r="J369" s="5" t="s">
        <v>563</v>
      </c>
      <c r="K369" s="5">
        <v>1090000</v>
      </c>
      <c r="L369" s="5">
        <v>212000</v>
      </c>
      <c r="M369" s="5">
        <v>282000</v>
      </c>
      <c r="N369" s="5">
        <f>VLOOKUP(A:A,'[1]DOFINANCOVÁNÍ 2022'!$1:$1048576,24,FALSE)</f>
        <v>57000</v>
      </c>
      <c r="O369" s="18"/>
      <c r="P369" s="18" t="s">
        <v>576</v>
      </c>
      <c r="Q369" s="20">
        <f t="shared" si="5"/>
        <v>551000</v>
      </c>
    </row>
    <row r="370" spans="1:17" ht="45" customHeight="1" x14ac:dyDescent="0.25">
      <c r="A370" s="13">
        <v>1496288</v>
      </c>
      <c r="B370" s="2" t="s">
        <v>488</v>
      </c>
      <c r="C370" s="13">
        <v>70871213</v>
      </c>
      <c r="D370" s="13" t="s">
        <v>21</v>
      </c>
      <c r="E370" s="13" t="s">
        <v>21</v>
      </c>
      <c r="F370" s="13" t="s">
        <v>555</v>
      </c>
      <c r="G370" s="10">
        <v>54.558999999999997</v>
      </c>
      <c r="H370" s="7">
        <v>56.82</v>
      </c>
      <c r="I370" s="5">
        <v>659193</v>
      </c>
      <c r="J370" s="5" t="s">
        <v>563</v>
      </c>
      <c r="K370" s="5">
        <v>20510000</v>
      </c>
      <c r="L370" s="5">
        <v>4581000</v>
      </c>
      <c r="M370" s="5">
        <v>6077000</v>
      </c>
      <c r="N370" s="5">
        <f>VLOOKUP(A:A,'[1]DOFINANCOVÁNÍ 2022'!$1:$1048576,24,FALSE)</f>
        <v>1222000</v>
      </c>
      <c r="O370" s="18"/>
      <c r="P370" s="18"/>
      <c r="Q370" s="20">
        <f t="shared" si="5"/>
        <v>11880000</v>
      </c>
    </row>
    <row r="371" spans="1:17" ht="45" customHeight="1" x14ac:dyDescent="0.25">
      <c r="A371" s="13">
        <v>4909330</v>
      </c>
      <c r="B371" s="2" t="s">
        <v>488</v>
      </c>
      <c r="C371" s="13">
        <v>70871213</v>
      </c>
      <c r="D371" s="13" t="s">
        <v>11</v>
      </c>
      <c r="E371" s="13" t="s">
        <v>124</v>
      </c>
      <c r="F371" s="13" t="s">
        <v>555</v>
      </c>
      <c r="G371" s="10">
        <v>4.95</v>
      </c>
      <c r="H371" s="7">
        <v>5.9</v>
      </c>
      <c r="I371" s="5">
        <v>663459</v>
      </c>
      <c r="J371" s="5" t="s">
        <v>563</v>
      </c>
      <c r="K371" s="5">
        <v>1771000</v>
      </c>
      <c r="L371" s="5">
        <v>196000</v>
      </c>
      <c r="M371" s="5">
        <v>261000</v>
      </c>
      <c r="N371" s="5">
        <f>VLOOKUP(A:A,'[1]DOFINANCOVÁNÍ 2022'!$1:$1048576,24,FALSE)</f>
        <v>53000</v>
      </c>
      <c r="O371" s="18"/>
      <c r="P371" s="18"/>
      <c r="Q371" s="20">
        <f t="shared" si="5"/>
        <v>510000</v>
      </c>
    </row>
    <row r="372" spans="1:17" ht="45" customHeight="1" x14ac:dyDescent="0.25">
      <c r="A372" s="13">
        <v>7333431</v>
      </c>
      <c r="B372" s="2" t="s">
        <v>488</v>
      </c>
      <c r="C372" s="13">
        <v>70871213</v>
      </c>
      <c r="D372" s="13" t="s">
        <v>78</v>
      </c>
      <c r="E372" s="13" t="s">
        <v>490</v>
      </c>
      <c r="F372" s="13" t="s">
        <v>554</v>
      </c>
      <c r="G372" s="13">
        <v>21</v>
      </c>
      <c r="H372" s="15">
        <v>21</v>
      </c>
      <c r="I372" s="5">
        <v>583509</v>
      </c>
      <c r="J372" s="5" t="s">
        <v>563</v>
      </c>
      <c r="K372" s="5">
        <v>5570000</v>
      </c>
      <c r="L372" s="5">
        <v>1145000</v>
      </c>
      <c r="M372" s="5">
        <v>1519000</v>
      </c>
      <c r="N372" s="5">
        <f>VLOOKUP(A:A,'[1]DOFINANCOVÁNÍ 2022'!$1:$1048576,24,FALSE)</f>
        <v>305000</v>
      </c>
      <c r="O372" s="18"/>
      <c r="P372" s="18"/>
      <c r="Q372" s="20">
        <f t="shared" si="5"/>
        <v>2969000</v>
      </c>
    </row>
    <row r="373" spans="1:17" ht="45" customHeight="1" x14ac:dyDescent="0.25">
      <c r="A373" s="13">
        <v>2446475</v>
      </c>
      <c r="B373" s="13" t="s">
        <v>491</v>
      </c>
      <c r="C373" s="13">
        <v>3387046</v>
      </c>
      <c r="D373" s="13" t="s">
        <v>78</v>
      </c>
      <c r="E373" s="13" t="s">
        <v>492</v>
      </c>
      <c r="F373" s="13" t="s">
        <v>554</v>
      </c>
      <c r="G373" s="13">
        <v>10</v>
      </c>
      <c r="H373" s="15">
        <v>10</v>
      </c>
      <c r="I373" s="5">
        <v>583509</v>
      </c>
      <c r="J373" s="5">
        <v>4635090</v>
      </c>
      <c r="K373" s="5">
        <v>2450000</v>
      </c>
      <c r="L373" s="5">
        <v>930000</v>
      </c>
      <c r="M373" s="5">
        <v>1233000</v>
      </c>
      <c r="N373" s="5">
        <f>VLOOKUP(A:A,'[1]DOFINANCOVÁNÍ 2022'!$1:$1048576,24,FALSE)</f>
        <v>248000</v>
      </c>
      <c r="O373" s="18"/>
      <c r="P373" s="18" t="s">
        <v>576</v>
      </c>
      <c r="Q373" s="20">
        <f t="shared" si="5"/>
        <v>2411000</v>
      </c>
    </row>
    <row r="374" spans="1:17" ht="45" customHeight="1" x14ac:dyDescent="0.25">
      <c r="A374" s="13">
        <v>4559144</v>
      </c>
      <c r="B374" s="13" t="s">
        <v>491</v>
      </c>
      <c r="C374" s="13">
        <v>3387046</v>
      </c>
      <c r="D374" s="13" t="s">
        <v>21</v>
      </c>
      <c r="E374" s="13" t="s">
        <v>21</v>
      </c>
      <c r="F374" s="13" t="s">
        <v>555</v>
      </c>
      <c r="G374" s="10">
        <v>3.6</v>
      </c>
      <c r="H374" s="7">
        <v>3.8</v>
      </c>
      <c r="I374" s="5">
        <v>659193</v>
      </c>
      <c r="J374" s="5">
        <v>2228794.8000000003</v>
      </c>
      <c r="K374" s="5">
        <v>1350000</v>
      </c>
      <c r="L374" s="5">
        <v>512000</v>
      </c>
      <c r="M374" s="5">
        <v>680000</v>
      </c>
      <c r="N374" s="5">
        <f>VLOOKUP(A:A,'[1]DOFINANCOVÁNÍ 2022'!$1:$1048576,24,FALSE)</f>
        <v>136000</v>
      </c>
      <c r="O374" s="18"/>
      <c r="P374" s="18"/>
      <c r="Q374" s="20">
        <f t="shared" si="5"/>
        <v>1328000</v>
      </c>
    </row>
    <row r="375" spans="1:17" ht="45" customHeight="1" x14ac:dyDescent="0.25">
      <c r="A375" s="13">
        <v>1972443</v>
      </c>
      <c r="B375" s="2" t="s">
        <v>493</v>
      </c>
      <c r="C375" s="13">
        <v>70882169</v>
      </c>
      <c r="D375" s="13" t="s">
        <v>8</v>
      </c>
      <c r="E375" s="13" t="s">
        <v>494</v>
      </c>
      <c r="F375" s="13" t="s">
        <v>554</v>
      </c>
      <c r="G375" s="13">
        <v>12</v>
      </c>
      <c r="H375" s="15">
        <v>12</v>
      </c>
      <c r="I375" s="5">
        <v>207143</v>
      </c>
      <c r="J375" s="5" t="s">
        <v>563</v>
      </c>
      <c r="K375" s="5">
        <v>300000</v>
      </c>
      <c r="L375" s="5">
        <v>0</v>
      </c>
      <c r="M375" s="5">
        <v>46000</v>
      </c>
      <c r="N375" s="5">
        <f>VLOOKUP(A:A,'[1]DOFINANCOVÁNÍ 2022'!$1:$1048576,24,FALSE)</f>
        <v>220000</v>
      </c>
      <c r="O375" s="18"/>
      <c r="P375" s="18" t="s">
        <v>576</v>
      </c>
      <c r="Q375" s="20">
        <f t="shared" si="5"/>
        <v>266000</v>
      </c>
    </row>
    <row r="376" spans="1:17" ht="45" customHeight="1" x14ac:dyDescent="0.25">
      <c r="A376" s="13">
        <v>5571783</v>
      </c>
      <c r="B376" s="2" t="s">
        <v>493</v>
      </c>
      <c r="C376" s="13">
        <v>70882169</v>
      </c>
      <c r="D376" s="13" t="s">
        <v>21</v>
      </c>
      <c r="E376" s="13" t="s">
        <v>22</v>
      </c>
      <c r="F376" s="13" t="s">
        <v>555</v>
      </c>
      <c r="G376" s="4">
        <v>17.312999999999999</v>
      </c>
      <c r="H376" s="9">
        <v>13.4</v>
      </c>
      <c r="I376" s="5">
        <v>659193</v>
      </c>
      <c r="J376" s="5" t="s">
        <v>563</v>
      </c>
      <c r="K376" s="5">
        <v>4000000</v>
      </c>
      <c r="L376" s="5">
        <v>791000</v>
      </c>
      <c r="M376" s="5">
        <v>1049000</v>
      </c>
      <c r="N376" s="5">
        <f>VLOOKUP(A:A,'[1]DOFINANCOVÁNÍ 2022'!$1:$1048576,24,FALSE)</f>
        <v>211000</v>
      </c>
      <c r="O376" s="18"/>
      <c r="P376" s="18"/>
      <c r="Q376" s="20">
        <f t="shared" si="5"/>
        <v>2051000</v>
      </c>
    </row>
    <row r="377" spans="1:17" ht="45" customHeight="1" x14ac:dyDescent="0.25">
      <c r="A377" s="13">
        <v>9772333</v>
      </c>
      <c r="B377" s="2" t="s">
        <v>493</v>
      </c>
      <c r="C377" s="13">
        <v>70882169</v>
      </c>
      <c r="D377" s="13" t="s">
        <v>78</v>
      </c>
      <c r="E377" s="13" t="s">
        <v>495</v>
      </c>
      <c r="F377" s="13" t="s">
        <v>554</v>
      </c>
      <c r="G377" s="13">
        <v>40</v>
      </c>
      <c r="H377" s="15">
        <v>40</v>
      </c>
      <c r="I377" s="5">
        <v>641859.9</v>
      </c>
      <c r="J377" s="5" t="s">
        <v>563</v>
      </c>
      <c r="K377" s="5">
        <v>11000000</v>
      </c>
      <c r="L377" s="5">
        <v>1055000</v>
      </c>
      <c r="M377" s="5">
        <v>1401000</v>
      </c>
      <c r="N377" s="5">
        <f>VLOOKUP(A:A,'[1]DOFINANCOVÁNÍ 2022'!$1:$1048576,24,FALSE)</f>
        <v>281000</v>
      </c>
      <c r="O377" s="18"/>
      <c r="P377" s="18"/>
      <c r="Q377" s="20">
        <f t="shared" si="5"/>
        <v>2737000</v>
      </c>
    </row>
    <row r="378" spans="1:17" ht="45" customHeight="1" x14ac:dyDescent="0.25">
      <c r="A378" s="13">
        <v>3090967</v>
      </c>
      <c r="B378" s="13" t="s">
        <v>496</v>
      </c>
      <c r="C378" s="13">
        <v>5258031</v>
      </c>
      <c r="D378" s="13" t="s">
        <v>11</v>
      </c>
      <c r="E378" s="13" t="s">
        <v>497</v>
      </c>
      <c r="F378" s="13" t="s">
        <v>555</v>
      </c>
      <c r="G378" s="4">
        <v>5.6360000000000001</v>
      </c>
      <c r="H378" s="9">
        <v>5.54</v>
      </c>
      <c r="I378" s="5">
        <v>729804.9</v>
      </c>
      <c r="J378" s="5">
        <v>3689251.1545166788</v>
      </c>
      <c r="K378" s="5">
        <v>1800000</v>
      </c>
      <c r="L378" s="5">
        <v>683000</v>
      </c>
      <c r="M378" s="5">
        <v>906000</v>
      </c>
      <c r="N378" s="5">
        <f>VLOOKUP(A:A,'[1]DOFINANCOVÁNÍ 2022'!$1:$1048576,24,FALSE)</f>
        <v>182000</v>
      </c>
      <c r="O378" s="18"/>
      <c r="P378" s="18" t="s">
        <v>576</v>
      </c>
      <c r="Q378" s="20">
        <f t="shared" si="5"/>
        <v>1771000</v>
      </c>
    </row>
    <row r="379" spans="1:17" ht="45" customHeight="1" x14ac:dyDescent="0.25">
      <c r="A379" s="13">
        <v>7552656</v>
      </c>
      <c r="B379" s="13" t="s">
        <v>496</v>
      </c>
      <c r="C379" s="13">
        <v>5258031</v>
      </c>
      <c r="D379" s="13" t="s">
        <v>21</v>
      </c>
      <c r="E379" s="13" t="s">
        <v>22</v>
      </c>
      <c r="F379" s="13" t="s">
        <v>555</v>
      </c>
      <c r="G379" s="4">
        <v>27.519000000000002</v>
      </c>
      <c r="H379" s="9">
        <v>27.3</v>
      </c>
      <c r="I379" s="5">
        <v>659193</v>
      </c>
      <c r="J379" s="5">
        <v>16269816.060143903</v>
      </c>
      <c r="K379" s="5">
        <v>8970000</v>
      </c>
      <c r="L379" s="5">
        <v>2815000</v>
      </c>
      <c r="M379" s="5">
        <v>3734000</v>
      </c>
      <c r="N379" s="5">
        <f>VLOOKUP(A:A,'[1]DOFINANCOVÁNÍ 2022'!$1:$1048576,24,FALSE)</f>
        <v>751000</v>
      </c>
      <c r="O379" s="18"/>
      <c r="P379" s="18"/>
      <c r="Q379" s="20">
        <f t="shared" si="5"/>
        <v>7300000</v>
      </c>
    </row>
    <row r="380" spans="1:17" ht="45" customHeight="1" x14ac:dyDescent="0.25">
      <c r="A380" s="13">
        <v>8251253</v>
      </c>
      <c r="B380" s="13" t="s">
        <v>496</v>
      </c>
      <c r="C380" s="13">
        <v>5258031</v>
      </c>
      <c r="D380" s="13" t="s">
        <v>36</v>
      </c>
      <c r="E380" s="13" t="s">
        <v>498</v>
      </c>
      <c r="F380" s="13" t="s">
        <v>554</v>
      </c>
      <c r="G380" s="13">
        <v>87</v>
      </c>
      <c r="H380" s="15">
        <v>87</v>
      </c>
      <c r="I380" s="5">
        <v>656349</v>
      </c>
      <c r="J380" s="5">
        <v>42018363</v>
      </c>
      <c r="K380" s="5">
        <v>16237000</v>
      </c>
      <c r="L380" s="5">
        <v>6164000</v>
      </c>
      <c r="M380" s="5">
        <v>8176000</v>
      </c>
      <c r="N380" s="5">
        <f>VLOOKUP(A:A,'[1]DOFINANCOVÁNÍ 2022'!$1:$1048576,24,FALSE)</f>
        <v>1644000</v>
      </c>
      <c r="O380" s="18"/>
      <c r="P380" s="18"/>
      <c r="Q380" s="20">
        <f t="shared" si="5"/>
        <v>15984000</v>
      </c>
    </row>
    <row r="381" spans="1:17" ht="45" customHeight="1" x14ac:dyDescent="0.25">
      <c r="A381" s="13">
        <v>2778769</v>
      </c>
      <c r="B381" s="13" t="s">
        <v>499</v>
      </c>
      <c r="C381" s="13">
        <v>45247439</v>
      </c>
      <c r="D381" s="13" t="s">
        <v>227</v>
      </c>
      <c r="E381" s="13" t="s">
        <v>500</v>
      </c>
      <c r="F381" s="13" t="s">
        <v>555</v>
      </c>
      <c r="G381" s="4">
        <v>7.15</v>
      </c>
      <c r="H381" s="9">
        <v>7.15</v>
      </c>
      <c r="I381" s="5">
        <v>702170</v>
      </c>
      <c r="J381" s="5">
        <v>4845515.5</v>
      </c>
      <c r="K381" s="5">
        <v>2597000</v>
      </c>
      <c r="L381" s="5">
        <v>985000</v>
      </c>
      <c r="M381" s="5">
        <v>1308000</v>
      </c>
      <c r="N381" s="5">
        <f>VLOOKUP(A:A,'[1]DOFINANCOVÁNÍ 2022'!$1:$1048576,24,FALSE)</f>
        <v>263000</v>
      </c>
      <c r="O381" s="18"/>
      <c r="P381" s="18" t="s">
        <v>576</v>
      </c>
      <c r="Q381" s="20">
        <f t="shared" si="5"/>
        <v>2556000</v>
      </c>
    </row>
    <row r="382" spans="1:17" ht="45" customHeight="1" x14ac:dyDescent="0.25">
      <c r="A382" s="13">
        <v>7335716</v>
      </c>
      <c r="B382" s="13" t="s">
        <v>499</v>
      </c>
      <c r="C382" s="13">
        <v>45247439</v>
      </c>
      <c r="D382" s="13" t="s">
        <v>153</v>
      </c>
      <c r="E382" s="13" t="s">
        <v>501</v>
      </c>
      <c r="F382" s="13" t="s">
        <v>555</v>
      </c>
      <c r="G382" s="4">
        <v>15.343999999999999</v>
      </c>
      <c r="H382" s="9">
        <v>15.2</v>
      </c>
      <c r="I382" s="5">
        <v>671517</v>
      </c>
      <c r="J382" s="5">
        <v>8542824.823357664</v>
      </c>
      <c r="K382" s="5">
        <v>5778000</v>
      </c>
      <c r="L382" s="5">
        <v>1882000</v>
      </c>
      <c r="M382" s="5">
        <v>2498000</v>
      </c>
      <c r="N382" s="5">
        <f>VLOOKUP(A:A,'[1]DOFINANCOVÁNÍ 2022'!$1:$1048576,24,FALSE)</f>
        <v>502000</v>
      </c>
      <c r="O382" s="18"/>
      <c r="P382" s="18"/>
      <c r="Q382" s="20">
        <f t="shared" si="5"/>
        <v>4882000</v>
      </c>
    </row>
    <row r="383" spans="1:17" ht="45" customHeight="1" x14ac:dyDescent="0.25">
      <c r="A383" s="13">
        <v>8195232</v>
      </c>
      <c r="B383" s="13" t="s">
        <v>499</v>
      </c>
      <c r="C383" s="13">
        <v>45247439</v>
      </c>
      <c r="D383" s="13" t="s">
        <v>52</v>
      </c>
      <c r="E383" s="13" t="s">
        <v>502</v>
      </c>
      <c r="F383" s="13" t="s">
        <v>554</v>
      </c>
      <c r="G383" s="13">
        <v>31</v>
      </c>
      <c r="H383" s="15">
        <v>31</v>
      </c>
      <c r="I383" s="5">
        <v>568814.4</v>
      </c>
      <c r="J383" s="5">
        <v>16145246.400000002</v>
      </c>
      <c r="K383" s="5">
        <v>10543000</v>
      </c>
      <c r="L383" s="5">
        <v>4002000</v>
      </c>
      <c r="M383" s="5">
        <v>5309000</v>
      </c>
      <c r="N383" s="5">
        <f>VLOOKUP(A:A,'[1]DOFINANCOVÁNÍ 2022'!$1:$1048576,24,FALSE)</f>
        <v>1067000</v>
      </c>
      <c r="O383" s="18"/>
      <c r="P383" s="18"/>
      <c r="Q383" s="20">
        <f t="shared" si="5"/>
        <v>10378000</v>
      </c>
    </row>
    <row r="384" spans="1:17" ht="45" customHeight="1" x14ac:dyDescent="0.25">
      <c r="A384" s="13">
        <v>2812601</v>
      </c>
      <c r="B384" s="13" t="s">
        <v>503</v>
      </c>
      <c r="C384" s="13">
        <v>67363610</v>
      </c>
      <c r="D384" s="13" t="s">
        <v>160</v>
      </c>
      <c r="E384" s="13" t="s">
        <v>504</v>
      </c>
      <c r="F384" s="13" t="s">
        <v>555</v>
      </c>
      <c r="G384" s="4">
        <v>10.200000000000001</v>
      </c>
      <c r="H384" s="9">
        <v>2.2000000000000002</v>
      </c>
      <c r="I384" s="5">
        <v>738669</v>
      </c>
      <c r="J384" s="5">
        <v>1625071.8</v>
      </c>
      <c r="K384" s="5">
        <v>1290000</v>
      </c>
      <c r="L384" s="5">
        <v>389000</v>
      </c>
      <c r="M384" s="5">
        <v>516000</v>
      </c>
      <c r="N384" s="5">
        <f>VLOOKUP(A:A,'[1]DOFINANCOVÁNÍ 2022'!$1:$1048576,24,FALSE)</f>
        <v>104000</v>
      </c>
      <c r="O384" s="18"/>
      <c r="P384" s="18" t="s">
        <v>576</v>
      </c>
      <c r="Q384" s="20">
        <f t="shared" si="5"/>
        <v>1009000</v>
      </c>
    </row>
    <row r="385" spans="1:17" ht="45" customHeight="1" x14ac:dyDescent="0.25">
      <c r="A385" s="13">
        <v>2534682</v>
      </c>
      <c r="B385" s="13" t="s">
        <v>505</v>
      </c>
      <c r="C385" s="13">
        <v>65995287</v>
      </c>
      <c r="D385" s="13" t="s">
        <v>8</v>
      </c>
      <c r="E385" s="13" t="s">
        <v>506</v>
      </c>
      <c r="F385" s="13" t="s">
        <v>554</v>
      </c>
      <c r="G385" s="13">
        <v>39</v>
      </c>
      <c r="H385" s="15">
        <v>39</v>
      </c>
      <c r="I385" s="5">
        <v>207143</v>
      </c>
      <c r="J385" s="5">
        <v>8078577</v>
      </c>
      <c r="K385" s="5">
        <v>2798000</v>
      </c>
      <c r="L385" s="5">
        <v>0</v>
      </c>
      <c r="M385" s="5">
        <v>171000</v>
      </c>
      <c r="N385" s="5">
        <f>VLOOKUP(A:A,'[1]DOFINANCOVÁNÍ 2022'!$1:$1048576,24,FALSE)</f>
        <v>2276000</v>
      </c>
      <c r="O385" s="18"/>
      <c r="P385" s="18" t="s">
        <v>576</v>
      </c>
      <c r="Q385" s="20">
        <f t="shared" si="5"/>
        <v>2447000</v>
      </c>
    </row>
    <row r="386" spans="1:17" ht="45" customHeight="1" x14ac:dyDescent="0.25">
      <c r="A386" s="13">
        <v>4044587</v>
      </c>
      <c r="B386" s="13" t="s">
        <v>505</v>
      </c>
      <c r="C386" s="13">
        <v>65995287</v>
      </c>
      <c r="D386" s="13" t="s">
        <v>150</v>
      </c>
      <c r="E386" s="13" t="s">
        <v>507</v>
      </c>
      <c r="F386" s="13" t="s">
        <v>555</v>
      </c>
      <c r="G386" s="4">
        <v>2.2489999999999997</v>
      </c>
      <c r="H386" s="9">
        <v>1.5</v>
      </c>
      <c r="I386" s="5">
        <v>720815</v>
      </c>
      <c r="J386" s="5">
        <v>1081222.5</v>
      </c>
      <c r="K386" s="5">
        <v>760000</v>
      </c>
      <c r="L386" s="5">
        <v>288000</v>
      </c>
      <c r="M386" s="5">
        <v>383000</v>
      </c>
      <c r="N386" s="5">
        <f>VLOOKUP(A:A,'[1]DOFINANCOVÁNÍ 2022'!$1:$1048576,24,FALSE)</f>
        <v>77000</v>
      </c>
      <c r="O386" s="18"/>
      <c r="P386" s="18"/>
      <c r="Q386" s="20">
        <f t="shared" si="5"/>
        <v>748000</v>
      </c>
    </row>
    <row r="387" spans="1:17" ht="45" customHeight="1" x14ac:dyDescent="0.25">
      <c r="A387" s="13">
        <v>5798526</v>
      </c>
      <c r="B387" s="13" t="s">
        <v>505</v>
      </c>
      <c r="C387" s="13">
        <v>65995287</v>
      </c>
      <c r="D387" s="13" t="s">
        <v>6</v>
      </c>
      <c r="E387" s="13" t="s">
        <v>508</v>
      </c>
      <c r="F387" s="13" t="s">
        <v>555</v>
      </c>
      <c r="G387" s="4">
        <v>2.5510000000000002</v>
      </c>
      <c r="H387" s="9">
        <v>2.2999999999999998</v>
      </c>
      <c r="I387" s="5">
        <v>724449</v>
      </c>
      <c r="J387" s="5">
        <v>1666232.7</v>
      </c>
      <c r="K387" s="5">
        <v>820000</v>
      </c>
      <c r="L387" s="5">
        <v>311000</v>
      </c>
      <c r="M387" s="5">
        <v>413000</v>
      </c>
      <c r="N387" s="5">
        <f>VLOOKUP(A:A,'[1]DOFINANCOVÁNÍ 2022'!$1:$1048576,24,FALSE)</f>
        <v>83000</v>
      </c>
      <c r="O387" s="18"/>
      <c r="P387" s="18"/>
      <c r="Q387" s="20">
        <f t="shared" si="5"/>
        <v>807000</v>
      </c>
    </row>
    <row r="388" spans="1:17" ht="105.75" customHeight="1" x14ac:dyDescent="0.25">
      <c r="A388" s="13">
        <v>6348050</v>
      </c>
      <c r="B388" s="13" t="s">
        <v>509</v>
      </c>
      <c r="C388" s="13">
        <v>69780145</v>
      </c>
      <c r="D388" s="13" t="s">
        <v>8</v>
      </c>
      <c r="E388" s="13" t="s">
        <v>510</v>
      </c>
      <c r="F388" s="13" t="s">
        <v>554</v>
      </c>
      <c r="G388" s="13">
        <v>84</v>
      </c>
      <c r="H388" s="15">
        <v>84</v>
      </c>
      <c r="I388" s="5">
        <v>207143</v>
      </c>
      <c r="J388" s="5">
        <v>17400012</v>
      </c>
      <c r="K388" s="5">
        <v>15800000</v>
      </c>
      <c r="L388" s="5">
        <v>0</v>
      </c>
      <c r="M388" s="5">
        <v>0</v>
      </c>
      <c r="N388" s="5" t="s">
        <v>574</v>
      </c>
      <c r="O388" s="18" t="s">
        <v>559</v>
      </c>
      <c r="P388" s="18"/>
      <c r="Q388" s="20">
        <v>0</v>
      </c>
    </row>
    <row r="389" spans="1:17" ht="45" customHeight="1" x14ac:dyDescent="0.25">
      <c r="A389" s="13">
        <v>9037452</v>
      </c>
      <c r="B389" s="13" t="s">
        <v>511</v>
      </c>
      <c r="C389" s="13">
        <v>25721259</v>
      </c>
      <c r="D389" s="13" t="s">
        <v>31</v>
      </c>
      <c r="E389" s="13" t="s">
        <v>512</v>
      </c>
      <c r="F389" s="13" t="s">
        <v>555</v>
      </c>
      <c r="G389" s="4">
        <v>2.65</v>
      </c>
      <c r="H389" s="9">
        <v>1.5</v>
      </c>
      <c r="I389" s="5">
        <v>720182</v>
      </c>
      <c r="J389" s="5">
        <v>1080273</v>
      </c>
      <c r="K389" s="5">
        <v>768000</v>
      </c>
      <c r="L389" s="5">
        <v>291000</v>
      </c>
      <c r="M389" s="5">
        <v>387000</v>
      </c>
      <c r="N389" s="5">
        <f>VLOOKUP(A:A,'[1]DOFINANCOVÁNÍ 2022'!$1:$1048576,24,FALSE)</f>
        <v>77000</v>
      </c>
      <c r="O389" s="18"/>
      <c r="P389" s="18" t="s">
        <v>576</v>
      </c>
      <c r="Q389" s="20">
        <f t="shared" ref="Q389:Q416" si="6">L389+M389+N389</f>
        <v>755000</v>
      </c>
    </row>
    <row r="390" spans="1:17" ht="69.75" customHeight="1" x14ac:dyDescent="0.25">
      <c r="A390" s="13">
        <v>4650694</v>
      </c>
      <c r="B390" s="2" t="s">
        <v>513</v>
      </c>
      <c r="C390" s="13">
        <v>66000246</v>
      </c>
      <c r="D390" s="13" t="s">
        <v>21</v>
      </c>
      <c r="E390" s="13" t="s">
        <v>513</v>
      </c>
      <c r="F390" s="13" t="s">
        <v>555</v>
      </c>
      <c r="G390" s="4">
        <v>61</v>
      </c>
      <c r="H390" s="9">
        <v>34</v>
      </c>
      <c r="I390" s="5">
        <v>659193</v>
      </c>
      <c r="J390" s="5" t="s">
        <v>563</v>
      </c>
      <c r="K390" s="5">
        <v>8500000</v>
      </c>
      <c r="L390" s="5">
        <v>0</v>
      </c>
      <c r="M390" s="5" t="s">
        <v>573</v>
      </c>
      <c r="N390" s="5" t="s">
        <v>573</v>
      </c>
      <c r="O390" s="18" t="s">
        <v>559</v>
      </c>
      <c r="P390" s="18"/>
      <c r="Q390" s="20">
        <v>0</v>
      </c>
    </row>
    <row r="391" spans="1:17" ht="45" customHeight="1" x14ac:dyDescent="0.25">
      <c r="A391" s="13">
        <v>2538264</v>
      </c>
      <c r="B391" s="2" t="s">
        <v>514</v>
      </c>
      <c r="C391" s="13">
        <v>639541</v>
      </c>
      <c r="D391" s="13" t="s">
        <v>21</v>
      </c>
      <c r="E391" s="13" t="s">
        <v>515</v>
      </c>
      <c r="F391" s="13" t="s">
        <v>555</v>
      </c>
      <c r="G391" s="4">
        <v>13.2</v>
      </c>
      <c r="H391" s="9">
        <v>11.2</v>
      </c>
      <c r="I391" s="5">
        <v>659193</v>
      </c>
      <c r="J391" s="5" t="s">
        <v>563</v>
      </c>
      <c r="K391" s="5">
        <v>2100000</v>
      </c>
      <c r="L391" s="5">
        <v>321000</v>
      </c>
      <c r="M391" s="5">
        <v>427000</v>
      </c>
      <c r="N391" s="5">
        <f>VLOOKUP(A:A,'[1]DOFINANCOVÁNÍ 2022'!$1:$1048576,24,FALSE)</f>
        <v>86000</v>
      </c>
      <c r="O391" s="18"/>
      <c r="P391" s="18" t="s">
        <v>576</v>
      </c>
      <c r="Q391" s="20">
        <f t="shared" si="6"/>
        <v>834000</v>
      </c>
    </row>
    <row r="392" spans="1:17" ht="45" customHeight="1" x14ac:dyDescent="0.25">
      <c r="A392" s="13">
        <v>7260476</v>
      </c>
      <c r="B392" s="2" t="s">
        <v>514</v>
      </c>
      <c r="C392" s="13">
        <v>639541</v>
      </c>
      <c r="D392" s="13" t="s">
        <v>11</v>
      </c>
      <c r="E392" s="13" t="s">
        <v>516</v>
      </c>
      <c r="F392" s="13" t="s">
        <v>555</v>
      </c>
      <c r="G392" s="4">
        <v>3.35</v>
      </c>
      <c r="H392" s="9">
        <v>3.1</v>
      </c>
      <c r="I392" s="5">
        <v>663459</v>
      </c>
      <c r="J392" s="5" t="s">
        <v>563</v>
      </c>
      <c r="K392" s="5">
        <v>600000</v>
      </c>
      <c r="L392" s="5">
        <v>219000</v>
      </c>
      <c r="M392" s="5">
        <v>291000</v>
      </c>
      <c r="N392" s="5">
        <f>VLOOKUP(A:A,'[1]DOFINANCOVÁNÍ 2022'!$1:$1048576,24,FALSE)</f>
        <v>58000</v>
      </c>
      <c r="O392" s="18"/>
      <c r="P392" s="18"/>
      <c r="Q392" s="20">
        <f t="shared" si="6"/>
        <v>568000</v>
      </c>
    </row>
    <row r="393" spans="1:17" ht="45" customHeight="1" x14ac:dyDescent="0.25">
      <c r="A393" s="13">
        <v>2206550</v>
      </c>
      <c r="B393" s="13" t="s">
        <v>517</v>
      </c>
      <c r="C393" s="13">
        <v>63111918</v>
      </c>
      <c r="D393" s="13" t="s">
        <v>150</v>
      </c>
      <c r="E393" s="13" t="s">
        <v>518</v>
      </c>
      <c r="F393" s="13" t="s">
        <v>555</v>
      </c>
      <c r="G393" s="4">
        <v>6</v>
      </c>
      <c r="H393" s="9">
        <v>6</v>
      </c>
      <c r="I393" s="5">
        <v>720815</v>
      </c>
      <c r="J393" s="5">
        <v>4324890</v>
      </c>
      <c r="K393" s="5">
        <v>3326789</v>
      </c>
      <c r="L393" s="5">
        <v>1262000</v>
      </c>
      <c r="M393" s="5">
        <v>1676000</v>
      </c>
      <c r="N393" s="5">
        <f>VLOOKUP(A:A,'[1]DOFINANCOVÁNÍ 2022'!$1:$1048576,24,FALSE)</f>
        <v>336000</v>
      </c>
      <c r="O393" s="18"/>
      <c r="P393" s="18" t="s">
        <v>576</v>
      </c>
      <c r="Q393" s="20">
        <f t="shared" si="6"/>
        <v>3274000</v>
      </c>
    </row>
    <row r="394" spans="1:17" ht="45" customHeight="1" x14ac:dyDescent="0.25">
      <c r="A394" s="13">
        <v>9693809</v>
      </c>
      <c r="B394" s="13" t="s">
        <v>519</v>
      </c>
      <c r="C394" s="13">
        <v>536334</v>
      </c>
      <c r="D394" s="13" t="s">
        <v>6</v>
      </c>
      <c r="E394" s="13" t="s">
        <v>520</v>
      </c>
      <c r="F394" s="13" t="s">
        <v>555</v>
      </c>
      <c r="G394" s="4">
        <v>0.86</v>
      </c>
      <c r="H394" s="9">
        <v>0.7</v>
      </c>
      <c r="I394" s="5">
        <v>724449</v>
      </c>
      <c r="J394" s="5">
        <v>507114.3</v>
      </c>
      <c r="K394" s="5">
        <v>366494</v>
      </c>
      <c r="L394" s="5">
        <v>139000</v>
      </c>
      <c r="M394" s="5">
        <v>184000</v>
      </c>
      <c r="N394" s="5">
        <f>VLOOKUP(A:A,'[1]DOFINANCOVÁNÍ 2022'!$1:$1048576,24,FALSE)</f>
        <v>37000</v>
      </c>
      <c r="O394" s="18"/>
      <c r="P394" s="18" t="s">
        <v>576</v>
      </c>
      <c r="Q394" s="20">
        <f t="shared" si="6"/>
        <v>360000</v>
      </c>
    </row>
    <row r="395" spans="1:17" ht="45" customHeight="1" x14ac:dyDescent="0.25">
      <c r="A395" s="13">
        <v>8613016</v>
      </c>
      <c r="B395" s="13" t="s">
        <v>521</v>
      </c>
      <c r="C395" s="13">
        <v>22768602</v>
      </c>
      <c r="D395" s="13" t="s">
        <v>4</v>
      </c>
      <c r="E395" s="13" t="s">
        <v>522</v>
      </c>
      <c r="F395" s="13" t="s">
        <v>555</v>
      </c>
      <c r="G395" s="4">
        <v>4.4420000000000002</v>
      </c>
      <c r="H395" s="9">
        <v>1</v>
      </c>
      <c r="I395" s="5">
        <v>710861</v>
      </c>
      <c r="J395" s="5">
        <v>710861</v>
      </c>
      <c r="K395" s="5">
        <v>1604545</v>
      </c>
      <c r="L395" s="5">
        <v>107000</v>
      </c>
      <c r="M395" s="5">
        <v>141000</v>
      </c>
      <c r="N395" s="5">
        <f>VLOOKUP(A:A,'[1]DOFINANCOVÁNÍ 2022'!$1:$1048576,24,FALSE)</f>
        <v>29000</v>
      </c>
      <c r="O395" s="18"/>
      <c r="P395" s="18" t="s">
        <v>576</v>
      </c>
      <c r="Q395" s="20">
        <f t="shared" si="6"/>
        <v>277000</v>
      </c>
    </row>
    <row r="396" spans="1:17" ht="45" customHeight="1" x14ac:dyDescent="0.25">
      <c r="A396" s="13">
        <v>6353601</v>
      </c>
      <c r="B396" s="13" t="s">
        <v>523</v>
      </c>
      <c r="C396" s="13">
        <v>18623433</v>
      </c>
      <c r="D396" s="13" t="s">
        <v>78</v>
      </c>
      <c r="E396" s="13" t="s">
        <v>524</v>
      </c>
      <c r="F396" s="13" t="s">
        <v>554</v>
      </c>
      <c r="G396" s="13">
        <v>30</v>
      </c>
      <c r="H396" s="15">
        <v>10</v>
      </c>
      <c r="I396" s="5">
        <v>583509</v>
      </c>
      <c r="J396" s="5">
        <v>4635090</v>
      </c>
      <c r="K396" s="5">
        <v>3332000</v>
      </c>
      <c r="L396" s="5">
        <v>1000000</v>
      </c>
      <c r="M396" s="5">
        <v>1327000</v>
      </c>
      <c r="N396" s="5">
        <f>VLOOKUP(A:A,'[1]DOFINANCOVÁNÍ 2022'!$1:$1048576,24,FALSE)</f>
        <v>267000</v>
      </c>
      <c r="O396" s="18"/>
      <c r="P396" s="18" t="s">
        <v>576</v>
      </c>
      <c r="Q396" s="20">
        <f t="shared" si="6"/>
        <v>2594000</v>
      </c>
    </row>
    <row r="397" spans="1:17" ht="45" customHeight="1" x14ac:dyDescent="0.25">
      <c r="A397" s="13">
        <v>2850128</v>
      </c>
      <c r="B397" s="13" t="s">
        <v>525</v>
      </c>
      <c r="C397" s="13">
        <v>26727765</v>
      </c>
      <c r="D397" s="13" t="s">
        <v>526</v>
      </c>
      <c r="E397" s="13" t="s">
        <v>526</v>
      </c>
      <c r="F397" s="13" t="s">
        <v>555</v>
      </c>
      <c r="G397" s="4">
        <v>4.4269999999999996</v>
      </c>
      <c r="H397" s="9">
        <v>2</v>
      </c>
      <c r="I397" s="5">
        <v>708174</v>
      </c>
      <c r="J397" s="5">
        <v>1350786.671786763</v>
      </c>
      <c r="K397" s="5">
        <v>854000</v>
      </c>
      <c r="L397" s="5">
        <v>314000</v>
      </c>
      <c r="M397" s="5">
        <v>417000</v>
      </c>
      <c r="N397" s="5">
        <f>VLOOKUP(A:A,'[1]DOFINANCOVÁNÍ 2022'!$1:$1048576,24,FALSE)</f>
        <v>84000</v>
      </c>
      <c r="O397" s="18"/>
      <c r="P397" s="18" t="s">
        <v>576</v>
      </c>
      <c r="Q397" s="20">
        <f t="shared" si="6"/>
        <v>815000</v>
      </c>
    </row>
    <row r="398" spans="1:17" ht="45" customHeight="1" x14ac:dyDescent="0.25">
      <c r="A398" s="13">
        <v>9845202</v>
      </c>
      <c r="B398" s="13" t="s">
        <v>527</v>
      </c>
      <c r="C398" s="13">
        <v>64934829</v>
      </c>
      <c r="D398" s="13" t="s">
        <v>23</v>
      </c>
      <c r="E398" s="13" t="s">
        <v>23</v>
      </c>
      <c r="F398" s="13" t="s">
        <v>555</v>
      </c>
      <c r="G398" s="4">
        <v>4.0289999999999999</v>
      </c>
      <c r="H398" s="9">
        <v>3.96</v>
      </c>
      <c r="I398" s="5">
        <v>722868</v>
      </c>
      <c r="J398" s="5">
        <v>2862557.28</v>
      </c>
      <c r="K398" s="5">
        <v>1343000</v>
      </c>
      <c r="L398" s="5">
        <v>509000</v>
      </c>
      <c r="M398" s="5">
        <v>677000</v>
      </c>
      <c r="N398" s="5">
        <f>VLOOKUP(A:A,'[1]DOFINANCOVÁNÍ 2022'!$1:$1048576,24,FALSE)</f>
        <v>136000</v>
      </c>
      <c r="O398" s="18"/>
      <c r="P398" s="18" t="s">
        <v>576</v>
      </c>
      <c r="Q398" s="20">
        <f t="shared" si="6"/>
        <v>1322000</v>
      </c>
    </row>
    <row r="399" spans="1:17" ht="45" customHeight="1" x14ac:dyDescent="0.25">
      <c r="A399" s="13">
        <v>1946835</v>
      </c>
      <c r="B399" s="2" t="s">
        <v>528</v>
      </c>
      <c r="C399" s="13">
        <v>70886199</v>
      </c>
      <c r="D399" s="13" t="s">
        <v>11</v>
      </c>
      <c r="E399" s="13" t="s">
        <v>529</v>
      </c>
      <c r="F399" s="13" t="s">
        <v>555</v>
      </c>
      <c r="G399" s="4">
        <v>2.7450000000000001</v>
      </c>
      <c r="H399" s="9">
        <v>1.9</v>
      </c>
      <c r="I399" s="5">
        <v>663459</v>
      </c>
      <c r="J399" s="5" t="s">
        <v>563</v>
      </c>
      <c r="K399" s="5">
        <v>450000</v>
      </c>
      <c r="L399" s="5">
        <v>170000</v>
      </c>
      <c r="M399" s="5">
        <v>227000</v>
      </c>
      <c r="N399" s="5">
        <f>VLOOKUP(A:A,'[1]DOFINANCOVÁNÍ 2022'!$1:$1048576,24,FALSE)</f>
        <v>45000</v>
      </c>
      <c r="O399" s="18"/>
      <c r="P399" s="18" t="s">
        <v>576</v>
      </c>
      <c r="Q399" s="20">
        <f t="shared" si="6"/>
        <v>442000</v>
      </c>
    </row>
    <row r="400" spans="1:17" ht="45" customHeight="1" x14ac:dyDescent="0.25">
      <c r="A400" s="13">
        <v>4112332</v>
      </c>
      <c r="B400" s="2" t="s">
        <v>528</v>
      </c>
      <c r="C400" s="13">
        <v>70886199</v>
      </c>
      <c r="D400" s="13" t="s">
        <v>21</v>
      </c>
      <c r="E400" s="13" t="s">
        <v>530</v>
      </c>
      <c r="F400" s="13" t="s">
        <v>555</v>
      </c>
      <c r="G400" s="4">
        <v>80.968000000000004</v>
      </c>
      <c r="H400" s="9">
        <v>78.319999999999993</v>
      </c>
      <c r="I400" s="5">
        <v>659193</v>
      </c>
      <c r="J400" s="5" t="s">
        <v>563</v>
      </c>
      <c r="K400" s="5">
        <v>18803000</v>
      </c>
      <c r="L400" s="5">
        <v>5105000</v>
      </c>
      <c r="M400" s="5">
        <v>6773000</v>
      </c>
      <c r="N400" s="5">
        <f>VLOOKUP(A:A,'[1]DOFINANCOVÁNÍ 2022'!$1:$1048576,24,FALSE)</f>
        <v>1361000</v>
      </c>
      <c r="O400" s="18"/>
      <c r="P400" s="18"/>
      <c r="Q400" s="20">
        <f t="shared" si="6"/>
        <v>13239000</v>
      </c>
    </row>
    <row r="401" spans="1:17" ht="45" customHeight="1" x14ac:dyDescent="0.25">
      <c r="A401" s="13">
        <v>9499364</v>
      </c>
      <c r="B401" s="2" t="s">
        <v>528</v>
      </c>
      <c r="C401" s="13">
        <v>70886199</v>
      </c>
      <c r="D401" s="13" t="s">
        <v>78</v>
      </c>
      <c r="E401" s="13" t="s">
        <v>531</v>
      </c>
      <c r="F401" s="13" t="s">
        <v>554</v>
      </c>
      <c r="G401" s="14">
        <v>30</v>
      </c>
      <c r="H401" s="5">
        <v>39</v>
      </c>
      <c r="I401" s="5">
        <v>583509</v>
      </c>
      <c r="J401" s="5" t="s">
        <v>563</v>
      </c>
      <c r="K401" s="5">
        <v>5233000</v>
      </c>
      <c r="L401" s="5">
        <v>1900000</v>
      </c>
      <c r="M401" s="5">
        <v>2521000</v>
      </c>
      <c r="N401" s="5">
        <f>VLOOKUP(A:A,'[1]DOFINANCOVÁNÍ 2022'!$1:$1048576,24,FALSE)</f>
        <v>507000</v>
      </c>
      <c r="O401" s="18"/>
      <c r="P401" s="18"/>
      <c r="Q401" s="20">
        <f t="shared" si="6"/>
        <v>4928000</v>
      </c>
    </row>
    <row r="402" spans="1:17" ht="74.25" customHeight="1" x14ac:dyDescent="0.25">
      <c r="A402" s="13">
        <v>9629785</v>
      </c>
      <c r="B402" s="2" t="s">
        <v>528</v>
      </c>
      <c r="C402" s="13">
        <v>70886199</v>
      </c>
      <c r="D402" s="13" t="s">
        <v>227</v>
      </c>
      <c r="E402" s="13" t="s">
        <v>532</v>
      </c>
      <c r="F402" s="13" t="s">
        <v>555</v>
      </c>
      <c r="G402" s="4">
        <v>3.48</v>
      </c>
      <c r="H402" s="9">
        <v>0</v>
      </c>
      <c r="I402" s="5">
        <v>702170</v>
      </c>
      <c r="J402" s="5" t="s">
        <v>563</v>
      </c>
      <c r="K402" s="5">
        <v>580000</v>
      </c>
      <c r="L402" s="5">
        <v>0</v>
      </c>
      <c r="M402" s="5" t="s">
        <v>573</v>
      </c>
      <c r="N402" s="5" t="s">
        <v>573</v>
      </c>
      <c r="O402" s="18" t="s">
        <v>561</v>
      </c>
      <c r="P402" s="18"/>
      <c r="Q402" s="20">
        <v>0</v>
      </c>
    </row>
    <row r="403" spans="1:17" ht="45" customHeight="1" x14ac:dyDescent="0.25">
      <c r="A403" s="13">
        <v>2668136</v>
      </c>
      <c r="B403" s="13" t="s">
        <v>533</v>
      </c>
      <c r="C403" s="13">
        <v>24124516</v>
      </c>
      <c r="D403" s="13" t="s">
        <v>23</v>
      </c>
      <c r="E403" s="13" t="s">
        <v>534</v>
      </c>
      <c r="F403" s="13" t="s">
        <v>555</v>
      </c>
      <c r="G403" s="4">
        <v>2.1539999999999999</v>
      </c>
      <c r="H403" s="9">
        <v>2.15</v>
      </c>
      <c r="I403" s="5">
        <v>722868</v>
      </c>
      <c r="J403" s="5">
        <v>1554166.2</v>
      </c>
      <c r="K403" s="5">
        <v>1079000</v>
      </c>
      <c r="L403" s="5">
        <v>409000</v>
      </c>
      <c r="M403" s="5">
        <v>543000</v>
      </c>
      <c r="N403" s="5">
        <f>VLOOKUP(A:A,'[1]DOFINANCOVÁNÍ 2022'!$1:$1048576,24,FALSE)</f>
        <v>110000</v>
      </c>
      <c r="O403" s="18"/>
      <c r="P403" s="18" t="s">
        <v>576</v>
      </c>
      <c r="Q403" s="20">
        <f t="shared" si="6"/>
        <v>1062000</v>
      </c>
    </row>
    <row r="404" spans="1:17" ht="45" customHeight="1" x14ac:dyDescent="0.25">
      <c r="A404" s="13">
        <v>4581170</v>
      </c>
      <c r="B404" s="13" t="s">
        <v>533</v>
      </c>
      <c r="C404" s="13">
        <v>24124516</v>
      </c>
      <c r="D404" s="13" t="s">
        <v>67</v>
      </c>
      <c r="E404" s="13" t="s">
        <v>535</v>
      </c>
      <c r="F404" s="13" t="s">
        <v>555</v>
      </c>
      <c r="G404" s="4">
        <v>3.59</v>
      </c>
      <c r="H404" s="9">
        <v>3.5</v>
      </c>
      <c r="I404" s="5">
        <v>680681</v>
      </c>
      <c r="J404" s="5">
        <v>2382383.5</v>
      </c>
      <c r="K404" s="5">
        <v>1672000</v>
      </c>
      <c r="L404" s="5">
        <v>634000</v>
      </c>
      <c r="M404" s="5">
        <v>842000</v>
      </c>
      <c r="N404" s="5">
        <f>VLOOKUP(A:A,'[1]DOFINANCOVÁNÍ 2022'!$1:$1048576,24,FALSE)</f>
        <v>169000</v>
      </c>
      <c r="O404" s="18"/>
      <c r="P404" s="18"/>
      <c r="Q404" s="20">
        <f t="shared" si="6"/>
        <v>1645000</v>
      </c>
    </row>
    <row r="405" spans="1:17" ht="45" customHeight="1" x14ac:dyDescent="0.25">
      <c r="A405" s="13">
        <v>2412885</v>
      </c>
      <c r="B405" s="13" t="s">
        <v>536</v>
      </c>
      <c r="C405" s="13">
        <v>26529122</v>
      </c>
      <c r="D405" s="13" t="s">
        <v>82</v>
      </c>
      <c r="E405" s="13" t="s">
        <v>537</v>
      </c>
      <c r="F405" s="13" t="s">
        <v>555</v>
      </c>
      <c r="G405" s="4">
        <v>4.4960000000000004</v>
      </c>
      <c r="H405" s="9">
        <v>4</v>
      </c>
      <c r="I405" s="5">
        <v>732506</v>
      </c>
      <c r="J405" s="5">
        <v>2930024</v>
      </c>
      <c r="K405" s="5">
        <v>2131941</v>
      </c>
      <c r="L405" s="5">
        <v>759000</v>
      </c>
      <c r="M405" s="5">
        <v>1007000</v>
      </c>
      <c r="N405" s="5">
        <f>VLOOKUP(A:A,'[1]DOFINANCOVÁNÍ 2022'!$1:$1048576,24,FALSE)</f>
        <v>202000</v>
      </c>
      <c r="O405" s="18"/>
      <c r="P405" s="18" t="s">
        <v>576</v>
      </c>
      <c r="Q405" s="20">
        <f t="shared" si="6"/>
        <v>1968000</v>
      </c>
    </row>
    <row r="406" spans="1:17" ht="45" customHeight="1" x14ac:dyDescent="0.25">
      <c r="A406" s="13">
        <v>5427110</v>
      </c>
      <c r="B406" s="13" t="s">
        <v>536</v>
      </c>
      <c r="C406" s="13">
        <v>26529122</v>
      </c>
      <c r="D406" s="13" t="s">
        <v>82</v>
      </c>
      <c r="E406" s="13" t="s">
        <v>538</v>
      </c>
      <c r="F406" s="13" t="s">
        <v>555</v>
      </c>
      <c r="G406" s="4">
        <v>4.6959999999999997</v>
      </c>
      <c r="H406" s="9">
        <v>3.95</v>
      </c>
      <c r="I406" s="5">
        <v>732506</v>
      </c>
      <c r="J406" s="5">
        <v>2893398.7</v>
      </c>
      <c r="K406" s="5">
        <v>2042885</v>
      </c>
      <c r="L406" s="5">
        <v>732000</v>
      </c>
      <c r="M406" s="5">
        <v>972000</v>
      </c>
      <c r="N406" s="5">
        <f>VLOOKUP(A:A,'[1]DOFINANCOVÁNÍ 2022'!$1:$1048576,24,FALSE)</f>
        <v>196000</v>
      </c>
      <c r="O406" s="18"/>
      <c r="P406" s="18"/>
      <c r="Q406" s="20">
        <f t="shared" si="6"/>
        <v>1900000</v>
      </c>
    </row>
    <row r="407" spans="1:17" ht="45" customHeight="1" x14ac:dyDescent="0.25">
      <c r="A407" s="13">
        <v>3931828</v>
      </c>
      <c r="B407" s="3" t="s">
        <v>539</v>
      </c>
      <c r="C407" s="13">
        <v>70922306</v>
      </c>
      <c r="D407" s="13" t="s">
        <v>67</v>
      </c>
      <c r="E407" s="13" t="s">
        <v>540</v>
      </c>
      <c r="F407" s="13" t="s">
        <v>555</v>
      </c>
      <c r="G407" s="4">
        <v>3.141</v>
      </c>
      <c r="H407" s="9">
        <v>2.94</v>
      </c>
      <c r="I407" s="5">
        <v>680681</v>
      </c>
      <c r="J407" s="5" t="s">
        <v>562</v>
      </c>
      <c r="K407" s="5">
        <v>1905600</v>
      </c>
      <c r="L407" s="5">
        <v>0</v>
      </c>
      <c r="M407" s="5">
        <v>972000</v>
      </c>
      <c r="N407" s="5">
        <f>VLOOKUP(A:A,'[1]DOFINANCOVÁNÍ 2022'!$1:$1048576,24,FALSE)</f>
        <v>196000</v>
      </c>
      <c r="O407" s="18"/>
      <c r="P407" s="18"/>
      <c r="Q407" s="20">
        <f t="shared" si="6"/>
        <v>1168000</v>
      </c>
    </row>
    <row r="408" spans="1:17" ht="45" customHeight="1" x14ac:dyDescent="0.25">
      <c r="A408" s="13">
        <v>1472620</v>
      </c>
      <c r="B408" s="13" t="s">
        <v>541</v>
      </c>
      <c r="C408" s="13">
        <v>445258</v>
      </c>
      <c r="D408" s="13" t="s">
        <v>14</v>
      </c>
      <c r="E408" s="13" t="s">
        <v>542</v>
      </c>
      <c r="F408" s="13" t="s">
        <v>555</v>
      </c>
      <c r="G408" s="10">
        <v>7.077</v>
      </c>
      <c r="H408" s="7">
        <v>8</v>
      </c>
      <c r="I408" s="5">
        <v>711808</v>
      </c>
      <c r="J408" s="5">
        <v>5037465.216</v>
      </c>
      <c r="K408" s="5">
        <v>1200000</v>
      </c>
      <c r="L408" s="5">
        <v>455000</v>
      </c>
      <c r="M408" s="5">
        <v>604000</v>
      </c>
      <c r="N408" s="5">
        <f>VLOOKUP(A:A,'[1]DOFINANCOVÁNÍ 2022'!$1:$1048576,24,FALSE)</f>
        <v>122000</v>
      </c>
      <c r="O408" s="18"/>
      <c r="P408" s="18" t="s">
        <v>576</v>
      </c>
      <c r="Q408" s="20">
        <f t="shared" si="6"/>
        <v>1181000</v>
      </c>
    </row>
    <row r="409" spans="1:17" ht="45" customHeight="1" x14ac:dyDescent="0.25">
      <c r="A409" s="13">
        <v>2105271</v>
      </c>
      <c r="B409" s="13" t="s">
        <v>541</v>
      </c>
      <c r="C409" s="13">
        <v>445258</v>
      </c>
      <c r="D409" s="13" t="s">
        <v>36</v>
      </c>
      <c r="E409" s="13" t="s">
        <v>543</v>
      </c>
      <c r="F409" s="13" t="s">
        <v>554</v>
      </c>
      <c r="G409" s="13">
        <v>47</v>
      </c>
      <c r="H409" s="15">
        <v>47</v>
      </c>
      <c r="I409" s="5">
        <v>754801.35</v>
      </c>
      <c r="J409" s="5">
        <v>26811663.449999996</v>
      </c>
      <c r="K409" s="5">
        <v>17000000</v>
      </c>
      <c r="L409" s="5">
        <v>6453000</v>
      </c>
      <c r="M409" s="5">
        <v>8561000</v>
      </c>
      <c r="N409" s="5">
        <f>VLOOKUP(A:A,'[1]DOFINANCOVÁNÍ 2022'!$1:$1048576,24,FALSE)</f>
        <v>1721000</v>
      </c>
      <c r="O409" s="18"/>
      <c r="P409" s="18"/>
      <c r="Q409" s="20">
        <f t="shared" si="6"/>
        <v>16735000</v>
      </c>
    </row>
    <row r="410" spans="1:17" ht="45" customHeight="1" x14ac:dyDescent="0.25">
      <c r="A410" s="13">
        <v>5436343</v>
      </c>
      <c r="B410" s="13" t="s">
        <v>541</v>
      </c>
      <c r="C410" s="13">
        <v>445258</v>
      </c>
      <c r="D410" s="13" t="s">
        <v>21</v>
      </c>
      <c r="E410" s="13" t="s">
        <v>544</v>
      </c>
      <c r="F410" s="13" t="s">
        <v>555</v>
      </c>
      <c r="G410" s="4">
        <v>12.704000000000001</v>
      </c>
      <c r="H410" s="9">
        <v>7.5</v>
      </c>
      <c r="I410" s="5">
        <v>659193</v>
      </c>
      <c r="J410" s="5">
        <v>4554306.4420654913</v>
      </c>
      <c r="K410" s="5">
        <v>1800000</v>
      </c>
      <c r="L410" s="5">
        <v>683000</v>
      </c>
      <c r="M410" s="5">
        <v>906000</v>
      </c>
      <c r="N410" s="5">
        <f>VLOOKUP(A:A,'[1]DOFINANCOVÁNÍ 2022'!$1:$1048576,24,FALSE)</f>
        <v>182000</v>
      </c>
      <c r="O410" s="18"/>
      <c r="P410" s="18"/>
      <c r="Q410" s="20">
        <f t="shared" si="6"/>
        <v>1771000</v>
      </c>
    </row>
    <row r="411" spans="1:17" ht="45" customHeight="1" x14ac:dyDescent="0.25">
      <c r="A411" s="13">
        <v>6470889</v>
      </c>
      <c r="B411" s="13" t="s">
        <v>541</v>
      </c>
      <c r="C411" s="13">
        <v>445258</v>
      </c>
      <c r="D411" s="13" t="s">
        <v>1</v>
      </c>
      <c r="E411" s="13" t="s">
        <v>545</v>
      </c>
      <c r="F411" s="13" t="s">
        <v>553</v>
      </c>
      <c r="G411" s="15">
        <v>13550</v>
      </c>
      <c r="H411" s="5">
        <v>13650</v>
      </c>
      <c r="I411" s="5">
        <v>553</v>
      </c>
      <c r="J411" s="5">
        <v>6273650</v>
      </c>
      <c r="K411" s="5">
        <v>2400000</v>
      </c>
      <c r="L411" s="5">
        <v>911000</v>
      </c>
      <c r="M411" s="5">
        <v>1208000</v>
      </c>
      <c r="N411" s="5">
        <f>VLOOKUP(A:A,'[1]DOFINANCOVÁNÍ 2022'!$1:$1048576,24,FALSE)</f>
        <v>243000</v>
      </c>
      <c r="O411" s="18"/>
      <c r="P411" s="18"/>
      <c r="Q411" s="20">
        <f t="shared" si="6"/>
        <v>2362000</v>
      </c>
    </row>
    <row r="412" spans="1:17" ht="45" customHeight="1" x14ac:dyDescent="0.25">
      <c r="A412" s="13">
        <v>7811034</v>
      </c>
      <c r="B412" s="13" t="s">
        <v>541</v>
      </c>
      <c r="C412" s="13">
        <v>445258</v>
      </c>
      <c r="D412" s="13" t="s">
        <v>11</v>
      </c>
      <c r="E412" s="13" t="s">
        <v>124</v>
      </c>
      <c r="F412" s="13" t="s">
        <v>555</v>
      </c>
      <c r="G412" s="10">
        <v>5.35</v>
      </c>
      <c r="H412" s="7">
        <v>5.4</v>
      </c>
      <c r="I412" s="5">
        <v>663459</v>
      </c>
      <c r="J412" s="5">
        <v>3408025.65</v>
      </c>
      <c r="K412" s="5">
        <v>850000</v>
      </c>
      <c r="L412" s="5">
        <v>322000</v>
      </c>
      <c r="M412" s="5">
        <v>428000</v>
      </c>
      <c r="N412" s="5">
        <f>VLOOKUP(A:A,'[1]DOFINANCOVÁNÍ 2022'!$1:$1048576,24,FALSE)</f>
        <v>86000</v>
      </c>
      <c r="O412" s="18"/>
      <c r="P412" s="18"/>
      <c r="Q412" s="20">
        <f t="shared" si="6"/>
        <v>836000</v>
      </c>
    </row>
    <row r="413" spans="1:17" ht="45" customHeight="1" x14ac:dyDescent="0.25">
      <c r="A413" s="13">
        <v>9721056</v>
      </c>
      <c r="B413" s="13" t="s">
        <v>541</v>
      </c>
      <c r="C413" s="13">
        <v>445258</v>
      </c>
      <c r="D413" s="13" t="s">
        <v>78</v>
      </c>
      <c r="E413" s="13" t="s">
        <v>85</v>
      </c>
      <c r="F413" s="13" t="s">
        <v>554</v>
      </c>
      <c r="G413" s="13">
        <v>15</v>
      </c>
      <c r="H413" s="15">
        <v>10</v>
      </c>
      <c r="I413" s="5">
        <v>583509</v>
      </c>
      <c r="J413" s="5">
        <v>4635090</v>
      </c>
      <c r="K413" s="5">
        <v>4000000</v>
      </c>
      <c r="L413" s="5">
        <v>1000000</v>
      </c>
      <c r="M413" s="5">
        <v>1327000</v>
      </c>
      <c r="N413" s="5">
        <f>VLOOKUP(A:A,'[1]DOFINANCOVÁNÍ 2022'!$1:$1048576,24,FALSE)</f>
        <v>267000</v>
      </c>
      <c r="O413" s="18"/>
      <c r="P413" s="18"/>
      <c r="Q413" s="20">
        <f t="shared" si="6"/>
        <v>2594000</v>
      </c>
    </row>
    <row r="414" spans="1:17" ht="45" customHeight="1" x14ac:dyDescent="0.25">
      <c r="A414" s="13">
        <v>1374641</v>
      </c>
      <c r="B414" s="13" t="s">
        <v>546</v>
      </c>
      <c r="C414" s="13">
        <v>571709</v>
      </c>
      <c r="D414" s="13" t="s">
        <v>21</v>
      </c>
      <c r="E414" s="13" t="s">
        <v>547</v>
      </c>
      <c r="F414" s="13" t="s">
        <v>555</v>
      </c>
      <c r="G414" s="4">
        <v>8.64</v>
      </c>
      <c r="H414" s="9">
        <v>8.1</v>
      </c>
      <c r="I414" s="5">
        <v>659193</v>
      </c>
      <c r="J414" s="5">
        <v>5058213.3</v>
      </c>
      <c r="K414" s="5">
        <v>3950000</v>
      </c>
      <c r="L414" s="5">
        <v>1255000</v>
      </c>
      <c r="M414" s="5">
        <v>1666000</v>
      </c>
      <c r="N414" s="5">
        <f>VLOOKUP(A:A,'[1]DOFINANCOVÁNÍ 2022'!$1:$1048576,24,FALSE)</f>
        <v>335000</v>
      </c>
      <c r="O414" s="18"/>
      <c r="P414" s="18" t="s">
        <v>576</v>
      </c>
      <c r="Q414" s="20">
        <f t="shared" si="6"/>
        <v>3256000</v>
      </c>
    </row>
    <row r="415" spans="1:17" ht="45" customHeight="1" x14ac:dyDescent="0.25">
      <c r="A415" s="13">
        <v>4535746</v>
      </c>
      <c r="B415" s="13" t="s">
        <v>546</v>
      </c>
      <c r="C415" s="13">
        <v>571709</v>
      </c>
      <c r="D415" s="13" t="s">
        <v>78</v>
      </c>
      <c r="E415" s="13" t="s">
        <v>548</v>
      </c>
      <c r="F415" s="13" t="s">
        <v>554</v>
      </c>
      <c r="G415" s="13">
        <v>9</v>
      </c>
      <c r="H415" s="15">
        <v>9</v>
      </c>
      <c r="I415" s="5">
        <v>641859.9</v>
      </c>
      <c r="J415" s="5">
        <v>4669739.1000000006</v>
      </c>
      <c r="K415" s="5">
        <v>4151000</v>
      </c>
      <c r="L415" s="5">
        <v>1021000</v>
      </c>
      <c r="M415" s="5">
        <v>1354000</v>
      </c>
      <c r="N415" s="5">
        <f>VLOOKUP(A:A,'[1]DOFINANCOVÁNÍ 2022'!$1:$1048576,24,FALSE)</f>
        <v>272000</v>
      </c>
      <c r="O415" s="18"/>
      <c r="P415" s="18"/>
      <c r="Q415" s="20">
        <f t="shared" si="6"/>
        <v>2647000</v>
      </c>
    </row>
    <row r="416" spans="1:17" ht="45" customHeight="1" x14ac:dyDescent="0.25">
      <c r="A416" s="13">
        <v>8651712</v>
      </c>
      <c r="B416" s="13" t="s">
        <v>546</v>
      </c>
      <c r="C416" s="13">
        <v>571709</v>
      </c>
      <c r="D416" s="13" t="s">
        <v>153</v>
      </c>
      <c r="E416" s="13" t="s">
        <v>501</v>
      </c>
      <c r="F416" s="13" t="s">
        <v>555</v>
      </c>
      <c r="G416" s="10">
        <v>5.1269999999999998</v>
      </c>
      <c r="H416" s="7">
        <v>5.36</v>
      </c>
      <c r="I416" s="5">
        <v>671517</v>
      </c>
      <c r="J416" s="5">
        <v>2944867.659</v>
      </c>
      <c r="K416" s="5">
        <v>2275000</v>
      </c>
      <c r="L416" s="5">
        <v>309000</v>
      </c>
      <c r="M416" s="5">
        <v>411000</v>
      </c>
      <c r="N416" s="5">
        <f>VLOOKUP(A:A,'[1]DOFINANCOVÁNÍ 2022'!$1:$1048576,24,FALSE)</f>
        <v>82000</v>
      </c>
      <c r="O416" s="18"/>
      <c r="P416" s="18"/>
      <c r="Q416" s="20">
        <f t="shared" si="6"/>
        <v>802000</v>
      </c>
    </row>
    <row r="417" spans="10:17" ht="118.5" customHeight="1" x14ac:dyDescent="0.25">
      <c r="J417" s="22" t="s">
        <v>571</v>
      </c>
      <c r="K417" s="22"/>
      <c r="M417" s="5"/>
      <c r="N417" s="21">
        <v>229472000</v>
      </c>
      <c r="Q417" s="11">
        <f>SUM(Q3:Q416)</f>
        <v>1789536863</v>
      </c>
    </row>
    <row r="420" spans="10:17" ht="45" customHeight="1" x14ac:dyDescent="0.25">
      <c r="K420" s="6"/>
    </row>
  </sheetData>
  <autoFilter ref="A2:Q418" xr:uid="{CC63D1C1-9D26-4498-999E-2F06216FF2E3}"/>
  <mergeCells count="2">
    <mergeCell ref="J417:K417"/>
    <mergeCell ref="A1:Q1"/>
  </mergeCells>
  <phoneticPr fontId="18" type="noConversion"/>
  <pageMargins left="0.70866141732283472" right="0.70866141732283472" top="0.78740157480314965" bottom="0.78740157480314965" header="0.31496062992125984" footer="0.31496062992125984"/>
  <pageSetup paperSize="9" scale="31" orientation="landscape" r:id="rId1"/>
  <headerFooter>
    <oddFooter>&amp;C&amp;P</oddFooter>
  </headerFooter>
  <rowBreaks count="2" manualBreakCount="2">
    <brk id="379" max="16" man="1"/>
    <brk id="40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DOPOČET DOTACE 2022</vt:lpstr>
      <vt:lpstr>'DOPOČET DOTACE 2022'!Názvy_tisku</vt:lpstr>
      <vt:lpstr>'DOPOČET DOTACE 2022'!Oblast_tisku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SOV)</cp:lastModifiedBy>
  <cp:lastPrinted>2022-08-31T13:30:17Z</cp:lastPrinted>
  <dcterms:created xsi:type="dcterms:W3CDTF">2021-11-01T15:24:26Z</dcterms:created>
  <dcterms:modified xsi:type="dcterms:W3CDTF">2022-10-13T11:28:11Z</dcterms:modified>
</cp:coreProperties>
</file>