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GRANTOVÁ KOMISE 2021\GRANTY 2021\"/>
    </mc:Choice>
  </mc:AlternateContent>
  <bookViews>
    <workbookView xWindow="-120" yWindow="-120" windowWidth="19440" windowHeight="10440"/>
  </bookViews>
  <sheets>
    <sheet name="NEI" sheetId="2" r:id="rId1"/>
  </sheets>
  <definedNames>
    <definedName name="_xlnm._FilterDatabase" localSheetId="0" hidden="1">NEI!$A$2:$L$39</definedName>
    <definedName name="_xlnm.Print_Titles" localSheetId="0">NEI!$2:$2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2" l="1"/>
  <c r="L34" i="2"/>
  <c r="L32" i="2"/>
  <c r="L30" i="2"/>
  <c r="L28" i="2"/>
  <c r="L26" i="2"/>
  <c r="L24" i="2"/>
  <c r="L22" i="2"/>
  <c r="L19" i="2"/>
  <c r="L17" i="2"/>
  <c r="L14" i="2"/>
  <c r="L12" i="2"/>
  <c r="L10" i="2"/>
  <c r="L8" i="2"/>
  <c r="L6" i="2"/>
  <c r="L4" i="2"/>
  <c r="L37" i="2" l="1"/>
</calcChain>
</file>

<file path=xl/sharedStrings.xml><?xml version="1.0" encoding="utf-8"?>
<sst xmlns="http://schemas.openxmlformats.org/spreadsheetml/2006/main" count="108" uniqueCount="73">
  <si>
    <t>odborné sociální poradenství</t>
  </si>
  <si>
    <t>pečovatelská služba</t>
  </si>
  <si>
    <t>domovy se zvláštním režimem</t>
  </si>
  <si>
    <t>Centrum Anabell, z. ú.</t>
  </si>
  <si>
    <t>Odborné sociální poradenství v KCA Praha</t>
  </si>
  <si>
    <t>odlehčovací služby</t>
  </si>
  <si>
    <t>sociálně aktivizační služby pro rodiny s dětmi</t>
  </si>
  <si>
    <t>raná péče</t>
  </si>
  <si>
    <t>Kvalitní podzim života, z.ú.</t>
  </si>
  <si>
    <t>terénní pečovatelská služba</t>
  </si>
  <si>
    <t>LATA - programy pro mládež a rodinu, z.ú.</t>
  </si>
  <si>
    <t>proFem - centrum pro oběti domácího a sexuálního násilí, o.p.s.</t>
  </si>
  <si>
    <t>AdvoCats for Women - bezplatné sociálně právní poradenství pro obět domácího násilí</t>
  </si>
  <si>
    <t>Společnost pro ranou péči, z.s.</t>
  </si>
  <si>
    <t>Společnost pro ranou péči - celorepublikové, nadregionální služby</t>
  </si>
  <si>
    <t>Svaz tělesně postižených v České republice z. s.</t>
  </si>
  <si>
    <t>Sociální poradenství STP Karlín</t>
  </si>
  <si>
    <t>TyfloCentrum Praha, o.p.s.</t>
  </si>
  <si>
    <t>průvodcovské a předčitatelské služby</t>
  </si>
  <si>
    <t>identifikátor</t>
  </si>
  <si>
    <t>Název</t>
  </si>
  <si>
    <t>Druh služby</t>
  </si>
  <si>
    <t>Název služby</t>
  </si>
  <si>
    <t>Lata programy</t>
  </si>
  <si>
    <t>SeneCura SeniorCentrum HŠH a.s.</t>
  </si>
  <si>
    <t>SeniorCentrum SeneCura Štěrboholy</t>
  </si>
  <si>
    <t>SeneCura odlehčovací služba</t>
  </si>
  <si>
    <t>jednotka</t>
  </si>
  <si>
    <t>výpočet veřejné podpory</t>
  </si>
  <si>
    <t>L</t>
  </si>
  <si>
    <t>ÚV</t>
  </si>
  <si>
    <t>Bílý kruh bezpečí, z.s.</t>
  </si>
  <si>
    <t>In IUSTITIA, o.p.s.</t>
  </si>
  <si>
    <t>Národní rada osob se zdravotním postižením České republiky, z.s.</t>
  </si>
  <si>
    <t>Organizace pro pomoc uprchlíkům, z.s.</t>
  </si>
  <si>
    <t>SeneCura SeniorCentrum Slivenec s.r.o.</t>
  </si>
  <si>
    <t>SOS dětské vesničky, z.s.</t>
  </si>
  <si>
    <t>Společnost E / Czech Epilepsy Association, z. s.</t>
  </si>
  <si>
    <t>Společnost pro podporu lidí s mentálním postižením v České republice, z.s.</t>
  </si>
  <si>
    <t>Poradna Bílého kruhu bezpečí, z.s., Praha</t>
  </si>
  <si>
    <t>Poradna Justýna</t>
  </si>
  <si>
    <t>Poradna Národní rady osob se zdravotním postižením ČR</t>
  </si>
  <si>
    <t>Odborné sociální poradenství imigrantům a azylantům</t>
  </si>
  <si>
    <t>Podporované bydlení pro mladé uprchlíky</t>
  </si>
  <si>
    <t>SOS Kompas, Středisko sociálně aktivizačních služeb pro rodiny s dětmi</t>
  </si>
  <si>
    <t>Odborné sociální poradenství pro lidi s epilepsií a pro rodinné příslušníky lidí s epilepsií</t>
  </si>
  <si>
    <t>Poradenské centrum SPMP ČR</t>
  </si>
  <si>
    <t>domy na půl cesty</t>
  </si>
  <si>
    <t>Jednotka z žádosti / v Krajské síti</t>
  </si>
  <si>
    <t>Maximální návrh (požadavek) na poskytnutí dotace</t>
  </si>
  <si>
    <t>Zdůvodnění nepodpory</t>
  </si>
  <si>
    <t xml:space="preserve">služba není v souladu se Střednědobým plánem rozvoje sociálních služeb na území HMP pro období 2019 -2021 - Přílohou č. 1 </t>
  </si>
  <si>
    <t>Návrh dotace  2021</t>
  </si>
  <si>
    <t>47607483 Celkem</t>
  </si>
  <si>
    <t>26606518 Celkem</t>
  </si>
  <si>
    <t>26569655 Celkem</t>
  </si>
  <si>
    <t>3338878 Celkem</t>
  </si>
  <si>
    <t>60447800 Celkem</t>
  </si>
  <si>
    <t>70856478 Celkem</t>
  </si>
  <si>
    <t>45768676 Celkem</t>
  </si>
  <si>
    <t>25768255 Celkem</t>
  </si>
  <si>
    <t>3588122 Celkem</t>
  </si>
  <si>
    <t>6443699 Celkem</t>
  </si>
  <si>
    <t>407933 Celkem</t>
  </si>
  <si>
    <t>552534 Celkem</t>
  </si>
  <si>
    <t>443093 Celkem</t>
  </si>
  <si>
    <t>67363610 Celkem</t>
  </si>
  <si>
    <t>536334 Celkem</t>
  </si>
  <si>
    <t>26727765 Celkem</t>
  </si>
  <si>
    <t>Celkový součet</t>
  </si>
  <si>
    <t>cenová hladina upravená o specifika</t>
  </si>
  <si>
    <t>IČO</t>
  </si>
  <si>
    <t xml:space="preserve">Příloha č. 1 k usnesení Rady HMP číslo 81 ze dne 18.1.2021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</si>
</sst>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3" fontId="16" fillId="33" borderId="12" xfId="0" applyNumberFormat="1" applyFont="1" applyFill="1" applyBorder="1" applyAlignment="1">
      <alignment horizontal="center" vertical="center"/>
    </xf>
    <xf numFmtId="3" fontId="18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4" borderId="10" xfId="0" applyFill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workbookViewId="0">
      <selection activeCell="B4" sqref="B4"/>
    </sheetView>
  </sheetViews>
  <sheetFormatPr defaultRowHeight="30" customHeight="1" outlineLevelRow="2" x14ac:dyDescent="0.25"/>
  <cols>
    <col min="1" max="1" width="12" style="6" customWidth="1"/>
    <col min="2" max="2" width="34" style="1" customWidth="1"/>
    <col min="3" max="3" width="19.28515625" style="1" customWidth="1"/>
    <col min="4" max="4" width="28.5703125" style="1" customWidth="1"/>
    <col min="5" max="7" width="19.28515625" style="1" customWidth="1"/>
    <col min="8" max="9" width="19.28515625" style="3" customWidth="1"/>
    <col min="10" max="10" width="18.5703125" style="5" customWidth="1"/>
    <col min="11" max="11" width="44.28515625" style="3" customWidth="1"/>
    <col min="12" max="12" width="20.140625" style="5" customWidth="1"/>
    <col min="13" max="13" width="17.28515625" customWidth="1"/>
  </cols>
  <sheetData>
    <row r="1" spans="1:12" ht="48" customHeight="1" x14ac:dyDescent="0.25">
      <c r="B1" s="26" t="s">
        <v>72</v>
      </c>
      <c r="C1" s="27"/>
      <c r="D1" s="17"/>
      <c r="E1" s="17"/>
    </row>
    <row r="2" spans="1:12" ht="57" customHeight="1" x14ac:dyDescent="0.25">
      <c r="A2" s="28" t="s">
        <v>19</v>
      </c>
      <c r="B2" s="28" t="s">
        <v>20</v>
      </c>
      <c r="C2" s="28" t="s">
        <v>71</v>
      </c>
      <c r="D2" s="28" t="s">
        <v>21</v>
      </c>
      <c r="E2" s="28" t="s">
        <v>22</v>
      </c>
      <c r="F2" s="28" t="s">
        <v>27</v>
      </c>
      <c r="G2" s="28" t="s">
        <v>48</v>
      </c>
      <c r="H2" s="13" t="s">
        <v>70</v>
      </c>
      <c r="I2" s="13" t="s">
        <v>28</v>
      </c>
      <c r="J2" s="13" t="s">
        <v>49</v>
      </c>
      <c r="K2" s="13" t="s">
        <v>50</v>
      </c>
      <c r="L2" s="13" t="s">
        <v>52</v>
      </c>
    </row>
    <row r="3" spans="1:12" ht="45" customHeight="1" outlineLevel="2" x14ac:dyDescent="0.25">
      <c r="A3" s="2">
        <v>6288606</v>
      </c>
      <c r="B3" s="10" t="s">
        <v>31</v>
      </c>
      <c r="C3" s="8">
        <v>47607483</v>
      </c>
      <c r="D3" s="10" t="s">
        <v>0</v>
      </c>
      <c r="E3" s="8" t="s">
        <v>39</v>
      </c>
      <c r="F3" s="8" t="s">
        <v>30</v>
      </c>
      <c r="G3" s="7">
        <v>3.4</v>
      </c>
      <c r="H3" s="7">
        <v>689951</v>
      </c>
      <c r="I3" s="7">
        <v>2345833.4</v>
      </c>
      <c r="J3" s="4">
        <v>141500</v>
      </c>
      <c r="K3" s="4"/>
      <c r="L3" s="4">
        <v>141000</v>
      </c>
    </row>
    <row r="4" spans="1:12" ht="45" customHeight="1" outlineLevel="1" x14ac:dyDescent="0.25">
      <c r="A4" s="2"/>
      <c r="B4" s="10"/>
      <c r="C4" s="14" t="s">
        <v>53</v>
      </c>
      <c r="D4" s="10"/>
      <c r="E4" s="8"/>
      <c r="F4" s="8"/>
      <c r="G4" s="7"/>
      <c r="H4" s="7"/>
      <c r="I4" s="7"/>
      <c r="J4" s="4"/>
      <c r="K4" s="4"/>
      <c r="L4" s="15">
        <f>SUBTOTAL(9,L3:L3)</f>
        <v>141000</v>
      </c>
    </row>
    <row r="5" spans="1:12" ht="45" customHeight="1" outlineLevel="2" x14ac:dyDescent="0.25">
      <c r="A5" s="2">
        <v>5470299</v>
      </c>
      <c r="B5" s="10" t="s">
        <v>3</v>
      </c>
      <c r="C5" s="8">
        <v>26606518</v>
      </c>
      <c r="D5" s="10" t="s">
        <v>0</v>
      </c>
      <c r="E5" s="8" t="s">
        <v>4</v>
      </c>
      <c r="F5" s="8" t="s">
        <v>30</v>
      </c>
      <c r="G5" s="7">
        <v>0.56000000000000005</v>
      </c>
      <c r="H5" s="7">
        <v>689951</v>
      </c>
      <c r="I5" s="7">
        <v>386372.56000000006</v>
      </c>
      <c r="J5" s="4">
        <v>130224</v>
      </c>
      <c r="K5" s="4"/>
      <c r="L5" s="4">
        <v>115000</v>
      </c>
    </row>
    <row r="6" spans="1:12" ht="45" customHeight="1" outlineLevel="1" x14ac:dyDescent="0.25">
      <c r="A6" s="2"/>
      <c r="B6" s="10"/>
      <c r="C6" s="14" t="s">
        <v>54</v>
      </c>
      <c r="D6" s="10"/>
      <c r="E6" s="8"/>
      <c r="F6" s="8"/>
      <c r="G6" s="7"/>
      <c r="H6" s="7"/>
      <c r="I6" s="7"/>
      <c r="J6" s="4"/>
      <c r="K6" s="4"/>
      <c r="L6" s="15">
        <f>SUBTOTAL(9,L5:L5)</f>
        <v>115000</v>
      </c>
    </row>
    <row r="7" spans="1:12" ht="45" customHeight="1" outlineLevel="2" x14ac:dyDescent="0.25">
      <c r="A7" s="2">
        <v>1144917</v>
      </c>
      <c r="B7" s="10" t="s">
        <v>32</v>
      </c>
      <c r="C7" s="8">
        <v>26569655</v>
      </c>
      <c r="D7" s="10" t="s">
        <v>0</v>
      </c>
      <c r="E7" s="8" t="s">
        <v>40</v>
      </c>
      <c r="F7" s="8" t="s">
        <v>30</v>
      </c>
      <c r="G7" s="7">
        <v>0.7</v>
      </c>
      <c r="H7" s="7">
        <v>689951</v>
      </c>
      <c r="I7" s="7">
        <v>482965.69999999995</v>
      </c>
      <c r="J7" s="4">
        <v>800999</v>
      </c>
      <c r="K7" s="4"/>
      <c r="L7" s="4">
        <v>144000</v>
      </c>
    </row>
    <row r="8" spans="1:12" ht="45" customHeight="1" outlineLevel="1" x14ac:dyDescent="0.25">
      <c r="A8" s="2"/>
      <c r="B8" s="10"/>
      <c r="C8" s="14" t="s">
        <v>55</v>
      </c>
      <c r="D8" s="10"/>
      <c r="E8" s="8"/>
      <c r="F8" s="8"/>
      <c r="G8" s="7"/>
      <c r="H8" s="7"/>
      <c r="I8" s="7"/>
      <c r="J8" s="4"/>
      <c r="K8" s="4"/>
      <c r="L8" s="15">
        <f>SUBTOTAL(9,L7:L7)</f>
        <v>144000</v>
      </c>
    </row>
    <row r="9" spans="1:12" ht="45" customHeight="1" outlineLevel="2" x14ac:dyDescent="0.25">
      <c r="A9" s="2">
        <v>3101074</v>
      </c>
      <c r="B9" s="10" t="s">
        <v>8</v>
      </c>
      <c r="C9" s="8">
        <v>3338878</v>
      </c>
      <c r="D9" s="10" t="s">
        <v>1</v>
      </c>
      <c r="E9" s="8" t="s">
        <v>9</v>
      </c>
      <c r="F9" s="8" t="s">
        <v>30</v>
      </c>
      <c r="G9" s="7">
        <v>1</v>
      </c>
      <c r="H9" s="7">
        <v>627803</v>
      </c>
      <c r="I9" s="7">
        <v>552663.85343228199</v>
      </c>
      <c r="J9" s="4">
        <v>633000</v>
      </c>
      <c r="K9" s="4"/>
      <c r="L9" s="4">
        <v>149000</v>
      </c>
    </row>
    <row r="10" spans="1:12" ht="45" customHeight="1" outlineLevel="1" x14ac:dyDescent="0.25">
      <c r="A10" s="2"/>
      <c r="B10" s="10"/>
      <c r="C10" s="14" t="s">
        <v>56</v>
      </c>
      <c r="D10" s="10"/>
      <c r="E10" s="8"/>
      <c r="F10" s="8"/>
      <c r="G10" s="7"/>
      <c r="H10" s="7"/>
      <c r="I10" s="7"/>
      <c r="J10" s="4"/>
      <c r="K10" s="4"/>
      <c r="L10" s="15">
        <f>SUBTOTAL(9,L9:L9)</f>
        <v>149000</v>
      </c>
    </row>
    <row r="11" spans="1:12" ht="45" customHeight="1" outlineLevel="2" x14ac:dyDescent="0.25">
      <c r="A11" s="2">
        <v>4086998</v>
      </c>
      <c r="B11" s="10" t="s">
        <v>10</v>
      </c>
      <c r="C11" s="8">
        <v>60447800</v>
      </c>
      <c r="D11" s="10" t="s">
        <v>6</v>
      </c>
      <c r="E11" s="8" t="s">
        <v>23</v>
      </c>
      <c r="F11" s="8" t="s">
        <v>30</v>
      </c>
      <c r="G11" s="7">
        <v>1</v>
      </c>
      <c r="H11" s="7">
        <v>686490</v>
      </c>
      <c r="I11" s="7">
        <v>686490</v>
      </c>
      <c r="J11" s="4">
        <v>166720</v>
      </c>
      <c r="K11" s="4"/>
      <c r="L11" s="4">
        <v>166000</v>
      </c>
    </row>
    <row r="12" spans="1:12" ht="45" customHeight="1" outlineLevel="1" x14ac:dyDescent="0.25">
      <c r="A12" s="2"/>
      <c r="B12" s="10"/>
      <c r="C12" s="14" t="s">
        <v>57</v>
      </c>
      <c r="D12" s="10"/>
      <c r="E12" s="8"/>
      <c r="F12" s="8"/>
      <c r="G12" s="7"/>
      <c r="H12" s="7"/>
      <c r="I12" s="7"/>
      <c r="J12" s="4"/>
      <c r="K12" s="4"/>
      <c r="L12" s="15">
        <f>SUBTOTAL(9,L11:L11)</f>
        <v>166000</v>
      </c>
    </row>
    <row r="13" spans="1:12" ht="45" customHeight="1" outlineLevel="2" x14ac:dyDescent="0.25">
      <c r="A13" s="2">
        <v>2888527</v>
      </c>
      <c r="B13" s="10" t="s">
        <v>33</v>
      </c>
      <c r="C13" s="8">
        <v>70856478</v>
      </c>
      <c r="D13" s="10" t="s">
        <v>0</v>
      </c>
      <c r="E13" s="8" t="s">
        <v>41</v>
      </c>
      <c r="F13" s="8" t="s">
        <v>30</v>
      </c>
      <c r="G13" s="7">
        <v>3.85</v>
      </c>
      <c r="H13" s="7">
        <v>689951</v>
      </c>
      <c r="I13" s="7">
        <v>2656311.35</v>
      </c>
      <c r="J13" s="4">
        <v>160000</v>
      </c>
      <c r="K13" s="4"/>
      <c r="L13" s="4">
        <v>160000</v>
      </c>
    </row>
    <row r="14" spans="1:12" ht="45" customHeight="1" outlineLevel="1" x14ac:dyDescent="0.25">
      <c r="A14" s="2"/>
      <c r="B14" s="10"/>
      <c r="C14" s="14" t="s">
        <v>58</v>
      </c>
      <c r="D14" s="10"/>
      <c r="E14" s="8"/>
      <c r="F14" s="8"/>
      <c r="G14" s="7"/>
      <c r="H14" s="7"/>
      <c r="I14" s="7"/>
      <c r="J14" s="4"/>
      <c r="K14" s="4"/>
      <c r="L14" s="15">
        <f>SUBTOTAL(9,L13:L13)</f>
        <v>160000</v>
      </c>
    </row>
    <row r="15" spans="1:12" ht="45" customHeight="1" outlineLevel="2" x14ac:dyDescent="0.25">
      <c r="A15" s="2">
        <v>2890050</v>
      </c>
      <c r="B15" s="10" t="s">
        <v>34</v>
      </c>
      <c r="C15" s="8">
        <v>45768676</v>
      </c>
      <c r="D15" s="10" t="s">
        <v>0</v>
      </c>
      <c r="E15" s="8" t="s">
        <v>42</v>
      </c>
      <c r="F15" s="8" t="s">
        <v>30</v>
      </c>
      <c r="G15" s="7">
        <v>0</v>
      </c>
      <c r="H15" s="7">
        <v>689951</v>
      </c>
      <c r="I15" s="7">
        <v>0</v>
      </c>
      <c r="J15" s="4">
        <v>235000</v>
      </c>
      <c r="K15" s="9" t="s">
        <v>51</v>
      </c>
      <c r="L15" s="4">
        <v>0</v>
      </c>
    </row>
    <row r="16" spans="1:12" ht="45" customHeight="1" outlineLevel="2" x14ac:dyDescent="0.25">
      <c r="A16" s="2">
        <v>8692294</v>
      </c>
      <c r="B16" s="10" t="s">
        <v>34</v>
      </c>
      <c r="C16" s="8">
        <v>45768676</v>
      </c>
      <c r="D16" s="10" t="s">
        <v>47</v>
      </c>
      <c r="E16" s="8" t="s">
        <v>43</v>
      </c>
      <c r="F16" s="8" t="s">
        <v>29</v>
      </c>
      <c r="G16" s="7">
        <v>0</v>
      </c>
      <c r="H16" s="7">
        <v>410359</v>
      </c>
      <c r="I16" s="7">
        <v>0</v>
      </c>
      <c r="J16" s="4">
        <v>305000</v>
      </c>
      <c r="K16" s="9" t="s">
        <v>51</v>
      </c>
      <c r="L16" s="4">
        <v>0</v>
      </c>
    </row>
    <row r="17" spans="1:12" ht="45" customHeight="1" outlineLevel="1" x14ac:dyDescent="0.25">
      <c r="A17" s="2"/>
      <c r="B17" s="10"/>
      <c r="C17" s="14" t="s">
        <v>59</v>
      </c>
      <c r="D17" s="10"/>
      <c r="E17" s="8"/>
      <c r="F17" s="8"/>
      <c r="G17" s="7"/>
      <c r="H17" s="7"/>
      <c r="I17" s="7"/>
      <c r="J17" s="4"/>
      <c r="K17" s="9"/>
      <c r="L17" s="15">
        <f>SUBTOTAL(9,L15:L16)</f>
        <v>0</v>
      </c>
    </row>
    <row r="18" spans="1:12" ht="45" customHeight="1" outlineLevel="2" x14ac:dyDescent="0.25">
      <c r="A18" s="2">
        <v>7147115</v>
      </c>
      <c r="B18" s="10" t="s">
        <v>11</v>
      </c>
      <c r="C18" s="8">
        <v>25768255</v>
      </c>
      <c r="D18" s="10" t="s">
        <v>0</v>
      </c>
      <c r="E18" s="8" t="s">
        <v>12</v>
      </c>
      <c r="F18" s="8" t="s">
        <v>30</v>
      </c>
      <c r="G18" s="7">
        <v>0.8</v>
      </c>
      <c r="H18" s="7">
        <v>689951</v>
      </c>
      <c r="I18" s="7">
        <v>551960.80000000005</v>
      </c>
      <c r="J18" s="4">
        <v>187650</v>
      </c>
      <c r="K18" s="4"/>
      <c r="L18" s="4">
        <v>149000</v>
      </c>
    </row>
    <row r="19" spans="1:12" ht="45" customHeight="1" outlineLevel="1" x14ac:dyDescent="0.25">
      <c r="A19" s="2"/>
      <c r="B19" s="10"/>
      <c r="C19" s="14" t="s">
        <v>60</v>
      </c>
      <c r="D19" s="10"/>
      <c r="E19" s="8"/>
      <c r="F19" s="8"/>
      <c r="G19" s="7"/>
      <c r="H19" s="7"/>
      <c r="I19" s="7"/>
      <c r="J19" s="4"/>
      <c r="K19" s="4"/>
      <c r="L19" s="15">
        <f>SUBTOTAL(9,L18:L18)</f>
        <v>149000</v>
      </c>
    </row>
    <row r="20" spans="1:12" ht="45" customHeight="1" outlineLevel="2" x14ac:dyDescent="0.25">
      <c r="A20" s="2">
        <v>0</v>
      </c>
      <c r="B20" s="10" t="s">
        <v>24</v>
      </c>
      <c r="C20" s="8">
        <v>3588122</v>
      </c>
      <c r="D20" s="10" t="s">
        <v>2</v>
      </c>
      <c r="E20" s="8" t="s">
        <v>25</v>
      </c>
      <c r="F20" s="8" t="s">
        <v>29</v>
      </c>
      <c r="G20" s="7">
        <v>0</v>
      </c>
      <c r="H20" s="7">
        <v>687603.4</v>
      </c>
      <c r="I20" s="7">
        <v>0</v>
      </c>
      <c r="J20" s="4">
        <v>3120000</v>
      </c>
      <c r="K20" s="9" t="s">
        <v>51</v>
      </c>
      <c r="L20" s="4">
        <v>0</v>
      </c>
    </row>
    <row r="21" spans="1:12" ht="45" customHeight="1" outlineLevel="2" x14ac:dyDescent="0.25">
      <c r="A21" s="2">
        <v>8775399</v>
      </c>
      <c r="B21" s="10" t="s">
        <v>24</v>
      </c>
      <c r="C21" s="8">
        <v>3588122</v>
      </c>
      <c r="D21" s="10" t="s">
        <v>5</v>
      </c>
      <c r="E21" s="8" t="s">
        <v>26</v>
      </c>
      <c r="F21" s="8" t="s">
        <v>29</v>
      </c>
      <c r="G21" s="7">
        <v>0</v>
      </c>
      <c r="H21" s="7">
        <v>639081.44999999995</v>
      </c>
      <c r="I21" s="7">
        <v>0</v>
      </c>
      <c r="J21" s="4">
        <v>576000</v>
      </c>
      <c r="K21" s="9" t="s">
        <v>51</v>
      </c>
      <c r="L21" s="4">
        <v>0</v>
      </c>
    </row>
    <row r="22" spans="1:12" ht="45" customHeight="1" outlineLevel="1" x14ac:dyDescent="0.25">
      <c r="A22" s="2"/>
      <c r="B22" s="10"/>
      <c r="C22" s="14" t="s">
        <v>61</v>
      </c>
      <c r="D22" s="10"/>
      <c r="E22" s="8"/>
      <c r="F22" s="8"/>
      <c r="G22" s="7"/>
      <c r="H22" s="7"/>
      <c r="I22" s="7"/>
      <c r="J22" s="4"/>
      <c r="K22" s="9"/>
      <c r="L22" s="15">
        <f>SUBTOTAL(9,L20:L21)</f>
        <v>0</v>
      </c>
    </row>
    <row r="23" spans="1:12" ht="45" customHeight="1" outlineLevel="2" x14ac:dyDescent="0.25">
      <c r="A23" s="2">
        <v>2220970</v>
      </c>
      <c r="B23" s="10" t="s">
        <v>35</v>
      </c>
      <c r="C23" s="8">
        <v>6443699</v>
      </c>
      <c r="D23" s="10" t="s">
        <v>2</v>
      </c>
      <c r="E23" s="8" t="s">
        <v>35</v>
      </c>
      <c r="F23" s="8" t="s">
        <v>29</v>
      </c>
      <c r="G23" s="7">
        <v>0</v>
      </c>
      <c r="H23" s="7">
        <v>625094</v>
      </c>
      <c r="I23" s="7">
        <v>0</v>
      </c>
      <c r="J23" s="4">
        <v>6611476</v>
      </c>
      <c r="K23" s="9" t="s">
        <v>51</v>
      </c>
      <c r="L23" s="4">
        <v>0</v>
      </c>
    </row>
    <row r="24" spans="1:12" ht="45" customHeight="1" outlineLevel="1" x14ac:dyDescent="0.25">
      <c r="A24" s="2"/>
      <c r="B24" s="10"/>
      <c r="C24" s="14" t="s">
        <v>62</v>
      </c>
      <c r="D24" s="10"/>
      <c r="E24" s="8"/>
      <c r="F24" s="8"/>
      <c r="G24" s="7"/>
      <c r="H24" s="7"/>
      <c r="I24" s="7"/>
      <c r="J24" s="4"/>
      <c r="K24" s="9"/>
      <c r="L24" s="15">
        <f>SUBTOTAL(9,L23:L23)</f>
        <v>0</v>
      </c>
    </row>
    <row r="25" spans="1:12" ht="45" customHeight="1" outlineLevel="2" x14ac:dyDescent="0.25">
      <c r="A25" s="2">
        <v>3451962</v>
      </c>
      <c r="B25" s="10" t="s">
        <v>36</v>
      </c>
      <c r="C25" s="8">
        <v>407933</v>
      </c>
      <c r="D25" s="10" t="s">
        <v>6</v>
      </c>
      <c r="E25" s="8" t="s">
        <v>44</v>
      </c>
      <c r="F25" s="8" t="s">
        <v>30</v>
      </c>
      <c r="G25" s="7">
        <v>0</v>
      </c>
      <c r="H25" s="7">
        <v>686490</v>
      </c>
      <c r="I25" s="7">
        <v>0</v>
      </c>
      <c r="J25" s="4">
        <v>964000</v>
      </c>
      <c r="K25" s="9" t="s">
        <v>51</v>
      </c>
      <c r="L25" s="4">
        <v>0</v>
      </c>
    </row>
    <row r="26" spans="1:12" ht="45" customHeight="1" outlineLevel="1" x14ac:dyDescent="0.25">
      <c r="A26" s="2"/>
      <c r="B26" s="10"/>
      <c r="C26" s="14" t="s">
        <v>63</v>
      </c>
      <c r="D26" s="10"/>
      <c r="E26" s="8"/>
      <c r="F26" s="8"/>
      <c r="G26" s="7"/>
      <c r="H26" s="7"/>
      <c r="I26" s="7"/>
      <c r="J26" s="4"/>
      <c r="K26" s="9"/>
      <c r="L26" s="15">
        <f>SUBTOTAL(9,L25:L25)</f>
        <v>0</v>
      </c>
    </row>
    <row r="27" spans="1:12" ht="45" customHeight="1" outlineLevel="2" x14ac:dyDescent="0.25">
      <c r="A27" s="2">
        <v>3793589</v>
      </c>
      <c r="B27" s="10" t="s">
        <v>37</v>
      </c>
      <c r="C27" s="8">
        <v>552534</v>
      </c>
      <c r="D27" s="10" t="s">
        <v>0</v>
      </c>
      <c r="E27" s="8" t="s">
        <v>45</v>
      </c>
      <c r="F27" s="8" t="s">
        <v>30</v>
      </c>
      <c r="G27" s="7">
        <v>0.3</v>
      </c>
      <c r="H27" s="7">
        <v>689951</v>
      </c>
      <c r="I27" s="7">
        <v>206985.3</v>
      </c>
      <c r="J27" s="4">
        <v>99000</v>
      </c>
      <c r="K27" s="4"/>
      <c r="L27" s="4">
        <v>55000</v>
      </c>
    </row>
    <row r="28" spans="1:12" ht="45" customHeight="1" outlineLevel="1" x14ac:dyDescent="0.25">
      <c r="A28" s="2"/>
      <c r="B28" s="10"/>
      <c r="C28" s="14" t="s">
        <v>64</v>
      </c>
      <c r="D28" s="10"/>
      <c r="E28" s="8"/>
      <c r="F28" s="8"/>
      <c r="G28" s="7"/>
      <c r="H28" s="7"/>
      <c r="I28" s="7"/>
      <c r="J28" s="4"/>
      <c r="K28" s="4"/>
      <c r="L28" s="15">
        <f>SUBTOTAL(9,L27:L27)</f>
        <v>55000</v>
      </c>
    </row>
    <row r="29" spans="1:12" ht="45" customHeight="1" outlineLevel="2" x14ac:dyDescent="0.25">
      <c r="A29" s="2">
        <v>7956214</v>
      </c>
      <c r="B29" s="10" t="s">
        <v>38</v>
      </c>
      <c r="C29" s="8">
        <v>443093</v>
      </c>
      <c r="D29" s="10" t="s">
        <v>0</v>
      </c>
      <c r="E29" s="8" t="s">
        <v>46</v>
      </c>
      <c r="F29" s="8" t="s">
        <v>30</v>
      </c>
      <c r="G29" s="7">
        <v>0.6</v>
      </c>
      <c r="H29" s="7">
        <v>689951</v>
      </c>
      <c r="I29" s="7">
        <v>413970.6</v>
      </c>
      <c r="J29" s="4">
        <v>222088</v>
      </c>
      <c r="K29" s="4"/>
      <c r="L29" s="4">
        <v>124000</v>
      </c>
    </row>
    <row r="30" spans="1:12" ht="45" customHeight="1" outlineLevel="1" x14ac:dyDescent="0.25">
      <c r="A30" s="2"/>
      <c r="B30" s="10"/>
      <c r="C30" s="14" t="s">
        <v>65</v>
      </c>
      <c r="D30" s="10"/>
      <c r="E30" s="8"/>
      <c r="F30" s="8"/>
      <c r="G30" s="7"/>
      <c r="H30" s="7"/>
      <c r="I30" s="7"/>
      <c r="J30" s="4"/>
      <c r="K30" s="4"/>
      <c r="L30" s="15">
        <f>SUBTOTAL(9,L29:L29)</f>
        <v>124000</v>
      </c>
    </row>
    <row r="31" spans="1:12" ht="45" customHeight="1" outlineLevel="2" x14ac:dyDescent="0.25">
      <c r="A31" s="2">
        <v>2812601</v>
      </c>
      <c r="B31" s="10" t="s">
        <v>13</v>
      </c>
      <c r="C31" s="8">
        <v>67363610</v>
      </c>
      <c r="D31" s="10" t="s">
        <v>7</v>
      </c>
      <c r="E31" s="8" t="s">
        <v>14</v>
      </c>
      <c r="F31" s="8" t="s">
        <v>30</v>
      </c>
      <c r="G31" s="7">
        <v>2.2000000000000002</v>
      </c>
      <c r="H31" s="7">
        <v>703494</v>
      </c>
      <c r="I31" s="7">
        <v>1547686.8</v>
      </c>
      <c r="J31" s="4">
        <v>186000</v>
      </c>
      <c r="K31" s="4"/>
      <c r="L31" s="4">
        <v>186000</v>
      </c>
    </row>
    <row r="32" spans="1:12" ht="45" customHeight="1" outlineLevel="1" x14ac:dyDescent="0.25">
      <c r="A32" s="2"/>
      <c r="B32" s="10"/>
      <c r="C32" s="14" t="s">
        <v>66</v>
      </c>
      <c r="D32" s="10"/>
      <c r="E32" s="8"/>
      <c r="F32" s="8"/>
      <c r="G32" s="7"/>
      <c r="H32" s="7"/>
      <c r="I32" s="7"/>
      <c r="J32" s="4"/>
      <c r="K32" s="4"/>
      <c r="L32" s="15">
        <f>SUBTOTAL(9,L31:L31)</f>
        <v>186000</v>
      </c>
    </row>
    <row r="33" spans="1:13" ht="45" customHeight="1" outlineLevel="2" x14ac:dyDescent="0.25">
      <c r="A33" s="2">
        <v>9693809</v>
      </c>
      <c r="B33" s="10" t="s">
        <v>15</v>
      </c>
      <c r="C33" s="8">
        <v>536334</v>
      </c>
      <c r="D33" s="10" t="s">
        <v>0</v>
      </c>
      <c r="E33" s="8" t="s">
        <v>16</v>
      </c>
      <c r="F33" s="8" t="s">
        <v>30</v>
      </c>
      <c r="G33" s="7">
        <v>0.7</v>
      </c>
      <c r="H33" s="7">
        <v>689951</v>
      </c>
      <c r="I33" s="7">
        <v>482965.69999999995</v>
      </c>
      <c r="J33" s="4">
        <v>130000</v>
      </c>
      <c r="K33" s="4"/>
      <c r="L33" s="4">
        <v>130000</v>
      </c>
    </row>
    <row r="34" spans="1:13" ht="45" customHeight="1" outlineLevel="1" x14ac:dyDescent="0.25">
      <c r="A34" s="2"/>
      <c r="B34" s="10"/>
      <c r="C34" s="14" t="s">
        <v>67</v>
      </c>
      <c r="D34" s="10"/>
      <c r="E34" s="8"/>
      <c r="F34" s="8"/>
      <c r="G34" s="7"/>
      <c r="H34" s="7"/>
      <c r="I34" s="7"/>
      <c r="J34" s="4"/>
      <c r="K34" s="4"/>
      <c r="L34" s="15">
        <f>SUBTOTAL(9,L33:L33)</f>
        <v>130000</v>
      </c>
    </row>
    <row r="35" spans="1:13" ht="45" customHeight="1" outlineLevel="2" x14ac:dyDescent="0.25">
      <c r="A35" s="2">
        <v>2850128</v>
      </c>
      <c r="B35" s="10" t="s">
        <v>17</v>
      </c>
      <c r="C35" s="8">
        <v>26727765</v>
      </c>
      <c r="D35" s="10" t="s">
        <v>18</v>
      </c>
      <c r="E35" s="8" t="s">
        <v>18</v>
      </c>
      <c r="F35" s="8" t="s">
        <v>30</v>
      </c>
      <c r="G35" s="7">
        <v>2</v>
      </c>
      <c r="H35" s="7">
        <v>674451</v>
      </c>
      <c r="I35" s="7">
        <v>1280033.2883435583</v>
      </c>
      <c r="J35" s="4">
        <v>185000</v>
      </c>
      <c r="K35" s="4"/>
      <c r="L35" s="4">
        <v>185000</v>
      </c>
    </row>
    <row r="36" spans="1:13" ht="45" customHeight="1" outlineLevel="1" thickBot="1" x14ac:dyDescent="0.3">
      <c r="A36" s="18"/>
      <c r="B36" s="12"/>
      <c r="C36" s="22" t="s">
        <v>68</v>
      </c>
      <c r="D36" s="12"/>
      <c r="E36" s="19"/>
      <c r="F36" s="19"/>
      <c r="G36" s="20"/>
      <c r="H36" s="20"/>
      <c r="I36" s="20"/>
      <c r="J36" s="21"/>
      <c r="K36" s="21"/>
      <c r="L36" s="24">
        <f>SUBTOTAL(9,L35:L35)</f>
        <v>185000</v>
      </c>
    </row>
    <row r="37" spans="1:13" ht="45" customHeight="1" thickBot="1" x14ac:dyDescent="0.3">
      <c r="A37" s="18"/>
      <c r="B37" s="12"/>
      <c r="C37" s="23" t="s">
        <v>69</v>
      </c>
      <c r="D37" s="12"/>
      <c r="E37" s="19"/>
      <c r="F37" s="19"/>
      <c r="G37" s="20"/>
      <c r="H37" s="20"/>
      <c r="I37" s="20"/>
      <c r="J37" s="21"/>
      <c r="K37" s="21"/>
      <c r="L37" s="25">
        <f>SUBTOTAL(9,L3:L35)</f>
        <v>1704000</v>
      </c>
    </row>
    <row r="38" spans="1:13" ht="45" customHeight="1" outlineLevel="1" x14ac:dyDescent="0.25">
      <c r="K38" s="5"/>
      <c r="L38" s="16"/>
    </row>
    <row r="39" spans="1:13" ht="30" customHeight="1" x14ac:dyDescent="0.25">
      <c r="K39" s="11"/>
      <c r="L39" s="11"/>
      <c r="M39" s="12"/>
    </row>
  </sheetData>
  <autoFilter ref="A2:L39">
    <sortState ref="A2:R344">
      <sortCondition ref="B1:B344"/>
    </sortState>
  </autoFilter>
  <mergeCells count="1">
    <mergeCell ref="B1:C1"/>
  </mergeCells>
  <pageMargins left="0.70866141732283472" right="0.70866141732283472" top="0.78740157480314965" bottom="0.78740157480314965" header="0.31496062992125984" footer="0.31496062992125984"/>
  <pageSetup paperSize="9" scale="47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NEI</vt:lpstr>
      <vt:lpstr>NEI!Názvy_tisku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2021-01-06T10:15:02Z</cp:lastPrinted>
  <dcterms:created xsi:type="dcterms:W3CDTF">2019-11-13T09:40:33Z</dcterms:created>
  <dcterms:modified xsi:type="dcterms:W3CDTF">2021-01-25T11:17:11Z</dcterms:modified>
</cp:coreProperties>
</file>