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z003436\Desktop\ZVEŘEJNĚNÍ GRANTŮ II 21\GRANTY II 2021\"/>
    </mc:Choice>
  </mc:AlternateContent>
  <xr:revisionPtr revIDLastSave="0" documentId="13_ncr:1_{2B53CABE-E5E9-4F5D-B27B-12605C13F26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Č" sheetId="5" r:id="rId1"/>
  </sheets>
  <definedNames>
    <definedName name="_xlnm._FilterDatabase" localSheetId="0" hidden="1">MČ!$A$2:$M$49</definedName>
    <definedName name="_xlnm.Print_Titles" localSheetId="0">MČ!$2:$2</definedName>
    <definedName name="_xlnm.Print_Area" localSheetId="0">MČ!$A$1:$M$50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9" i="5" l="1"/>
  <c r="L44" i="5"/>
  <c r="L46" i="5"/>
  <c r="L41" i="5"/>
  <c r="L39" i="5"/>
  <c r="L37" i="5"/>
  <c r="L50" i="5" s="1"/>
  <c r="L35" i="5"/>
  <c r="L33" i="5"/>
  <c r="L31" i="5"/>
  <c r="L29" i="5"/>
  <c r="L27" i="5"/>
  <c r="L21" i="5"/>
  <c r="L18" i="5"/>
  <c r="L16" i="5"/>
  <c r="L6" i="5"/>
</calcChain>
</file>

<file path=xl/sharedStrings.xml><?xml version="1.0" encoding="utf-8"?>
<sst xmlns="http://schemas.openxmlformats.org/spreadsheetml/2006/main" count="174" uniqueCount="80">
  <si>
    <t>odborné sociální poradenství</t>
  </si>
  <si>
    <t>denní stacionáře</t>
  </si>
  <si>
    <t>pečovatelská služba</t>
  </si>
  <si>
    <t>Pečovatelská služba</t>
  </si>
  <si>
    <t>domovy se zvláštním režimem</t>
  </si>
  <si>
    <t>domovy pro seniory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</si>
  <si>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</si>
  <si>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</si>
  <si>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</si>
  <si>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</si>
  <si>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</si>
  <si>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Pečovatelská služba Březiněves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</si>
  <si>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</si>
  <si>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</si>
  <si>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</si>
  <si>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</si>
  <si>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</si>
  <si>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</si>
  <si>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</si>
  <si>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</si>
  <si>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</si>
  <si>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Dům s pečovatelskou službou Harmonie</t>
  </si>
  <si>
    <t>Integrační centrum Zahrada v Praze 3</t>
  </si>
  <si>
    <t>Léčebna dlouhodobě nemocných</t>
  </si>
  <si>
    <t>Ošetřovatelský domov Praha 3</t>
  </si>
  <si>
    <t>Ošetřovatelský domov-Domov pro seniory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</si>
  <si>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</si>
  <si>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</si>
  <si>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</si>
  <si>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</si>
  <si>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</si>
  <si>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Ústav sociálních služeb v Praze 4</t>
  </si>
  <si>
    <t>Pečovatelská služba ÚSS4</t>
  </si>
  <si>
    <t>DS OZ Jílovská</t>
  </si>
  <si>
    <t>identifikátor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</si>
  <si>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</si>
  <si>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</si>
  <si>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</si>
  <si>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</si>
  <si>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</si>
  <si>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</si>
  <si>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</si>
  <si>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</si>
  <si>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</si>
  <si>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jednotka</t>
  </si>
  <si>
    <t>jednotka kvantitativně</t>
  </si>
  <si>
    <t>jednotka plán</t>
  </si>
  <si>
    <t>cenová hladina uprvená o specifika</t>
  </si>
  <si>
    <t>L</t>
  </si>
  <si>
    <t>ÚV</t>
  </si>
  <si>
    <t>Městská část Praha-Zbraslav</t>
  </si>
  <si>
    <t>Centrum sociálních služeb Březiněves, p.o.</t>
  </si>
  <si>
    <t>poskytnuty grant 2021</t>
  </si>
  <si>
    <t>IČO</t>
  </si>
  <si>
    <t>název služby</t>
  </si>
  <si>
    <t>druh služby</t>
  </si>
  <si>
    <t>název žadatele</t>
  </si>
  <si>
    <t>požadavek na GRANTY - II.</t>
  </si>
  <si>
    <t>00241857 </t>
  </si>
  <si>
    <t xml:space="preserve">poznámka </t>
  </si>
  <si>
    <t>67365647 Celkem</t>
  </si>
  <si>
    <t>70873241 Celkem</t>
  </si>
  <si>
    <t>6675034 Celkem</t>
  </si>
  <si>
    <t>70888159 Celkem</t>
  </si>
  <si>
    <t>70880841 Celkem</t>
  </si>
  <si>
    <t>71240713 Celkem</t>
  </si>
  <si>
    <t>63831473 Celkem</t>
  </si>
  <si>
    <t>45243956 Celkem</t>
  </si>
  <si>
    <t>00241857 Celkem</t>
  </si>
  <si>
    <t>65990641 Celkem</t>
  </si>
  <si>
    <t>70892326 Celkem</t>
  </si>
  <si>
    <t>70893969 Celkem</t>
  </si>
  <si>
    <t>70890307 Celkem</t>
  </si>
  <si>
    <t>70871213 Celkem</t>
  </si>
  <si>
    <t>70886199 Celkem</t>
  </si>
  <si>
    <t>Celkový součet</t>
  </si>
  <si>
    <t>smlouva</t>
  </si>
  <si>
    <t>dodatek</t>
  </si>
  <si>
    <t>Příloha č. 3 k usnesení Zastupitelstva HMP č. 29/104 ze dne 9. 9. 2021</t>
  </si>
  <si>
    <t xml:space="preserve">NÁVRH GRANTU -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</si>
</sst>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u/>
      <sz val="14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33" borderId="10" xfId="0" applyNumberFormat="1" applyFill="1" applyBorder="1" applyAlignment="1">
      <alignment horizontal="center" vertical="center"/>
    </xf>
    <xf numFmtId="3" fontId="0" fillId="35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3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3" fontId="18" fillId="34" borderId="0" xfId="0" applyNumberFormat="1" applyFont="1" applyFill="1" applyAlignment="1">
      <alignment horizontal="center" vertical="center"/>
    </xf>
    <xf numFmtId="0" fontId="0" fillId="35" borderId="10" xfId="0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M5" sqref="M5"/>
    </sheetView>
  </sheetViews>
  <sheetFormatPr defaultRowHeight="30" customHeight="1" x14ac:dyDescent="0.35"/>
  <cols>
    <col min="1" max="1" width="12" style="5" customWidth="1"/>
    <col min="2" max="2" width="34" style="3" customWidth="1"/>
    <col min="3" max="3" width="19.26953125" style="1" customWidth="1"/>
    <col min="4" max="4" width="28.54296875" style="1" customWidth="1"/>
    <col min="5" max="5" width="23.54296875" style="1" customWidth="1"/>
    <col min="6" max="6" width="19.26953125" style="1" customWidth="1"/>
    <col min="7" max="7" width="19.26953125" style="3" customWidth="1"/>
    <col min="8" max="8" width="19.26953125" style="1" customWidth="1"/>
    <col min="9" max="9" width="19.26953125" style="3" customWidth="1"/>
    <col min="10" max="10" width="20.1796875" style="4" customWidth="1"/>
    <col min="11" max="11" width="20.1796875" style="13" customWidth="1"/>
    <col min="12" max="12" width="20.1796875" style="4" customWidth="1"/>
    <col min="13" max="13" width="43.453125" style="17" customWidth="1"/>
  </cols>
  <sheetData>
    <row r="1" spans="1:13" ht="40.5" customHeight="1" x14ac:dyDescent="0.35">
      <c r="A1" s="24" t="s">
        <v>78</v>
      </c>
    </row>
    <row r="2" spans="1:13" ht="57.75" customHeight="1" x14ac:dyDescent="0.35">
      <c r="A2" s="23" t="s">
        <v>34</v>
      </c>
      <c r="B2" s="7" t="s">
        <v>56</v>
      </c>
      <c r="C2" s="23" t="s">
        <v>53</v>
      </c>
      <c r="D2" s="23" t="s">
        <v>55</v>
      </c>
      <c r="E2" s="23" t="s">
        <v>54</v>
      </c>
      <c r="F2" s="23" t="s">
        <v>44</v>
      </c>
      <c r="G2" s="7" t="s">
        <v>45</v>
      </c>
      <c r="H2" s="23" t="s">
        <v>46</v>
      </c>
      <c r="I2" s="7" t="s">
        <v>47</v>
      </c>
      <c r="J2" s="7" t="s">
        <v>52</v>
      </c>
      <c r="K2" s="7" t="s">
        <v>57</v>
      </c>
      <c r="L2" s="7" t="s">
        <v>79</v>
      </c>
      <c r="M2" s="7" t="s">
        <v>59</v>
      </c>
    </row>
    <row r="3" spans="1:13" ht="30" customHeight="1" x14ac:dyDescent="0.35">
      <c r="A3" s="2">
        <v>1072525</v>
      </c>
      <c r="B3" s="6" t="s">
        <v>7</v>
      </c>
      <c r="C3" s="9">
        <v>67365647</v>
      </c>
      <c r="D3" s="9" t="s">
        <v>0</v>
      </c>
      <c r="E3" s="9" t="s">
        <v>8</v>
      </c>
      <c r="F3" s="9" t="s">
        <v>49</v>
      </c>
      <c r="G3" s="11">
        <v>2.798</v>
      </c>
      <c r="H3" s="9">
        <v>2.8</v>
      </c>
      <c r="I3" s="6">
        <v>689951</v>
      </c>
      <c r="J3" s="10">
        <v>395000</v>
      </c>
      <c r="K3" s="14">
        <v>33000</v>
      </c>
      <c r="L3" s="15">
        <v>9000</v>
      </c>
      <c r="M3" s="16"/>
    </row>
    <row r="4" spans="1:13" ht="30" customHeight="1" x14ac:dyDescent="0.35">
      <c r="A4" s="2">
        <v>3240405</v>
      </c>
      <c r="B4" s="6" t="s">
        <v>7</v>
      </c>
      <c r="C4" s="9">
        <v>67365647</v>
      </c>
      <c r="D4" s="9" t="s">
        <v>2</v>
      </c>
      <c r="E4" s="9" t="s">
        <v>3</v>
      </c>
      <c r="F4" s="9" t="s">
        <v>49</v>
      </c>
      <c r="G4" s="11">
        <v>16.202000000000002</v>
      </c>
      <c r="H4" s="9">
        <v>16.2</v>
      </c>
      <c r="I4" s="6">
        <v>627803</v>
      </c>
      <c r="J4" s="10">
        <v>1290000</v>
      </c>
      <c r="K4" s="14">
        <v>462000</v>
      </c>
      <c r="L4" s="15">
        <v>130000</v>
      </c>
      <c r="M4" s="16"/>
    </row>
    <row r="5" spans="1:13" ht="30" customHeight="1" x14ac:dyDescent="0.35">
      <c r="A5" s="2">
        <v>4549974</v>
      </c>
      <c r="B5" s="6" t="s">
        <v>7</v>
      </c>
      <c r="C5" s="9">
        <v>67365647</v>
      </c>
      <c r="D5" s="9" t="s">
        <v>9</v>
      </c>
      <c r="E5" s="9" t="s">
        <v>10</v>
      </c>
      <c r="F5" s="9" t="s">
        <v>49</v>
      </c>
      <c r="G5" s="11">
        <v>3.2040000000000002</v>
      </c>
      <c r="H5" s="9">
        <v>3.2</v>
      </c>
      <c r="I5" s="6">
        <v>697625</v>
      </c>
      <c r="J5" s="10">
        <v>325000</v>
      </c>
      <c r="K5" s="14">
        <v>44000</v>
      </c>
      <c r="L5" s="15">
        <v>12000</v>
      </c>
      <c r="M5" s="16"/>
    </row>
    <row r="6" spans="1:13" ht="30" customHeight="1" x14ac:dyDescent="0.35">
      <c r="A6" s="2"/>
      <c r="B6" s="6"/>
      <c r="C6" s="18" t="s">
        <v>60</v>
      </c>
      <c r="D6" s="9"/>
      <c r="E6" s="9"/>
      <c r="F6" s="9"/>
      <c r="G6" s="11"/>
      <c r="H6" s="9"/>
      <c r="I6" s="6"/>
      <c r="J6" s="10"/>
      <c r="K6" s="14"/>
      <c r="L6" s="20">
        <f>SUBTOTAL(9,L3:L5)</f>
        <v>151000</v>
      </c>
      <c r="M6" s="19" t="s">
        <v>77</v>
      </c>
    </row>
    <row r="7" spans="1:13" ht="30" customHeight="1" x14ac:dyDescent="0.35">
      <c r="A7" s="2">
        <v>2181992</v>
      </c>
      <c r="B7" s="6" t="s">
        <v>35</v>
      </c>
      <c r="C7" s="9">
        <v>70873241</v>
      </c>
      <c r="D7" s="9" t="s">
        <v>5</v>
      </c>
      <c r="E7" s="9" t="s">
        <v>36</v>
      </c>
      <c r="F7" s="9" t="s">
        <v>48</v>
      </c>
      <c r="G7" s="9">
        <v>33</v>
      </c>
      <c r="H7" s="9">
        <v>33</v>
      </c>
      <c r="I7" s="6">
        <v>555728</v>
      </c>
      <c r="J7" s="10">
        <v>1768000</v>
      </c>
      <c r="K7" s="14">
        <v>2400000</v>
      </c>
      <c r="L7" s="15">
        <v>677000</v>
      </c>
      <c r="M7" s="16"/>
    </row>
    <row r="8" spans="1:13" ht="30" customHeight="1" x14ac:dyDescent="0.35">
      <c r="A8" s="2">
        <v>3027697</v>
      </c>
      <c r="B8" s="6" t="s">
        <v>35</v>
      </c>
      <c r="C8" s="9">
        <v>70873241</v>
      </c>
      <c r="D8" s="9" t="s">
        <v>5</v>
      </c>
      <c r="E8" s="9" t="s">
        <v>37</v>
      </c>
      <c r="F8" s="9" t="s">
        <v>48</v>
      </c>
      <c r="G8" s="9">
        <v>23</v>
      </c>
      <c r="H8" s="9">
        <v>23</v>
      </c>
      <c r="I8" s="6">
        <v>555728</v>
      </c>
      <c r="J8" s="10">
        <v>1598000</v>
      </c>
      <c r="K8" s="14">
        <v>1620000</v>
      </c>
      <c r="L8" s="15">
        <v>457000</v>
      </c>
      <c r="M8" s="16"/>
    </row>
    <row r="9" spans="1:13" ht="30" customHeight="1" x14ac:dyDescent="0.35">
      <c r="A9" s="2">
        <v>3065073</v>
      </c>
      <c r="B9" s="6" t="s">
        <v>35</v>
      </c>
      <c r="C9" s="9">
        <v>70873241</v>
      </c>
      <c r="D9" s="9" t="s">
        <v>4</v>
      </c>
      <c r="E9" s="9" t="s">
        <v>38</v>
      </c>
      <c r="F9" s="9" t="s">
        <v>48</v>
      </c>
      <c r="G9" s="9">
        <v>47</v>
      </c>
      <c r="H9" s="9">
        <v>47</v>
      </c>
      <c r="I9" s="6">
        <v>687603.4</v>
      </c>
      <c r="J9" s="10">
        <v>4968000</v>
      </c>
      <c r="K9" s="14">
        <v>1300000</v>
      </c>
      <c r="L9" s="15">
        <v>367000</v>
      </c>
      <c r="M9" s="16"/>
    </row>
    <row r="10" spans="1:13" ht="30" customHeight="1" x14ac:dyDescent="0.35">
      <c r="A10" s="2">
        <v>4752879</v>
      </c>
      <c r="B10" s="6" t="s">
        <v>35</v>
      </c>
      <c r="C10" s="9">
        <v>70873241</v>
      </c>
      <c r="D10" s="9" t="s">
        <v>5</v>
      </c>
      <c r="E10" s="9" t="s">
        <v>39</v>
      </c>
      <c r="F10" s="9" t="s">
        <v>48</v>
      </c>
      <c r="G10" s="9">
        <v>47</v>
      </c>
      <c r="H10" s="9">
        <v>47</v>
      </c>
      <c r="I10" s="6">
        <v>555728</v>
      </c>
      <c r="J10" s="10">
        <v>2923000</v>
      </c>
      <c r="K10" s="14">
        <v>2600000</v>
      </c>
      <c r="L10" s="15">
        <v>734000</v>
      </c>
      <c r="M10" s="16"/>
    </row>
    <row r="11" spans="1:13" ht="30" customHeight="1" x14ac:dyDescent="0.35">
      <c r="A11" s="2">
        <v>5412859</v>
      </c>
      <c r="B11" s="6" t="s">
        <v>35</v>
      </c>
      <c r="C11" s="9">
        <v>70873241</v>
      </c>
      <c r="D11" s="9" t="s">
        <v>2</v>
      </c>
      <c r="E11" s="9" t="s">
        <v>3</v>
      </c>
      <c r="F11" s="9" t="s">
        <v>49</v>
      </c>
      <c r="G11" s="11">
        <v>54.399000000000001</v>
      </c>
      <c r="H11" s="9">
        <v>54</v>
      </c>
      <c r="I11" s="6">
        <v>627803</v>
      </c>
      <c r="J11" s="10">
        <v>5960000</v>
      </c>
      <c r="K11" s="14">
        <v>2700000</v>
      </c>
      <c r="L11" s="15">
        <v>762000</v>
      </c>
      <c r="M11" s="16"/>
    </row>
    <row r="12" spans="1:13" ht="30" customHeight="1" x14ac:dyDescent="0.35">
      <c r="A12" s="2">
        <v>6221883</v>
      </c>
      <c r="B12" s="6" t="s">
        <v>35</v>
      </c>
      <c r="C12" s="9">
        <v>70873241</v>
      </c>
      <c r="D12" s="9" t="s">
        <v>4</v>
      </c>
      <c r="E12" s="9" t="s">
        <v>40</v>
      </c>
      <c r="F12" s="9" t="s">
        <v>48</v>
      </c>
      <c r="G12" s="9">
        <v>22</v>
      </c>
      <c r="H12" s="9">
        <v>22</v>
      </c>
      <c r="I12" s="6">
        <v>718858.1</v>
      </c>
      <c r="J12" s="10">
        <v>1770000</v>
      </c>
      <c r="K12" s="14">
        <v>1900000</v>
      </c>
      <c r="L12" s="15">
        <v>536000</v>
      </c>
      <c r="M12" s="16"/>
    </row>
    <row r="13" spans="1:13" ht="30" customHeight="1" x14ac:dyDescent="0.35">
      <c r="A13" s="2">
        <v>6552077</v>
      </c>
      <c r="B13" s="6" t="s">
        <v>35</v>
      </c>
      <c r="C13" s="9">
        <v>70873241</v>
      </c>
      <c r="D13" s="9" t="s">
        <v>6</v>
      </c>
      <c r="E13" s="9" t="s">
        <v>41</v>
      </c>
      <c r="F13" s="9" t="s">
        <v>48</v>
      </c>
      <c r="G13" s="8">
        <v>8</v>
      </c>
      <c r="H13" s="9">
        <v>8</v>
      </c>
      <c r="I13" s="6">
        <v>555723</v>
      </c>
      <c r="J13" s="10">
        <v>695000</v>
      </c>
      <c r="K13" s="14">
        <v>800000</v>
      </c>
      <c r="L13" s="15">
        <v>225000</v>
      </c>
      <c r="M13" s="16"/>
    </row>
    <row r="14" spans="1:13" ht="30" customHeight="1" x14ac:dyDescent="0.35">
      <c r="A14" s="2">
        <v>8128175</v>
      </c>
      <c r="B14" s="6" t="s">
        <v>35</v>
      </c>
      <c r="C14" s="9">
        <v>70873241</v>
      </c>
      <c r="D14" s="9" t="s">
        <v>6</v>
      </c>
      <c r="E14" s="9" t="s">
        <v>42</v>
      </c>
      <c r="F14" s="9" t="s">
        <v>48</v>
      </c>
      <c r="G14" s="8">
        <v>6</v>
      </c>
      <c r="H14" s="9">
        <v>6</v>
      </c>
      <c r="I14" s="6">
        <v>555723</v>
      </c>
      <c r="J14" s="10">
        <v>509000</v>
      </c>
      <c r="K14" s="14">
        <v>800000</v>
      </c>
      <c r="L14" s="15">
        <v>225000</v>
      </c>
      <c r="M14" s="16"/>
    </row>
    <row r="15" spans="1:13" ht="30" customHeight="1" x14ac:dyDescent="0.35">
      <c r="A15" s="2">
        <v>8433749</v>
      </c>
      <c r="B15" s="6" t="s">
        <v>35</v>
      </c>
      <c r="C15" s="9">
        <v>70873241</v>
      </c>
      <c r="D15" s="9" t="s">
        <v>6</v>
      </c>
      <c r="E15" s="9" t="s">
        <v>43</v>
      </c>
      <c r="F15" s="9" t="s">
        <v>48</v>
      </c>
      <c r="G15" s="8">
        <v>6</v>
      </c>
      <c r="H15" s="9">
        <v>6</v>
      </c>
      <c r="I15" s="6">
        <v>555723</v>
      </c>
      <c r="J15" s="10">
        <v>373000</v>
      </c>
      <c r="K15" s="14">
        <v>900000</v>
      </c>
      <c r="L15" s="15">
        <v>254000</v>
      </c>
      <c r="M15" s="16"/>
    </row>
    <row r="16" spans="1:13" ht="30" customHeight="1" x14ac:dyDescent="0.35">
      <c r="A16" s="2"/>
      <c r="B16" s="6"/>
      <c r="C16" s="18" t="s">
        <v>61</v>
      </c>
      <c r="D16" s="9"/>
      <c r="E16" s="9"/>
      <c r="F16" s="9"/>
      <c r="G16" s="8"/>
      <c r="H16" s="9"/>
      <c r="I16" s="6"/>
      <c r="J16" s="10"/>
      <c r="K16" s="14"/>
      <c r="L16" s="20">
        <f>SUBTOTAL(9,L7:L15)</f>
        <v>4237000</v>
      </c>
      <c r="M16" s="19" t="s">
        <v>77</v>
      </c>
    </row>
    <row r="17" spans="1:13" ht="30" customHeight="1" x14ac:dyDescent="0.35">
      <c r="A17" s="2">
        <v>3800906</v>
      </c>
      <c r="B17" s="6" t="s">
        <v>51</v>
      </c>
      <c r="C17" s="9">
        <v>6675034</v>
      </c>
      <c r="D17" s="9" t="s">
        <v>2</v>
      </c>
      <c r="E17" s="9" t="s">
        <v>11</v>
      </c>
      <c r="F17" s="9" t="s">
        <v>49</v>
      </c>
      <c r="G17" s="11">
        <v>2.1440000000000001</v>
      </c>
      <c r="H17" s="9">
        <v>1.5</v>
      </c>
      <c r="I17" s="6">
        <v>627803</v>
      </c>
      <c r="J17" s="10">
        <v>0</v>
      </c>
      <c r="K17" s="14">
        <v>350000</v>
      </c>
      <c r="L17" s="15">
        <v>98000</v>
      </c>
      <c r="M17" s="16"/>
    </row>
    <row r="18" spans="1:13" ht="30" customHeight="1" x14ac:dyDescent="0.35">
      <c r="A18" s="2"/>
      <c r="B18" s="6"/>
      <c r="C18" s="18" t="s">
        <v>62</v>
      </c>
      <c r="D18" s="9"/>
      <c r="E18" s="9"/>
      <c r="F18" s="9"/>
      <c r="G18" s="11"/>
      <c r="H18" s="9"/>
      <c r="I18" s="6"/>
      <c r="J18" s="10"/>
      <c r="K18" s="14"/>
      <c r="L18" s="20">
        <f>SUBTOTAL(9,L17)</f>
        <v>98000</v>
      </c>
      <c r="M18" s="19" t="s">
        <v>76</v>
      </c>
    </row>
    <row r="19" spans="1:13" ht="30" customHeight="1" x14ac:dyDescent="0.35">
      <c r="A19" s="2">
        <v>7560369</v>
      </c>
      <c r="B19" s="6" t="s">
        <v>12</v>
      </c>
      <c r="C19" s="9">
        <v>70888159</v>
      </c>
      <c r="D19" s="9" t="s">
        <v>2</v>
      </c>
      <c r="E19" s="9" t="s">
        <v>13</v>
      </c>
      <c r="F19" s="9" t="s">
        <v>49</v>
      </c>
      <c r="G19" s="11">
        <v>7.4350000000000005</v>
      </c>
      <c r="H19" s="9">
        <v>6.6</v>
      </c>
      <c r="I19" s="6">
        <v>627803</v>
      </c>
      <c r="J19" s="10">
        <v>670000</v>
      </c>
      <c r="K19" s="14">
        <v>630000</v>
      </c>
      <c r="L19" s="15">
        <v>177000</v>
      </c>
      <c r="M19" s="16"/>
    </row>
    <row r="20" spans="1:13" ht="30" customHeight="1" x14ac:dyDescent="0.35">
      <c r="A20" s="2">
        <v>8429414</v>
      </c>
      <c r="B20" s="6" t="s">
        <v>12</v>
      </c>
      <c r="C20" s="9">
        <v>70888159</v>
      </c>
      <c r="D20" s="9" t="s">
        <v>6</v>
      </c>
      <c r="E20" s="9" t="s">
        <v>14</v>
      </c>
      <c r="F20" s="9" t="s">
        <v>48</v>
      </c>
      <c r="G20" s="8">
        <v>4</v>
      </c>
      <c r="H20" s="9">
        <v>4</v>
      </c>
      <c r="I20" s="6">
        <v>639081.44999999995</v>
      </c>
      <c r="J20" s="10">
        <v>417000</v>
      </c>
      <c r="K20" s="14">
        <v>520000</v>
      </c>
      <c r="L20" s="15">
        <v>139000</v>
      </c>
      <c r="M20" s="16"/>
    </row>
    <row r="21" spans="1:13" ht="30" customHeight="1" x14ac:dyDescent="0.35">
      <c r="A21" s="2"/>
      <c r="B21" s="6"/>
      <c r="C21" s="18" t="s">
        <v>63</v>
      </c>
      <c r="D21" s="9"/>
      <c r="E21" s="9"/>
      <c r="F21" s="9"/>
      <c r="G21" s="8"/>
      <c r="H21" s="9"/>
      <c r="I21" s="6"/>
      <c r="J21" s="10"/>
      <c r="K21" s="14"/>
      <c r="L21" s="20">
        <f>SUBTOTAL(9,L19:L20)</f>
        <v>316000</v>
      </c>
      <c r="M21" s="19" t="s">
        <v>77</v>
      </c>
    </row>
    <row r="22" spans="1:13" ht="30" customHeight="1" x14ac:dyDescent="0.35">
      <c r="A22" s="2">
        <v>1183900</v>
      </c>
      <c r="B22" s="6" t="s">
        <v>15</v>
      </c>
      <c r="C22" s="9">
        <v>70880841</v>
      </c>
      <c r="D22" s="9" t="s">
        <v>5</v>
      </c>
      <c r="E22" s="9" t="s">
        <v>16</v>
      </c>
      <c r="F22" s="9" t="s">
        <v>48</v>
      </c>
      <c r="G22" s="9">
        <v>50</v>
      </c>
      <c r="H22" s="9">
        <v>50</v>
      </c>
      <c r="I22" s="6">
        <v>611300.80000000005</v>
      </c>
      <c r="J22" s="10">
        <v>3970000</v>
      </c>
      <c r="K22" s="14">
        <v>4000000</v>
      </c>
      <c r="L22" s="15">
        <v>1129000</v>
      </c>
      <c r="M22" s="16"/>
    </row>
    <row r="23" spans="1:13" ht="30" customHeight="1" x14ac:dyDescent="0.35">
      <c r="A23" s="2">
        <v>2314259</v>
      </c>
      <c r="B23" s="6" t="s">
        <v>15</v>
      </c>
      <c r="C23" s="9">
        <v>70880841</v>
      </c>
      <c r="D23" s="9" t="s">
        <v>1</v>
      </c>
      <c r="E23" s="9" t="s">
        <v>17</v>
      </c>
      <c r="F23" s="9" t="s">
        <v>49</v>
      </c>
      <c r="G23" s="11">
        <v>3.05</v>
      </c>
      <c r="H23" s="9">
        <v>3.1</v>
      </c>
      <c r="I23" s="6">
        <v>631866</v>
      </c>
      <c r="J23" s="10">
        <v>399000</v>
      </c>
      <c r="K23" s="14">
        <v>400000</v>
      </c>
      <c r="L23" s="15">
        <v>112000</v>
      </c>
      <c r="M23" s="16"/>
    </row>
    <row r="24" spans="1:13" ht="30" customHeight="1" x14ac:dyDescent="0.35">
      <c r="A24" s="2">
        <v>3531080</v>
      </c>
      <c r="B24" s="6" t="s">
        <v>15</v>
      </c>
      <c r="C24" s="9">
        <v>70880841</v>
      </c>
      <c r="D24" s="9" t="s">
        <v>6</v>
      </c>
      <c r="E24" s="9" t="s">
        <v>18</v>
      </c>
      <c r="F24" s="9" t="s">
        <v>48</v>
      </c>
      <c r="G24" s="8">
        <v>5</v>
      </c>
      <c r="H24" s="9">
        <v>5</v>
      </c>
      <c r="I24" s="6">
        <v>555723</v>
      </c>
      <c r="J24" s="10">
        <v>298000</v>
      </c>
      <c r="K24" s="14">
        <v>800000</v>
      </c>
      <c r="L24" s="15">
        <v>225000</v>
      </c>
      <c r="M24" s="16"/>
    </row>
    <row r="25" spans="1:13" ht="30" customHeight="1" x14ac:dyDescent="0.35">
      <c r="A25" s="2">
        <v>3551390</v>
      </c>
      <c r="B25" s="6" t="s">
        <v>15</v>
      </c>
      <c r="C25" s="9">
        <v>70880841</v>
      </c>
      <c r="D25" s="9" t="s">
        <v>2</v>
      </c>
      <c r="E25" s="9" t="s">
        <v>3</v>
      </c>
      <c r="F25" s="9" t="s">
        <v>49</v>
      </c>
      <c r="G25" s="11">
        <v>41.25</v>
      </c>
      <c r="H25" s="9">
        <v>37</v>
      </c>
      <c r="I25" s="6">
        <v>627803</v>
      </c>
      <c r="J25" s="10">
        <v>4378000</v>
      </c>
      <c r="K25" s="14">
        <v>4100000</v>
      </c>
      <c r="L25" s="15">
        <v>1158000</v>
      </c>
      <c r="M25" s="16"/>
    </row>
    <row r="26" spans="1:13" ht="30" customHeight="1" x14ac:dyDescent="0.35">
      <c r="A26" s="2">
        <v>4250890</v>
      </c>
      <c r="B26" s="6" t="s">
        <v>15</v>
      </c>
      <c r="C26" s="9">
        <v>70880841</v>
      </c>
      <c r="D26" s="9" t="s">
        <v>5</v>
      </c>
      <c r="E26" s="9" t="s">
        <v>19</v>
      </c>
      <c r="F26" s="9" t="s">
        <v>48</v>
      </c>
      <c r="G26" s="9">
        <v>15</v>
      </c>
      <c r="H26" s="9">
        <v>15</v>
      </c>
      <c r="I26" s="6">
        <v>639087.19999999995</v>
      </c>
      <c r="J26" s="10">
        <v>1147000</v>
      </c>
      <c r="K26" s="14">
        <v>1500000</v>
      </c>
      <c r="L26" s="15">
        <v>423000</v>
      </c>
      <c r="M26" s="16"/>
    </row>
    <row r="27" spans="1:13" ht="30" customHeight="1" x14ac:dyDescent="0.35">
      <c r="A27" s="2"/>
      <c r="B27" s="6"/>
      <c r="C27" s="18" t="s">
        <v>64</v>
      </c>
      <c r="D27" s="9"/>
      <c r="E27" s="9"/>
      <c r="F27" s="9"/>
      <c r="G27" s="9"/>
      <c r="H27" s="9"/>
      <c r="I27" s="6"/>
      <c r="J27" s="10"/>
      <c r="K27" s="14"/>
      <c r="L27" s="20">
        <f>SUBTOTAL(9,L22:L26)</f>
        <v>3047000</v>
      </c>
      <c r="M27" s="19" t="s">
        <v>77</v>
      </c>
    </row>
    <row r="28" spans="1:13" ht="30" customHeight="1" x14ac:dyDescent="0.35">
      <c r="A28" s="2">
        <v>8861629</v>
      </c>
      <c r="B28" s="6" t="s">
        <v>21</v>
      </c>
      <c r="C28" s="9">
        <v>71240713</v>
      </c>
      <c r="D28" s="9" t="s">
        <v>2</v>
      </c>
      <c r="E28" s="9" t="s">
        <v>3</v>
      </c>
      <c r="F28" s="9" t="s">
        <v>49</v>
      </c>
      <c r="G28" s="11">
        <v>9.3870000000000005</v>
      </c>
      <c r="H28" s="9">
        <v>9.1</v>
      </c>
      <c r="I28" s="6">
        <v>627803</v>
      </c>
      <c r="J28" s="10">
        <v>0</v>
      </c>
      <c r="K28" s="14">
        <v>100000</v>
      </c>
      <c r="L28" s="15">
        <v>28000</v>
      </c>
      <c r="M28" s="16"/>
    </row>
    <row r="29" spans="1:13" ht="30" customHeight="1" x14ac:dyDescent="0.35">
      <c r="A29" s="2"/>
      <c r="B29" s="6"/>
      <c r="C29" s="18" t="s">
        <v>65</v>
      </c>
      <c r="D29" s="9"/>
      <c r="E29" s="9"/>
      <c r="F29" s="9"/>
      <c r="G29" s="11"/>
      <c r="H29" s="9"/>
      <c r="I29" s="6"/>
      <c r="J29" s="10"/>
      <c r="K29" s="14"/>
      <c r="L29" s="20">
        <f>SUBTOTAL(9,L28)</f>
        <v>28000</v>
      </c>
      <c r="M29" s="19" t="s">
        <v>76</v>
      </c>
    </row>
    <row r="30" spans="1:13" ht="30" customHeight="1" x14ac:dyDescent="0.35">
      <c r="A30" s="2">
        <v>3122440</v>
      </c>
      <c r="B30" s="6" t="s">
        <v>22</v>
      </c>
      <c r="C30" s="9">
        <v>63831473</v>
      </c>
      <c r="D30" s="9" t="s">
        <v>1</v>
      </c>
      <c r="E30" s="9" t="s">
        <v>22</v>
      </c>
      <c r="F30" s="9" t="s">
        <v>49</v>
      </c>
      <c r="G30" s="11">
        <v>32.025999999999996</v>
      </c>
      <c r="H30" s="9">
        <v>32.299999999999997</v>
      </c>
      <c r="I30" s="6">
        <v>789832.5</v>
      </c>
      <c r="J30" s="10">
        <v>2980000</v>
      </c>
      <c r="K30" s="14">
        <v>1401800</v>
      </c>
      <c r="L30" s="15">
        <v>395000</v>
      </c>
      <c r="M30" s="16"/>
    </row>
    <row r="31" spans="1:13" ht="30" customHeight="1" x14ac:dyDescent="0.35">
      <c r="A31" s="2"/>
      <c r="B31" s="6"/>
      <c r="C31" s="18" t="s">
        <v>66</v>
      </c>
      <c r="D31" s="9"/>
      <c r="E31" s="9"/>
      <c r="F31" s="9"/>
      <c r="G31" s="11"/>
      <c r="H31" s="9"/>
      <c r="I31" s="6"/>
      <c r="J31" s="10"/>
      <c r="K31" s="14"/>
      <c r="L31" s="20">
        <f>SUBTOTAL(9,L30)</f>
        <v>395000</v>
      </c>
      <c r="M31" s="19" t="s">
        <v>77</v>
      </c>
    </row>
    <row r="32" spans="1:13" ht="30" customHeight="1" x14ac:dyDescent="0.35">
      <c r="A32" s="2">
        <v>7589278</v>
      </c>
      <c r="B32" s="6" t="s">
        <v>23</v>
      </c>
      <c r="C32" s="9">
        <v>45243956</v>
      </c>
      <c r="D32" s="9" t="s">
        <v>20</v>
      </c>
      <c r="E32" s="9" t="s">
        <v>23</v>
      </c>
      <c r="F32" s="9" t="s">
        <v>48</v>
      </c>
      <c r="G32" s="8">
        <v>6</v>
      </c>
      <c r="H32" s="9">
        <v>6</v>
      </c>
      <c r="I32" s="6">
        <v>473561</v>
      </c>
      <c r="J32" s="10">
        <v>0</v>
      </c>
      <c r="K32" s="14">
        <v>2135269</v>
      </c>
      <c r="L32" s="15">
        <v>599000</v>
      </c>
      <c r="M32" s="16"/>
    </row>
    <row r="33" spans="1:13" ht="30" customHeight="1" x14ac:dyDescent="0.35">
      <c r="A33" s="2"/>
      <c r="B33" s="6"/>
      <c r="C33" s="18" t="s">
        <v>67</v>
      </c>
      <c r="D33" s="9"/>
      <c r="E33" s="9"/>
      <c r="F33" s="9"/>
      <c r="G33" s="8"/>
      <c r="H33" s="9"/>
      <c r="I33" s="6"/>
      <c r="J33" s="10"/>
      <c r="K33" s="14"/>
      <c r="L33" s="20">
        <f>SUBTOTAL(9,L32)</f>
        <v>599000</v>
      </c>
      <c r="M33" s="19" t="s">
        <v>76</v>
      </c>
    </row>
    <row r="34" spans="1:13" ht="30" customHeight="1" x14ac:dyDescent="0.35">
      <c r="A34" s="2">
        <v>9815948</v>
      </c>
      <c r="B34" s="6" t="s">
        <v>50</v>
      </c>
      <c r="C34" s="9" t="s">
        <v>58</v>
      </c>
      <c r="D34" s="9" t="s">
        <v>2</v>
      </c>
      <c r="E34" s="9" t="s">
        <v>3</v>
      </c>
      <c r="F34" s="9" t="s">
        <v>49</v>
      </c>
      <c r="G34" s="12">
        <v>4.1100000000000003</v>
      </c>
      <c r="H34" s="9">
        <v>3.2</v>
      </c>
      <c r="I34" s="6">
        <v>627803</v>
      </c>
      <c r="J34" s="10">
        <v>165000</v>
      </c>
      <c r="K34" s="14">
        <v>900000</v>
      </c>
      <c r="L34" s="15">
        <v>254000</v>
      </c>
      <c r="M34" s="16"/>
    </row>
    <row r="35" spans="1:13" ht="30" customHeight="1" x14ac:dyDescent="0.35">
      <c r="A35" s="2"/>
      <c r="B35" s="6"/>
      <c r="C35" s="18" t="s">
        <v>68</v>
      </c>
      <c r="D35" s="9"/>
      <c r="E35" s="9"/>
      <c r="F35" s="9"/>
      <c r="G35" s="12"/>
      <c r="H35" s="9"/>
      <c r="I35" s="6"/>
      <c r="J35" s="10"/>
      <c r="K35" s="14"/>
      <c r="L35" s="20">
        <f>SUBTOTAL(9,L34)</f>
        <v>254000</v>
      </c>
      <c r="M35" s="19" t="s">
        <v>77</v>
      </c>
    </row>
    <row r="36" spans="1:13" ht="30" customHeight="1" x14ac:dyDescent="0.35">
      <c r="A36" s="2">
        <v>1292613</v>
      </c>
      <c r="B36" s="6" t="s">
        <v>24</v>
      </c>
      <c r="C36" s="9">
        <v>65990641</v>
      </c>
      <c r="D36" s="9" t="s">
        <v>5</v>
      </c>
      <c r="E36" s="9" t="s">
        <v>25</v>
      </c>
      <c r="F36" s="9" t="s">
        <v>48</v>
      </c>
      <c r="G36" s="9">
        <v>87</v>
      </c>
      <c r="H36" s="9">
        <v>89</v>
      </c>
      <c r="I36" s="6">
        <v>611300.80000000005</v>
      </c>
      <c r="J36" s="10">
        <v>7000000</v>
      </c>
      <c r="K36" s="14">
        <v>500000</v>
      </c>
      <c r="L36" s="15">
        <v>141000</v>
      </c>
      <c r="M36" s="16"/>
    </row>
    <row r="37" spans="1:13" ht="30" customHeight="1" x14ac:dyDescent="0.35">
      <c r="A37" s="2"/>
      <c r="B37" s="6"/>
      <c r="C37" s="18" t="s">
        <v>69</v>
      </c>
      <c r="D37" s="9"/>
      <c r="E37" s="9"/>
      <c r="F37" s="9"/>
      <c r="G37" s="9"/>
      <c r="H37" s="9"/>
      <c r="I37" s="6"/>
      <c r="J37" s="10"/>
      <c r="K37" s="14"/>
      <c r="L37" s="20">
        <f>SUBTOTAL(9,L36)</f>
        <v>141000</v>
      </c>
      <c r="M37" s="19" t="s">
        <v>77</v>
      </c>
    </row>
    <row r="38" spans="1:13" ht="30" customHeight="1" x14ac:dyDescent="0.35">
      <c r="A38" s="2">
        <v>2793007</v>
      </c>
      <c r="B38" s="6" t="s">
        <v>26</v>
      </c>
      <c r="C38" s="9">
        <v>70892326</v>
      </c>
      <c r="D38" s="9" t="s">
        <v>2</v>
      </c>
      <c r="E38" s="9" t="s">
        <v>2</v>
      </c>
      <c r="F38" s="9" t="s">
        <v>49</v>
      </c>
      <c r="G38" s="11">
        <v>64.111999999999995</v>
      </c>
      <c r="H38" s="9">
        <v>66.2</v>
      </c>
      <c r="I38" s="6">
        <v>627803</v>
      </c>
      <c r="J38" s="10">
        <v>7996000</v>
      </c>
      <c r="K38" s="14">
        <v>2004000</v>
      </c>
      <c r="L38" s="15">
        <v>566000</v>
      </c>
      <c r="M38" s="16"/>
    </row>
    <row r="39" spans="1:13" ht="30" customHeight="1" x14ac:dyDescent="0.35">
      <c r="A39" s="2"/>
      <c r="B39" s="6"/>
      <c r="C39" s="18" t="s">
        <v>70</v>
      </c>
      <c r="D39" s="9"/>
      <c r="E39" s="9"/>
      <c r="F39" s="9"/>
      <c r="G39" s="11"/>
      <c r="H39" s="9"/>
      <c r="I39" s="6"/>
      <c r="J39" s="10"/>
      <c r="K39" s="14"/>
      <c r="L39" s="20">
        <f>SUBTOTAL(9,L38)</f>
        <v>566000</v>
      </c>
      <c r="M39" s="19" t="s">
        <v>77</v>
      </c>
    </row>
    <row r="40" spans="1:13" ht="30" customHeight="1" x14ac:dyDescent="0.35">
      <c r="A40" s="2">
        <v>6192569</v>
      </c>
      <c r="B40" s="6" t="s">
        <v>27</v>
      </c>
      <c r="C40" s="9">
        <v>70893969</v>
      </c>
      <c r="D40" s="9" t="s">
        <v>2</v>
      </c>
      <c r="E40" s="9" t="s">
        <v>27</v>
      </c>
      <c r="F40" s="9" t="s">
        <v>49</v>
      </c>
      <c r="G40" s="11">
        <v>63.21</v>
      </c>
      <c r="H40" s="9">
        <v>57</v>
      </c>
      <c r="I40" s="6">
        <v>627803</v>
      </c>
      <c r="J40" s="10">
        <v>1500000</v>
      </c>
      <c r="K40" s="14">
        <v>4400000</v>
      </c>
      <c r="L40" s="15">
        <v>1242000</v>
      </c>
      <c r="M40" s="16"/>
    </row>
    <row r="41" spans="1:13" ht="30" customHeight="1" x14ac:dyDescent="0.35">
      <c r="A41" s="2"/>
      <c r="B41" s="6"/>
      <c r="C41" s="18" t="s">
        <v>71</v>
      </c>
      <c r="D41" s="9"/>
      <c r="E41" s="9"/>
      <c r="F41" s="9"/>
      <c r="G41" s="11"/>
      <c r="H41" s="9"/>
      <c r="I41" s="6"/>
      <c r="J41" s="10"/>
      <c r="K41" s="14"/>
      <c r="L41" s="20">
        <f>SUBTOTAL(9,L40)</f>
        <v>1242000</v>
      </c>
      <c r="M41" s="19" t="s">
        <v>77</v>
      </c>
    </row>
    <row r="42" spans="1:13" ht="30" customHeight="1" x14ac:dyDescent="0.35">
      <c r="A42" s="2">
        <v>1648302</v>
      </c>
      <c r="B42" s="6" t="s">
        <v>28</v>
      </c>
      <c r="C42" s="9">
        <v>70890307</v>
      </c>
      <c r="D42" s="9" t="s">
        <v>6</v>
      </c>
      <c r="E42" s="9" t="s">
        <v>29</v>
      </c>
      <c r="F42" s="9" t="s">
        <v>48</v>
      </c>
      <c r="G42" s="8">
        <v>38</v>
      </c>
      <c r="H42" s="9">
        <v>38</v>
      </c>
      <c r="I42" s="6">
        <v>555723</v>
      </c>
      <c r="J42" s="10">
        <v>3035000</v>
      </c>
      <c r="K42" s="14">
        <v>1020000</v>
      </c>
      <c r="L42" s="15">
        <v>288000</v>
      </c>
      <c r="M42" s="16"/>
    </row>
    <row r="43" spans="1:13" ht="30" customHeight="1" x14ac:dyDescent="0.35">
      <c r="A43" s="2">
        <v>7248933</v>
      </c>
      <c r="B43" s="6" t="s">
        <v>28</v>
      </c>
      <c r="C43" s="9">
        <v>70890307</v>
      </c>
      <c r="D43" s="9" t="s">
        <v>2</v>
      </c>
      <c r="E43" s="9" t="s">
        <v>3</v>
      </c>
      <c r="F43" s="9" t="s">
        <v>49</v>
      </c>
      <c r="G43" s="11">
        <v>54.576000000000001</v>
      </c>
      <c r="H43" s="9">
        <v>55.5</v>
      </c>
      <c r="I43" s="6">
        <v>627803</v>
      </c>
      <c r="J43" s="10">
        <v>5870000</v>
      </c>
      <c r="K43" s="14">
        <v>1830000</v>
      </c>
      <c r="L43" s="15">
        <v>516000</v>
      </c>
      <c r="M43" s="16"/>
    </row>
    <row r="44" spans="1:13" ht="30" customHeight="1" x14ac:dyDescent="0.35">
      <c r="A44" s="2"/>
      <c r="B44" s="6"/>
      <c r="C44" s="18" t="s">
        <v>72</v>
      </c>
      <c r="D44" s="9"/>
      <c r="E44" s="9"/>
      <c r="F44" s="9"/>
      <c r="G44" s="11"/>
      <c r="H44" s="9"/>
      <c r="I44" s="6"/>
      <c r="J44" s="10"/>
      <c r="K44" s="14"/>
      <c r="L44" s="20">
        <f>SUBTOTAL(9,L42:L43)</f>
        <v>804000</v>
      </c>
      <c r="M44" s="19" t="s">
        <v>77</v>
      </c>
    </row>
    <row r="45" spans="1:13" ht="30" customHeight="1" x14ac:dyDescent="0.35">
      <c r="A45" s="2">
        <v>1496288</v>
      </c>
      <c r="B45" s="6" t="s">
        <v>30</v>
      </c>
      <c r="C45" s="9">
        <v>70871213</v>
      </c>
      <c r="D45" s="9" t="s">
        <v>2</v>
      </c>
      <c r="E45" s="9" t="s">
        <v>2</v>
      </c>
      <c r="F45" s="9" t="s">
        <v>49</v>
      </c>
      <c r="G45" s="11">
        <v>62.478999999999999</v>
      </c>
      <c r="H45" s="9">
        <v>56.82</v>
      </c>
      <c r="I45" s="6">
        <v>627803</v>
      </c>
      <c r="J45" s="10">
        <v>5655000</v>
      </c>
      <c r="K45" s="14">
        <v>3880000</v>
      </c>
      <c r="L45" s="15">
        <v>1095000</v>
      </c>
      <c r="M45" s="16"/>
    </row>
    <row r="46" spans="1:13" ht="30" customHeight="1" x14ac:dyDescent="0.35">
      <c r="A46" s="2"/>
      <c r="B46" s="6"/>
      <c r="C46" s="18" t="s">
        <v>73</v>
      </c>
      <c r="D46" s="9"/>
      <c r="E46" s="9"/>
      <c r="F46" s="9"/>
      <c r="G46" s="11"/>
      <c r="H46" s="9"/>
      <c r="I46" s="6"/>
      <c r="J46" s="10"/>
      <c r="K46" s="14"/>
      <c r="L46" s="20">
        <f>SUBTOTAL(9,L45)</f>
        <v>1095000</v>
      </c>
      <c r="M46" s="19" t="s">
        <v>77</v>
      </c>
    </row>
    <row r="47" spans="1:13" ht="30" customHeight="1" x14ac:dyDescent="0.35">
      <c r="A47" s="2">
        <v>4112332</v>
      </c>
      <c r="B47" s="6" t="s">
        <v>31</v>
      </c>
      <c r="C47" s="9">
        <v>70886199</v>
      </c>
      <c r="D47" s="9" t="s">
        <v>2</v>
      </c>
      <c r="E47" s="9" t="s">
        <v>32</v>
      </c>
      <c r="F47" s="9" t="s">
        <v>49</v>
      </c>
      <c r="G47" s="11">
        <v>79.724999999999994</v>
      </c>
      <c r="H47" s="9">
        <v>78.319999999999993</v>
      </c>
      <c r="I47" s="6">
        <v>627803</v>
      </c>
      <c r="J47" s="10">
        <v>3746000</v>
      </c>
      <c r="K47" s="14">
        <v>2100000</v>
      </c>
      <c r="L47" s="15">
        <v>593000</v>
      </c>
      <c r="M47" s="16"/>
    </row>
    <row r="48" spans="1:13" ht="30" customHeight="1" x14ac:dyDescent="0.35">
      <c r="A48" s="2">
        <v>9499364</v>
      </c>
      <c r="B48" s="6" t="s">
        <v>31</v>
      </c>
      <c r="C48" s="9">
        <v>70886199</v>
      </c>
      <c r="D48" s="9" t="s">
        <v>6</v>
      </c>
      <c r="E48" s="9" t="s">
        <v>33</v>
      </c>
      <c r="F48" s="9" t="s">
        <v>48</v>
      </c>
      <c r="G48" s="8">
        <v>30</v>
      </c>
      <c r="H48" s="9">
        <v>39</v>
      </c>
      <c r="I48" s="6">
        <v>611295.30000000005</v>
      </c>
      <c r="J48" s="10">
        <v>1338000</v>
      </c>
      <c r="K48" s="14">
        <v>800000</v>
      </c>
      <c r="L48" s="15">
        <v>225000</v>
      </c>
      <c r="M48" s="16"/>
    </row>
    <row r="49" spans="1:13" ht="30" customHeight="1" x14ac:dyDescent="0.35">
      <c r="A49" s="2"/>
      <c r="B49" s="6"/>
      <c r="C49" s="18" t="s">
        <v>74</v>
      </c>
      <c r="D49" s="9"/>
      <c r="E49" s="9"/>
      <c r="F49" s="9"/>
      <c r="G49" s="8"/>
      <c r="H49" s="9"/>
      <c r="I49" s="6"/>
      <c r="J49" s="10"/>
      <c r="K49" s="14"/>
      <c r="L49" s="20">
        <f>SUBTOTAL(9,L47:L48)</f>
        <v>818000</v>
      </c>
      <c r="M49" s="19" t="s">
        <v>77</v>
      </c>
    </row>
    <row r="50" spans="1:13" ht="30" customHeight="1" x14ac:dyDescent="0.35">
      <c r="C50" s="21" t="s">
        <v>75</v>
      </c>
      <c r="L50" s="22">
        <f>SUBTOTAL(9,L3:L49)</f>
        <v>13791000</v>
      </c>
    </row>
    <row r="52" spans="1:13" s="4" customFormat="1" ht="30" customHeight="1" x14ac:dyDescent="0.35">
      <c r="A52" s="5"/>
      <c r="B52" s="3"/>
      <c r="C52" s="1"/>
      <c r="D52" s="1"/>
      <c r="E52" s="1"/>
      <c r="F52" s="1"/>
      <c r="G52" s="3"/>
      <c r="H52" s="1"/>
      <c r="I52" s="3"/>
      <c r="K52" s="13"/>
      <c r="M52" s="17"/>
    </row>
    <row r="53" spans="1:13" s="4" customFormat="1" ht="30" customHeight="1" x14ac:dyDescent="0.35">
      <c r="A53" s="5"/>
      <c r="B53" s="3"/>
      <c r="C53" s="1"/>
      <c r="D53" s="1"/>
      <c r="E53" s="1"/>
      <c r="F53" s="1"/>
      <c r="G53" s="3"/>
      <c r="H53" s="1"/>
      <c r="I53" s="3"/>
      <c r="K53" s="13"/>
      <c r="M53" s="17"/>
    </row>
    <row r="54" spans="1:13" s="4" customFormat="1" ht="30" customHeight="1" x14ac:dyDescent="0.35">
      <c r="A54" s="5"/>
      <c r="B54" s="3"/>
      <c r="C54" s="1"/>
      <c r="D54" s="1"/>
      <c r="E54" s="1"/>
      <c r="F54" s="1"/>
      <c r="G54" s="3"/>
      <c r="H54" s="1"/>
      <c r="I54" s="3"/>
      <c r="K54" s="13"/>
      <c r="M54" s="17"/>
    </row>
    <row r="55" spans="1:13" s="4" customFormat="1" ht="30" customHeight="1" x14ac:dyDescent="0.35">
      <c r="A55" s="5"/>
      <c r="B55" s="3"/>
      <c r="C55" s="1"/>
      <c r="D55" s="1"/>
      <c r="E55" s="1"/>
      <c r="F55" s="1"/>
      <c r="G55" s="3"/>
      <c r="H55" s="1"/>
      <c r="I55" s="3"/>
      <c r="K55" s="13"/>
      <c r="M55" s="17"/>
    </row>
    <row r="56" spans="1:13" s="4" customFormat="1" ht="30" customHeight="1" x14ac:dyDescent="0.35">
      <c r="A56" s="5"/>
      <c r="B56" s="3"/>
      <c r="C56" s="1"/>
      <c r="D56" s="1"/>
      <c r="E56" s="1"/>
      <c r="F56" s="1"/>
      <c r="G56" s="3"/>
      <c r="H56" s="1"/>
      <c r="I56" s="3"/>
      <c r="K56" s="13"/>
      <c r="M56" s="17"/>
    </row>
    <row r="57" spans="1:13" s="4" customFormat="1" ht="30" customHeight="1" x14ac:dyDescent="0.35">
      <c r="A57" s="5"/>
      <c r="B57" s="3"/>
      <c r="C57" s="1"/>
      <c r="D57" s="1"/>
      <c r="E57" s="1"/>
      <c r="F57" s="1"/>
      <c r="G57" s="3"/>
      <c r="H57" s="1"/>
      <c r="I57" s="3"/>
      <c r="K57" s="13"/>
      <c r="M57" s="17"/>
    </row>
    <row r="58" spans="1:13" s="4" customFormat="1" ht="30" customHeight="1" x14ac:dyDescent="0.35">
      <c r="A58" s="5"/>
      <c r="B58" s="3"/>
      <c r="C58" s="1"/>
      <c r="D58" s="1"/>
      <c r="E58" s="1"/>
      <c r="F58" s="1"/>
      <c r="G58" s="3"/>
      <c r="H58" s="1"/>
      <c r="I58" s="3"/>
      <c r="K58" s="13"/>
      <c r="M58" s="17"/>
    </row>
    <row r="59" spans="1:13" s="4" customFormat="1" ht="30" customHeight="1" x14ac:dyDescent="0.35">
      <c r="A59" s="5"/>
      <c r="B59" s="3"/>
      <c r="C59" s="1"/>
      <c r="D59" s="1"/>
      <c r="E59" s="1"/>
      <c r="F59" s="1"/>
      <c r="G59" s="3"/>
      <c r="H59" s="1"/>
      <c r="I59" s="3"/>
      <c r="K59" s="13"/>
      <c r="M59" s="17"/>
    </row>
    <row r="60" spans="1:13" s="4" customFormat="1" ht="30" customHeight="1" x14ac:dyDescent="0.35">
      <c r="A60" s="5"/>
      <c r="B60" s="3"/>
      <c r="C60" s="1"/>
      <c r="D60" s="1"/>
      <c r="E60" s="1"/>
      <c r="F60" s="1"/>
      <c r="G60" s="3"/>
      <c r="H60" s="1"/>
      <c r="I60" s="3"/>
      <c r="K60" s="13"/>
      <c r="M60" s="17"/>
    </row>
    <row r="61" spans="1:13" s="4" customFormat="1" ht="30" customHeight="1" x14ac:dyDescent="0.35">
      <c r="A61" s="5"/>
      <c r="B61" s="3"/>
      <c r="C61" s="1"/>
      <c r="D61" s="1"/>
      <c r="E61" s="1"/>
      <c r="F61" s="1"/>
      <c r="G61" s="3"/>
      <c r="H61" s="1"/>
      <c r="I61" s="3"/>
      <c r="K61" s="13"/>
      <c r="M61" s="17"/>
    </row>
    <row r="62" spans="1:13" s="4" customFormat="1" ht="30" customHeight="1" x14ac:dyDescent="0.35">
      <c r="A62" s="5"/>
      <c r="B62" s="3"/>
      <c r="C62" s="1"/>
      <c r="D62" s="1"/>
      <c r="E62" s="1"/>
      <c r="F62" s="1"/>
      <c r="G62" s="3"/>
      <c r="H62" s="1"/>
      <c r="I62" s="3"/>
      <c r="K62" s="13"/>
      <c r="M62" s="17"/>
    </row>
    <row r="63" spans="1:13" s="4" customFormat="1" ht="30" customHeight="1" x14ac:dyDescent="0.35">
      <c r="A63" s="5"/>
      <c r="B63" s="3"/>
      <c r="C63" s="1"/>
      <c r="D63" s="1"/>
      <c r="E63" s="1"/>
      <c r="F63" s="1"/>
      <c r="G63" s="3"/>
      <c r="H63" s="1"/>
      <c r="I63" s="3"/>
      <c r="K63" s="13"/>
      <c r="M63" s="17"/>
    </row>
    <row r="64" spans="1:13" s="4" customFormat="1" ht="30" customHeight="1" x14ac:dyDescent="0.35">
      <c r="A64" s="5"/>
      <c r="B64" s="3"/>
      <c r="C64" s="1"/>
      <c r="D64" s="1"/>
      <c r="E64" s="1"/>
      <c r="F64" s="1"/>
      <c r="G64" s="3"/>
      <c r="H64" s="1"/>
      <c r="I64" s="3"/>
      <c r="K64" s="13"/>
      <c r="M64" s="17"/>
    </row>
    <row r="65" spans="1:13" s="4" customFormat="1" ht="30" customHeight="1" x14ac:dyDescent="0.35">
      <c r="A65" s="5"/>
      <c r="B65" s="3"/>
      <c r="C65" s="1"/>
      <c r="D65" s="1"/>
      <c r="E65" s="1"/>
      <c r="F65" s="1"/>
      <c r="G65" s="3"/>
      <c r="H65" s="1"/>
      <c r="I65" s="3"/>
      <c r="K65" s="13"/>
      <c r="M65" s="17"/>
    </row>
    <row r="66" spans="1:13" s="4" customFormat="1" ht="30" customHeight="1" x14ac:dyDescent="0.35">
      <c r="A66" s="5"/>
      <c r="B66" s="3"/>
      <c r="C66" s="1"/>
      <c r="D66" s="1"/>
      <c r="E66" s="1"/>
      <c r="F66" s="1"/>
      <c r="G66" s="3"/>
      <c r="H66" s="1"/>
      <c r="I66" s="3"/>
      <c r="K66" s="13"/>
      <c r="M66" s="17"/>
    </row>
    <row r="67" spans="1:13" s="4" customFormat="1" ht="30" customHeight="1" x14ac:dyDescent="0.35">
      <c r="A67" s="5"/>
      <c r="B67" s="3"/>
      <c r="C67" s="1"/>
      <c r="D67" s="1"/>
      <c r="E67" s="1"/>
      <c r="F67" s="1"/>
      <c r="G67" s="3"/>
      <c r="H67" s="1"/>
      <c r="I67" s="3"/>
      <c r="K67" s="13"/>
      <c r="M67" s="17"/>
    </row>
    <row r="68" spans="1:13" s="4" customFormat="1" ht="30" customHeight="1" x14ac:dyDescent="0.35">
      <c r="A68" s="5"/>
      <c r="B68" s="3"/>
      <c r="C68" s="1"/>
      <c r="D68" s="1"/>
      <c r="E68" s="1"/>
      <c r="F68" s="1"/>
      <c r="G68" s="3"/>
      <c r="H68" s="1"/>
      <c r="I68" s="3"/>
      <c r="K68" s="13"/>
      <c r="M68" s="17"/>
    </row>
    <row r="69" spans="1:13" s="4" customFormat="1" ht="30" customHeight="1" x14ac:dyDescent="0.35">
      <c r="A69" s="5"/>
      <c r="B69" s="3"/>
      <c r="C69" s="1"/>
      <c r="D69" s="1"/>
      <c r="E69" s="1"/>
      <c r="F69" s="1"/>
      <c r="G69" s="3"/>
      <c r="H69" s="1"/>
      <c r="I69" s="3"/>
      <c r="K69" s="13"/>
      <c r="M69" s="17"/>
    </row>
    <row r="70" spans="1:13" s="4" customFormat="1" ht="30" customHeight="1" x14ac:dyDescent="0.35">
      <c r="A70" s="5"/>
      <c r="B70" s="3"/>
      <c r="C70" s="1"/>
      <c r="D70" s="1"/>
      <c r="E70" s="1"/>
      <c r="F70" s="1"/>
      <c r="G70" s="3"/>
      <c r="H70" s="1"/>
      <c r="I70" s="3"/>
      <c r="K70" s="13"/>
      <c r="M70" s="17"/>
    </row>
    <row r="71" spans="1:13" s="4" customFormat="1" ht="30" customHeight="1" x14ac:dyDescent="0.35">
      <c r="A71" s="5"/>
      <c r="B71" s="3"/>
      <c r="C71" s="1"/>
      <c r="D71" s="1"/>
      <c r="E71" s="1"/>
      <c r="F71" s="1"/>
      <c r="G71" s="3"/>
      <c r="H71" s="1"/>
      <c r="I71" s="3"/>
      <c r="K71" s="13"/>
      <c r="M71" s="17"/>
    </row>
    <row r="72" spans="1:13" s="4" customFormat="1" ht="30" customHeight="1" x14ac:dyDescent="0.35">
      <c r="A72" s="5"/>
      <c r="B72" s="3"/>
      <c r="C72" s="1"/>
      <c r="D72" s="1"/>
      <c r="E72" s="1"/>
      <c r="F72" s="1"/>
      <c r="G72" s="3"/>
      <c r="H72" s="1"/>
      <c r="I72" s="3"/>
      <c r="K72" s="13"/>
      <c r="M72" s="17"/>
    </row>
    <row r="73" spans="1:13" s="4" customFormat="1" ht="30" customHeight="1" x14ac:dyDescent="0.35">
      <c r="A73" s="5"/>
      <c r="B73" s="3"/>
      <c r="C73" s="1"/>
      <c r="D73" s="1"/>
      <c r="E73" s="1"/>
      <c r="F73" s="1"/>
      <c r="G73" s="3"/>
      <c r="H73" s="1"/>
      <c r="I73" s="3"/>
      <c r="K73" s="13"/>
      <c r="M73" s="17"/>
    </row>
    <row r="74" spans="1:13" s="4" customFormat="1" ht="30" customHeight="1" x14ac:dyDescent="0.35">
      <c r="A74" s="5"/>
      <c r="B74" s="3"/>
      <c r="C74" s="1"/>
      <c r="D74" s="1"/>
      <c r="E74" s="1"/>
      <c r="F74" s="1"/>
      <c r="G74" s="3"/>
      <c r="H74" s="1"/>
      <c r="I74" s="3"/>
      <c r="K74" s="13"/>
      <c r="M74" s="17"/>
    </row>
    <row r="75" spans="1:13" s="4" customFormat="1" ht="30" customHeight="1" x14ac:dyDescent="0.35">
      <c r="A75" s="5"/>
      <c r="B75" s="3"/>
      <c r="C75" s="1"/>
      <c r="D75" s="1"/>
      <c r="E75" s="1"/>
      <c r="F75" s="1"/>
      <c r="G75" s="3"/>
      <c r="H75" s="1"/>
      <c r="I75" s="3"/>
      <c r="K75" s="13"/>
      <c r="M75" s="17"/>
    </row>
    <row r="76" spans="1:13" s="4" customFormat="1" ht="30" customHeight="1" x14ac:dyDescent="0.35">
      <c r="A76" s="5"/>
      <c r="B76" s="3"/>
      <c r="C76" s="1"/>
      <c r="D76" s="1"/>
      <c r="E76" s="1"/>
      <c r="F76" s="1"/>
      <c r="G76" s="3"/>
      <c r="H76" s="1"/>
      <c r="I76" s="3"/>
      <c r="K76" s="13"/>
      <c r="M76" s="17"/>
    </row>
    <row r="77" spans="1:13" s="4" customFormat="1" ht="30" customHeight="1" x14ac:dyDescent="0.35">
      <c r="A77" s="5"/>
      <c r="B77" s="3"/>
      <c r="C77" s="1"/>
      <c r="D77" s="1"/>
      <c r="E77" s="1"/>
      <c r="F77" s="1"/>
      <c r="G77" s="3"/>
      <c r="H77" s="1"/>
      <c r="I77" s="3"/>
      <c r="K77" s="13"/>
      <c r="M77" s="17"/>
    </row>
    <row r="78" spans="1:13" s="4" customFormat="1" ht="30" customHeight="1" x14ac:dyDescent="0.35">
      <c r="A78" s="5"/>
      <c r="B78" s="3"/>
      <c r="C78" s="1"/>
      <c r="D78" s="1"/>
      <c r="E78" s="1"/>
      <c r="F78" s="1"/>
      <c r="G78" s="3"/>
      <c r="H78" s="1"/>
      <c r="I78" s="3"/>
      <c r="K78" s="13"/>
      <c r="M78" s="17"/>
    </row>
    <row r="79" spans="1:13" s="4" customFormat="1" ht="30" customHeight="1" x14ac:dyDescent="0.35">
      <c r="A79" s="5"/>
      <c r="B79" s="3"/>
      <c r="C79" s="1"/>
      <c r="D79" s="1"/>
      <c r="E79" s="1"/>
      <c r="F79" s="1"/>
      <c r="G79" s="3"/>
      <c r="H79" s="1"/>
      <c r="I79" s="3"/>
      <c r="K79" s="13"/>
      <c r="M79" s="17"/>
    </row>
    <row r="80" spans="1:13" s="4" customFormat="1" ht="30" customHeight="1" x14ac:dyDescent="0.35">
      <c r="A80" s="5"/>
      <c r="B80" s="3"/>
      <c r="C80" s="1"/>
      <c r="D80" s="1"/>
      <c r="E80" s="1"/>
      <c r="F80" s="1"/>
      <c r="G80" s="3"/>
      <c r="H80" s="1"/>
      <c r="I80" s="3"/>
      <c r="K80" s="13"/>
      <c r="M80" s="17"/>
    </row>
  </sheetData>
  <autoFilter ref="A2:M49" xr:uid="{00000000-0009-0000-0000-000000000000}">
    <sortState xmlns:xlrd2="http://schemas.microsoft.com/office/spreadsheetml/2017/richdata2" ref="A3:M49">
      <sortCondition ref="B2:B49"/>
    </sortState>
  </autoFilter>
  <pageMargins left="0.70866141732283472" right="0.70866141732283472" top="0.78740157480314965" bottom="0.78740157480314965" header="0.31496062992125984" footer="0.31496062992125984"/>
  <pageSetup paperSize="9" scale="2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MČ</vt:lpstr>
      <vt:lpstr>MČ!Názvy_tisku</vt:lpstr>
      <vt:lpstr>MČ!Oblast_tisku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2021-09-09T18:05:50Z</cp:lastPrinted>
  <dcterms:created xsi:type="dcterms:W3CDTF">2019-11-13T09:40:33Z</dcterms:created>
  <dcterms:modified xsi:type="dcterms:W3CDTF">2021-09-29T09:31:17Z</dcterms:modified>
</cp:coreProperties>
</file>