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0" windowWidth="10230" windowHeight="5490" firstSheet="2" activeTab="2"/>
  </bookViews>
  <sheets>
    <sheet name="TM_Sheet1" sheetId="1" state="veryHidden" r:id="rId1"/>
    <sheet name="TM_Grafy" sheetId="2" state="veryHidden" r:id="rId2"/>
    <sheet name="2012" sheetId="3" r:id="rId3"/>
    <sheet name="výnosy+tržby" sheetId="4" r:id="rId4"/>
    <sheet name="návštěvnost" sheetId="5" r:id="rId5"/>
    <sheet name="soběstačnost" sheetId="6" r:id="rId6"/>
  </sheets>
  <definedNames/>
  <calcPr fullCalcOnLoad="1"/>
</workbook>
</file>

<file path=xl/sharedStrings.xml><?xml version="1.0" encoding="utf-8"?>
<sst xmlns="http://schemas.openxmlformats.org/spreadsheetml/2006/main" count="210" uniqueCount="114">
  <si>
    <t>Left</t>
  </si>
  <si>
    <t>Top</t>
  </si>
  <si>
    <t>Right</t>
  </si>
  <si>
    <t>Bottom</t>
  </si>
  <si>
    <t>Ref</t>
  </si>
  <si>
    <t>Specifikace subjektu</t>
  </si>
  <si>
    <t>Počet představení hostujících</t>
  </si>
  <si>
    <t>Ukazatele ekonomické efektivity</t>
  </si>
  <si>
    <t>Ukazatele návštěvnosti a cenové efektivity</t>
  </si>
  <si>
    <t>Celkové náklady (v tis. Kč)</t>
  </si>
  <si>
    <t>Průměrná cena za vstupenku (v Kč)</t>
  </si>
  <si>
    <t>Souhrnné ukazatele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</si>
  <si>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</si>
  <si>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</si>
  <si>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</si>
  <si>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</si>
  <si>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</si>
  <si>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</si>
  <si>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</si>
  <si>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</si>
  <si>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</si>
  <si>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</si>
  <si>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</si>
  <si>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</si>
  <si>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</si>
  <si>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292 / 2</t>
  </si>
  <si>
    <t>472 / 2</t>
  </si>
  <si>
    <t>316 / 1</t>
  </si>
  <si>
    <t>235 / 2</t>
  </si>
  <si>
    <t>364 / 2</t>
  </si>
  <si>
    <t>302 / 1</t>
  </si>
  <si>
    <t>286 / 2</t>
  </si>
  <si>
    <t>Příspěvek HMP na diváka (vlastní představení, v Kč)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</si>
  <si>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</si>
  <si>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</si>
  <si>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</si>
  <si>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</si>
  <si>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</si>
  <si>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</si>
  <si>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</si>
  <si>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</si>
  <si>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</si>
  <si>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 xml:space="preserve">                                                        Divadlo
Ukazatel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</si>
  <si>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</si>
  <si>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</si>
  <si>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</si>
  <si>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</si>
  <si>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</si>
  <si>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Soběstačnost organizací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</si>
  <si>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</si>
  <si>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</si>
  <si>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</si>
  <si>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</si>
  <si>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Pražská informační služba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</si>
  <si>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</si>
  <si>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</si>
  <si>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</si>
  <si>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</si>
  <si>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</si>
  <si>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výstav (akcí)</t>
  </si>
  <si>
    <t>Počet návštěvníků *)</t>
  </si>
  <si>
    <t>Zajišťuje služby cestovního ruchu pro návštěvníky HMP</t>
  </si>
  <si>
    <t>Posláním organizace je seznamování široké veřejnosti s astronomií a příbuznými přírodními a technickými vědami</t>
  </si>
  <si>
    <t>Galerie s krajskou působností, provádí shromažďování, vystavování a restaurování děl výtvarného umění</t>
  </si>
  <si>
    <t>Muzeum s krajskou působností, provádí shromažďování, odborná správa a zpracování muzejních sbírek</t>
  </si>
  <si>
    <t>Zabezpečuje ochranu, údržbu, rehabilitaci a prezentaci části historického areálu NKP Vyšehrad ve vlastnictví hl.m.Prahy</t>
  </si>
  <si>
    <t>Krajská knihovna HMP, poskytuje veřejné knihovnické, informační a další služby</t>
  </si>
  <si>
    <t>objekty/výstavy/akce - vlastní</t>
  </si>
  <si>
    <t xml:space="preserve">3 objekty </t>
  </si>
  <si>
    <t>7 objektů - výstavy nebo stálé expozice</t>
  </si>
  <si>
    <t>4 objekty - stálé expozice, výstavy, pohlídkový okruh</t>
  </si>
  <si>
    <t>objekty/výstavy/akce - hostující</t>
  </si>
  <si>
    <t>Celkem výstav/akcí</t>
  </si>
  <si>
    <t>740 / 3</t>
  </si>
  <si>
    <t>1609/3</t>
  </si>
  <si>
    <t xml:space="preserve">Symfonický orchestr HMP FOK </t>
  </si>
  <si>
    <t>Hudební těleso s dlouholetou tradicí</t>
  </si>
  <si>
    <t>Počet premiér</t>
  </si>
  <si>
    <t xml:space="preserve"> 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</si>
  <si>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</si>
  <si>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</si>
  <si>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</si>
  <si>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</si>
  <si>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</si>
  <si>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</si>
  <si>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</si>
  <si>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</si>
  <si>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 xml:space="preserve">Míra soběstačnosti  (bez přís. HMP) </t>
  </si>
  <si>
    <t xml:space="preserve">Míra soběstačnosti (bez přís. HMP) </t>
  </si>
  <si>
    <t>Míra soběstačnosti (bez příspěvku HMP) *)</t>
  </si>
  <si>
    <t xml:space="preserve">Srovnání výsledků hospodaření příspěvkových organizací v působnosti OZV MHMP za r. 2012 (hlavní činnost) </t>
  </si>
  <si>
    <t xml:space="preserve">                                                         Souhrnná tabulka ukazatelů příspěvkových organizací za r. 2012</t>
  </si>
  <si>
    <t xml:space="preserve">Pražská informační služba </t>
  </si>
  <si>
    <t>*)  míra soběstačnosti = výnosy/náklady</t>
  </si>
  <si>
    <t>2 440 akcí</t>
  </si>
  <si>
    <t xml:space="preserve"> 10 objektů - stálé expozice, výstavy, další akce</t>
  </si>
  <si>
    <t>11/326</t>
  </si>
  <si>
    <t>17/1</t>
  </si>
  <si>
    <t>18 výstav,     322 akcí</t>
  </si>
  <si>
    <t>17 výstav, 1 akce</t>
  </si>
  <si>
    <t>11 výstav, 326 akcí</t>
  </si>
  <si>
    <t>8 objektů - bez expozic nebo stálé expozice (od 1.7. pouze 1 objekt)</t>
  </si>
  <si>
    <t>26 291**)</t>
  </si>
  <si>
    <t>*)  expozice, výstavy, vycházky, čtenáři</t>
  </si>
  <si>
    <t>**) z knihovnické čin. +vl. akce</t>
  </si>
  <si>
    <t>Srovnání procenta návštěvnosti divadel 2011/2012</t>
  </si>
  <si>
    <t>Tržby z prodeje vstupenek (v tis. Kč)</t>
  </si>
  <si>
    <t>Celkové výnosy HČ            (v tis. Kč)</t>
  </si>
  <si>
    <t>Srovnání procenta soběstačnosti divadel 2011/2012</t>
  </si>
  <si>
    <t>21/322</t>
  </si>
  <si>
    <t>25 000*)</t>
  </si>
  <si>
    <t>*) vycházky</t>
  </si>
  <si>
    <t>645/2</t>
  </si>
  <si>
    <t>921/1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</si>
</sst>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6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sz val="16"/>
      <color indexed="47"/>
      <name val="Arial"/>
      <family val="0"/>
    </font>
    <font>
      <sz val="16"/>
      <color indexed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10.7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8" fillId="0" borderId="0">
      <alignment vertical="top"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0" borderId="15" xfId="47" applyNumberFormat="1" applyFont="1" applyFill="1" applyBorder="1" applyAlignment="1">
      <alignment vertical="center"/>
      <protection/>
    </xf>
    <xf numFmtId="3" fontId="7" fillId="0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0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3" fontId="15" fillId="0" borderId="13" xfId="47" applyNumberFormat="1" applyFont="1" applyFill="1" applyBorder="1" applyAlignment="1">
      <alignment vertical="center"/>
      <protection/>
    </xf>
    <xf numFmtId="3" fontId="15" fillId="0" borderId="10" xfId="47" applyNumberFormat="1" applyFont="1" applyBorder="1" applyAlignment="1">
      <alignment vertical="center"/>
      <protection/>
    </xf>
    <xf numFmtId="3" fontId="15" fillId="0" borderId="13" xfId="47" applyNumberFormat="1" applyFont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5" fillId="0" borderId="16" xfId="47" applyNumberFormat="1" applyFont="1" applyFill="1" applyBorder="1" applyAlignment="1">
      <alignment vertical="center"/>
      <protection/>
    </xf>
    <xf numFmtId="3" fontId="12" fillId="0" borderId="0" xfId="0" applyNumberFormat="1" applyFont="1" applyAlignment="1">
      <alignment/>
    </xf>
    <xf numFmtId="3" fontId="15" fillId="0" borderId="10" xfId="47" applyNumberFormat="1" applyFont="1" applyFill="1" applyBorder="1" applyAlignment="1">
      <alignment vertical="center"/>
      <protection/>
    </xf>
    <xf numFmtId="9" fontId="12" fillId="0" borderId="10" xfId="50" applyFont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Alignment="1">
      <alignment/>
    </xf>
    <xf numFmtId="9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Border="1" applyAlignment="1">
      <alignment horizontal="right" vertical="center" wrapText="1"/>
    </xf>
    <xf numFmtId="0" fontId="15" fillId="0" borderId="10" xfId="47" applyNumberFormat="1" applyFont="1" applyBorder="1" applyAlignment="1">
      <alignment horizontal="right" vertical="center"/>
      <protection/>
    </xf>
    <xf numFmtId="3" fontId="12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64" fontId="12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9" fontId="12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3" fontId="7" fillId="0" borderId="17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47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2" fillId="0" borderId="16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/>
    </xf>
    <xf numFmtId="1" fontId="12" fillId="0" borderId="14" xfId="0" applyNumberFormat="1" applyFont="1" applyFill="1" applyBorder="1" applyAlignment="1">
      <alignment horizontal="right" vertical="center"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9" fontId="15" fillId="0" borderId="10" xfId="47" applyNumberFormat="1" applyFont="1" applyBorder="1" applyAlignment="1">
      <alignment horizontal="right" vertical="center"/>
      <protection/>
    </xf>
    <xf numFmtId="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12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/>
    </xf>
    <xf numFmtId="9" fontId="9" fillId="0" borderId="23" xfId="0" applyNumberFormat="1" applyFont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34" borderId="25" xfId="0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 shrinkToFit="1"/>
    </xf>
    <xf numFmtId="0" fontId="6" fillId="36" borderId="25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right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29" xfId="0" applyFont="1" applyFill="1" applyBorder="1" applyAlignment="1">
      <alignment wrapText="1"/>
    </xf>
    <xf numFmtId="3" fontId="7" fillId="0" borderId="18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92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'výnosy+tržby'!$A$3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3DE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'výnosy+tržby'!$B$2:$L$2</c:f>
              <c:strCache/>
            </c:strRef>
          </c:cat>
          <c:val>
            <c:numRef>
              <c:f>'výnosy+tržby'!$B$3:$L$3</c:f>
              <c:numCache/>
            </c:numRef>
          </c:val>
        </c:ser>
        <c:ser>
          <c:idx val="1"/>
          <c:order val="1"/>
          <c:tx>
            <c:strRef>
              <c:f>'výnosy+tržby'!$A$4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'výnosy+tržby'!$B$2:$L$2</c:f>
              <c:strCache/>
            </c:strRef>
          </c:cat>
          <c:val>
            <c:numRef>
              <c:f>'výnosy+tržby'!$B$4:$L$4</c:f>
              <c:numCache/>
            </c:numRef>
          </c:val>
        </c:ser>
        <c:axId val="54740069"/>
        <c:axId val="22898574"/>
      </c:bar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21475"/>
          <c:w val="0.071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93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'výnosy+tržby'!$A$28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CCB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'výnosy+tržby'!$B$27:$L$27</c:f>
              <c:strCache/>
            </c:strRef>
          </c:cat>
          <c:val>
            <c:numRef>
              <c:f>'výnosy+tržby'!$B$28:$L$28</c:f>
              <c:numCache/>
            </c:numRef>
          </c:val>
        </c:ser>
        <c:ser>
          <c:idx val="1"/>
          <c:order val="1"/>
          <c:tx>
            <c:strRef>
              <c:f>'výnosy+tržby'!$A$29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'výnosy+tržby'!$B$27:$L$27</c:f>
              <c:strCache/>
            </c:strRef>
          </c:cat>
          <c:val>
            <c:numRef>
              <c:f>'výnosy+tržby'!$B$29:$L$29</c:f>
              <c:numCache/>
            </c:numRef>
          </c:val>
        </c:ser>
        <c:axId val="4760575"/>
        <c:axId val="42845176"/>
      </c:bar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21475"/>
          <c:w val="0.07025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925"/>
          <c:w val="0.889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návštěvnost!$A$3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AA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návštěvnost!$B$2:$L$2</c:f>
              <c:strCache/>
            </c:strRef>
          </c:cat>
          <c:val>
            <c:numRef>
              <c:f>návštěvnost!$B$3:$L$3</c:f>
              <c:numCache/>
            </c:numRef>
          </c:val>
        </c:ser>
        <c:ser>
          <c:idx val="1"/>
          <c:order val="1"/>
          <c:tx>
            <c:strRef>
              <c:f>návštěvnost!$A$4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návštěvnost!$B$2:$L$2</c:f>
              <c:strCache/>
            </c:strRef>
          </c:cat>
          <c:val>
            <c:numRef>
              <c:f>návštěvnost!$B$4:$L$4</c:f>
              <c:numCache/>
            </c:numRef>
          </c:val>
        </c:ser>
        <c:axId val="50062265"/>
        <c:axId val="47907202"/>
      </c:bar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2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206"/>
          <c:w val="0.077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5"/>
          <c:w val="0.898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soběstačnost!$A$3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AA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soběstačnost!$B$2:$L$2</c:f>
              <c:strCache/>
            </c:strRef>
          </c:cat>
          <c:val>
            <c:numRef>
              <c:f>soběstačnost!$B$3:$L$3</c:f>
              <c:numCache/>
            </c:numRef>
          </c:val>
        </c:ser>
        <c:ser>
          <c:idx val="1"/>
          <c:order val="1"/>
          <c:tx>
            <c:strRef>
              <c:f>soběstačnost!$A$4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soběstačnost!$B$2:$L$2</c:f>
              <c:strCache/>
            </c:strRef>
          </c:cat>
          <c:val>
            <c:numRef>
              <c:f>soběstačnost!$B$4:$L$4</c:f>
              <c:numCache/>
            </c:numRef>
          </c:val>
        </c:ser>
        <c:axId val="28511635"/>
        <c:axId val="55278124"/>
      </c:bar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21475"/>
          <c:w val="0.067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85725</xdr:rowOff>
    </xdr:from>
    <xdr:to>
      <xdr:col>11</xdr:col>
      <xdr:colOff>161925</xdr:colOff>
      <xdr:row>19</xdr:row>
      <xdr:rowOff>57150</xdr:rowOff>
    </xdr:to>
    <xdr:graphicFrame>
      <xdr:nvGraphicFramePr>
        <xdr:cNvPr id="1" name="graf 8"/>
        <xdr:cNvGraphicFramePr/>
      </xdr:nvGraphicFramePr>
      <xdr:xfrm>
        <a:off x="1400175" y="1638300"/>
        <a:ext cx="6524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47625</xdr:rowOff>
    </xdr:from>
    <xdr:to>
      <xdr:col>11</xdr:col>
      <xdr:colOff>219075</xdr:colOff>
      <xdr:row>51</xdr:row>
      <xdr:rowOff>0</xdr:rowOff>
    </xdr:to>
    <xdr:graphicFrame>
      <xdr:nvGraphicFramePr>
        <xdr:cNvPr id="2" name="graf 11"/>
        <xdr:cNvGraphicFramePr/>
      </xdr:nvGraphicFramePr>
      <xdr:xfrm>
        <a:off x="1390650" y="7629525"/>
        <a:ext cx="65913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5</xdr:row>
      <xdr:rowOff>114300</xdr:rowOff>
    </xdr:from>
    <xdr:to>
      <xdr:col>11</xdr:col>
      <xdr:colOff>323850</xdr:colOff>
      <xdr:row>26</xdr:row>
      <xdr:rowOff>38100</xdr:rowOff>
    </xdr:to>
    <xdr:graphicFrame>
      <xdr:nvGraphicFramePr>
        <xdr:cNvPr id="1" name="graf 1"/>
        <xdr:cNvGraphicFramePr/>
      </xdr:nvGraphicFramePr>
      <xdr:xfrm>
        <a:off x="1095375" y="1695450"/>
        <a:ext cx="6867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11</xdr:col>
      <xdr:colOff>190500</xdr:colOff>
      <xdr:row>25</xdr:row>
      <xdr:rowOff>19050</xdr:rowOff>
    </xdr:to>
    <xdr:graphicFrame>
      <xdr:nvGraphicFramePr>
        <xdr:cNvPr id="1" name="graf 1025"/>
        <xdr:cNvGraphicFramePr/>
      </xdr:nvGraphicFramePr>
      <xdr:xfrm>
        <a:off x="762000" y="1590675"/>
        <a:ext cx="69151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="55" zoomScaleNormal="55" zoomScalePageLayoutView="0" workbookViewId="0" topLeftCell="B1">
      <selection activeCell="L54" sqref="L54"/>
    </sheetView>
  </sheetViews>
  <sheetFormatPr defaultColWidth="9.140625" defaultRowHeight="12.75"/>
  <cols>
    <col min="1" max="1" width="5.7109375" style="0" hidden="1" customWidth="1"/>
    <col min="2" max="2" width="57.140625" style="0" customWidth="1"/>
    <col min="3" max="3" width="14.140625" style="0" customWidth="1"/>
    <col min="4" max="4" width="15.8515625" style="0" customWidth="1"/>
    <col min="5" max="5" width="16.140625" style="0" customWidth="1"/>
    <col min="6" max="6" width="13.8515625" style="0" customWidth="1"/>
    <col min="7" max="7" width="16.8515625" style="0" customWidth="1"/>
    <col min="8" max="8" width="16.28125" style="0" customWidth="1"/>
    <col min="9" max="9" width="16.421875" style="0" customWidth="1"/>
    <col min="10" max="10" width="18.28125" style="0" customWidth="1"/>
    <col min="11" max="11" width="16.421875" style="0" customWidth="1"/>
    <col min="12" max="12" width="17.00390625" style="0" customWidth="1"/>
    <col min="13" max="13" width="9.140625" style="0" hidden="1" customWidth="1"/>
    <col min="14" max="14" width="17.421875" style="0" customWidth="1"/>
  </cols>
  <sheetData>
    <row r="2" spans="2:14" ht="39.75" customHeight="1">
      <c r="B2" s="189" t="s">
        <v>90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5" ht="20.25">
      <c r="B5" s="11" t="s">
        <v>91</v>
      </c>
    </row>
    <row r="6" spans="2:14" ht="64.5" customHeight="1">
      <c r="B6" s="4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24" t="s">
        <v>50</v>
      </c>
      <c r="N6" s="5" t="s">
        <v>75</v>
      </c>
    </row>
    <row r="7" spans="2:14" ht="15.75">
      <c r="B7" s="6" t="s">
        <v>11</v>
      </c>
      <c r="C7" s="7"/>
      <c r="D7" s="7"/>
      <c r="E7" s="71"/>
      <c r="F7" s="7"/>
      <c r="G7" s="7"/>
      <c r="H7" s="7"/>
      <c r="I7" s="7"/>
      <c r="J7" s="7"/>
      <c r="K7" s="7"/>
      <c r="L7" s="7"/>
      <c r="N7" s="7"/>
    </row>
    <row r="8" spans="2:14" ht="20.25">
      <c r="B8" s="8" t="s">
        <v>23</v>
      </c>
      <c r="C8" s="49">
        <v>20784</v>
      </c>
      <c r="D8" s="49">
        <v>67540</v>
      </c>
      <c r="E8" s="72">
        <v>51126</v>
      </c>
      <c r="F8" s="49">
        <v>25082</v>
      </c>
      <c r="G8" s="49">
        <v>154339</v>
      </c>
      <c r="H8" s="49">
        <v>43840</v>
      </c>
      <c r="I8" s="49">
        <v>55248</v>
      </c>
      <c r="J8" s="72">
        <v>111591</v>
      </c>
      <c r="K8" s="49">
        <v>42282</v>
      </c>
      <c r="L8" s="72">
        <v>121053</v>
      </c>
      <c r="M8" s="47"/>
      <c r="N8" s="73">
        <v>32807</v>
      </c>
    </row>
    <row r="9" spans="2:14" ht="20.25">
      <c r="B9" s="8" t="s">
        <v>24</v>
      </c>
      <c r="C9" s="51">
        <v>26959</v>
      </c>
      <c r="D9" s="51">
        <v>75342</v>
      </c>
      <c r="E9" s="72">
        <v>51126</v>
      </c>
      <c r="F9" s="51">
        <v>27869</v>
      </c>
      <c r="G9" s="51">
        <v>176103</v>
      </c>
      <c r="H9" s="51">
        <v>60617</v>
      </c>
      <c r="I9" s="51">
        <v>55248</v>
      </c>
      <c r="J9" s="74">
        <v>112225</v>
      </c>
      <c r="K9" s="51">
        <v>49515</v>
      </c>
      <c r="L9" s="72">
        <v>139335</v>
      </c>
      <c r="M9" s="47"/>
      <c r="N9" s="75">
        <v>53095</v>
      </c>
    </row>
    <row r="10" spans="2:14" ht="20.25">
      <c r="B10" s="8" t="s">
        <v>83</v>
      </c>
      <c r="C10" s="51">
        <v>6694</v>
      </c>
      <c r="D10" s="51">
        <v>23050</v>
      </c>
      <c r="E10" s="74">
        <v>11733</v>
      </c>
      <c r="F10" s="51">
        <v>5799</v>
      </c>
      <c r="G10" s="51">
        <v>34213</v>
      </c>
      <c r="H10" s="51">
        <v>17742</v>
      </c>
      <c r="I10" s="51">
        <v>9433</v>
      </c>
      <c r="J10" s="72">
        <v>27339</v>
      </c>
      <c r="K10" s="51">
        <v>6432</v>
      </c>
      <c r="L10" s="72">
        <v>65574</v>
      </c>
      <c r="M10" s="141"/>
      <c r="N10" s="51">
        <v>21826</v>
      </c>
    </row>
    <row r="11" spans="2:14" ht="20.25">
      <c r="B11" s="67" t="s">
        <v>80</v>
      </c>
      <c r="C11" s="51">
        <v>6306</v>
      </c>
      <c r="D11" s="138">
        <v>12969</v>
      </c>
      <c r="E11" s="72">
        <v>11388</v>
      </c>
      <c r="F11" s="51">
        <v>5091</v>
      </c>
      <c r="G11" s="51">
        <v>31566</v>
      </c>
      <c r="H11" s="51">
        <v>16824</v>
      </c>
      <c r="I11" s="51">
        <v>9150</v>
      </c>
      <c r="J11" s="51">
        <v>25149</v>
      </c>
      <c r="K11" s="51">
        <v>5834</v>
      </c>
      <c r="L11" s="72">
        <v>63060</v>
      </c>
      <c r="M11" s="20"/>
      <c r="N11" s="139">
        <v>20972</v>
      </c>
    </row>
    <row r="12" spans="2:14" ht="20.25">
      <c r="B12" s="70" t="s">
        <v>82</v>
      </c>
      <c r="C12" s="51">
        <v>28600</v>
      </c>
      <c r="D12" s="51">
        <v>61811</v>
      </c>
      <c r="E12" s="74">
        <v>41779</v>
      </c>
      <c r="F12" s="51">
        <v>25240</v>
      </c>
      <c r="G12" s="51">
        <v>91509</v>
      </c>
      <c r="H12" s="51">
        <v>57260</v>
      </c>
      <c r="I12" s="51">
        <v>21364</v>
      </c>
      <c r="J12" s="72">
        <v>100867</v>
      </c>
      <c r="K12" s="51">
        <v>37374</v>
      </c>
      <c r="L12" s="72">
        <v>128112</v>
      </c>
      <c r="M12" s="142"/>
      <c r="N12" s="51">
        <v>103568</v>
      </c>
    </row>
    <row r="13" spans="2:14" ht="25.5" customHeight="1">
      <c r="B13" s="8" t="s">
        <v>85</v>
      </c>
      <c r="C13" s="52">
        <v>22883</v>
      </c>
      <c r="D13" s="52">
        <v>39055</v>
      </c>
      <c r="E13" s="152">
        <v>29304</v>
      </c>
      <c r="F13" s="152">
        <v>19711</v>
      </c>
      <c r="G13" s="51">
        <v>57295</v>
      </c>
      <c r="H13" s="51">
        <v>38682</v>
      </c>
      <c r="I13" s="51">
        <v>12069</v>
      </c>
      <c r="J13" s="52">
        <v>69962</v>
      </c>
      <c r="K13" s="152">
        <v>30936</v>
      </c>
      <c r="L13" s="152">
        <v>64240</v>
      </c>
      <c r="M13" s="143"/>
      <c r="N13" s="51">
        <v>83054</v>
      </c>
    </row>
    <row r="14" spans="2:14" ht="20.25">
      <c r="B14" s="6" t="s">
        <v>7</v>
      </c>
      <c r="C14" s="56"/>
      <c r="D14" s="56"/>
      <c r="E14" s="136"/>
      <c r="F14" s="56"/>
      <c r="G14" s="56"/>
      <c r="H14" s="56"/>
      <c r="I14" s="56"/>
      <c r="J14" s="61"/>
      <c r="K14" s="56"/>
      <c r="L14" s="91"/>
      <c r="M14" s="47"/>
      <c r="N14" s="56"/>
    </row>
    <row r="15" spans="2:14" ht="36">
      <c r="B15" s="8" t="s">
        <v>84</v>
      </c>
      <c r="C15" s="57">
        <v>242490</v>
      </c>
      <c r="D15" s="57">
        <v>279701</v>
      </c>
      <c r="E15" s="152">
        <v>224629</v>
      </c>
      <c r="F15" s="57">
        <v>265873</v>
      </c>
      <c r="G15" s="57">
        <v>253530</v>
      </c>
      <c r="H15" s="57">
        <v>269069</v>
      </c>
      <c r="I15" s="57">
        <v>269636</v>
      </c>
      <c r="J15" s="57">
        <v>246690</v>
      </c>
      <c r="K15" s="58">
        <v>270327</v>
      </c>
      <c r="L15" s="152">
        <v>232187</v>
      </c>
      <c r="M15" s="47"/>
      <c r="N15" s="60">
        <v>326780</v>
      </c>
    </row>
    <row r="16" spans="2:14" ht="20.25">
      <c r="B16" s="8" t="s">
        <v>89</v>
      </c>
      <c r="C16" s="88">
        <f>SUM(C10/C12)</f>
        <v>0.23405594405594404</v>
      </c>
      <c r="D16" s="88">
        <f>SUM(D10/D12)</f>
        <v>0.3729109705392244</v>
      </c>
      <c r="E16" s="88">
        <f>SUM(E10/E12)</f>
        <v>0.2808348691926566</v>
      </c>
      <c r="F16" s="88">
        <f>SUM(F10/F12)</f>
        <v>0.2297543581616482</v>
      </c>
      <c r="G16" s="88">
        <f>SUM(G10/G12)</f>
        <v>0.3738757936377843</v>
      </c>
      <c r="H16" s="88">
        <f aca="true" t="shared" si="0" ref="H16:N16">SUM(H10/H12)</f>
        <v>0.30984980789381766</v>
      </c>
      <c r="I16" s="88">
        <f t="shared" si="0"/>
        <v>0.44153716532484555</v>
      </c>
      <c r="J16" s="88">
        <f>SUM(J10/J12)</f>
        <v>0.2710400824848563</v>
      </c>
      <c r="K16" s="88">
        <f t="shared" si="0"/>
        <v>0.17209825012040456</v>
      </c>
      <c r="L16" s="88">
        <f>SUM(L10/L12)</f>
        <v>0.5118490071187711</v>
      </c>
      <c r="M16" s="88" t="e">
        <f t="shared" si="0"/>
        <v>#DIV/0!</v>
      </c>
      <c r="N16" s="88">
        <f t="shared" si="0"/>
        <v>0.21074076934960606</v>
      </c>
    </row>
    <row r="17" spans="2:14" ht="20.25">
      <c r="B17" s="2" t="s">
        <v>8</v>
      </c>
      <c r="C17" s="59"/>
      <c r="D17" s="59"/>
      <c r="E17" s="91"/>
      <c r="F17" s="59"/>
      <c r="G17" s="59"/>
      <c r="H17" s="59"/>
      <c r="I17" s="59"/>
      <c r="J17" s="59"/>
      <c r="K17" s="59"/>
      <c r="L17" s="91"/>
      <c r="M17" s="47"/>
      <c r="N17" s="59"/>
    </row>
    <row r="18" spans="2:14" ht="40.5">
      <c r="B18" s="8" t="s">
        <v>12</v>
      </c>
      <c r="C18" s="76" t="s">
        <v>25</v>
      </c>
      <c r="D18" s="57" t="s">
        <v>26</v>
      </c>
      <c r="E18" s="92" t="s">
        <v>27</v>
      </c>
      <c r="F18" s="57" t="s">
        <v>28</v>
      </c>
      <c r="G18" s="57" t="s">
        <v>73</v>
      </c>
      <c r="H18" s="57" t="s">
        <v>29</v>
      </c>
      <c r="I18" s="57" t="s">
        <v>30</v>
      </c>
      <c r="J18" s="188" t="s">
        <v>112</v>
      </c>
      <c r="K18" s="58" t="s">
        <v>31</v>
      </c>
      <c r="L18" s="92" t="s">
        <v>113</v>
      </c>
      <c r="M18" s="77" t="s">
        <v>74</v>
      </c>
      <c r="N18" s="77" t="s">
        <v>74</v>
      </c>
    </row>
    <row r="19" spans="2:14" ht="20.25">
      <c r="B19" s="8" t="s">
        <v>81</v>
      </c>
      <c r="C19" s="78">
        <v>0.8</v>
      </c>
      <c r="D19" s="78">
        <v>0.96</v>
      </c>
      <c r="E19" s="93">
        <v>0.98</v>
      </c>
      <c r="F19" s="78">
        <v>0.78</v>
      </c>
      <c r="G19" s="78">
        <v>0.89</v>
      </c>
      <c r="H19" s="78">
        <v>0.8438</v>
      </c>
      <c r="I19" s="78">
        <v>0.72</v>
      </c>
      <c r="J19" s="79">
        <v>0.7848</v>
      </c>
      <c r="K19" s="80">
        <v>0.87</v>
      </c>
      <c r="L19" s="93">
        <v>0.9645</v>
      </c>
      <c r="M19" s="81"/>
      <c r="N19" s="82">
        <v>0.6611</v>
      </c>
    </row>
    <row r="20" spans="2:14" ht="36">
      <c r="B20" s="8" t="s">
        <v>32</v>
      </c>
      <c r="C20" s="129">
        <v>813</v>
      </c>
      <c r="D20" s="129">
        <v>494</v>
      </c>
      <c r="E20" s="137">
        <v>465</v>
      </c>
      <c r="F20" s="129">
        <v>698</v>
      </c>
      <c r="G20" s="129">
        <v>317</v>
      </c>
      <c r="H20" s="129">
        <v>638</v>
      </c>
      <c r="I20" s="129">
        <v>215.95</v>
      </c>
      <c r="J20" s="130">
        <v>623.41</v>
      </c>
      <c r="K20" s="131">
        <v>545</v>
      </c>
      <c r="L20" s="130">
        <v>448.4</v>
      </c>
      <c r="M20" s="132"/>
      <c r="N20" s="133">
        <v>2457</v>
      </c>
    </row>
    <row r="21" spans="2:14" ht="20.25">
      <c r="B21" s="8" t="s">
        <v>10</v>
      </c>
      <c r="C21" s="129">
        <v>194.1</v>
      </c>
      <c r="D21" s="129">
        <v>152</v>
      </c>
      <c r="E21" s="90">
        <v>173</v>
      </c>
      <c r="F21" s="129">
        <v>142</v>
      </c>
      <c r="G21" s="129">
        <v>164</v>
      </c>
      <c r="H21" s="129">
        <v>247</v>
      </c>
      <c r="I21" s="129">
        <v>132</v>
      </c>
      <c r="J21" s="130">
        <v>223.88</v>
      </c>
      <c r="K21" s="131">
        <v>110</v>
      </c>
      <c r="L21" s="134">
        <v>452.58</v>
      </c>
      <c r="M21" s="132"/>
      <c r="N21" s="135">
        <v>216</v>
      </c>
    </row>
    <row r="22" spans="2:14" ht="20.25">
      <c r="B22" s="8" t="s">
        <v>79</v>
      </c>
      <c r="C22" s="78">
        <v>0.721</v>
      </c>
      <c r="D22" s="78">
        <v>0.93</v>
      </c>
      <c r="E22" s="93">
        <v>0.78</v>
      </c>
      <c r="F22" s="78">
        <v>0.61</v>
      </c>
      <c r="G22" s="78">
        <v>0.57</v>
      </c>
      <c r="H22" s="78">
        <v>0.7529</v>
      </c>
      <c r="I22" s="78">
        <v>0.68</v>
      </c>
      <c r="J22" s="83">
        <v>0.6361</v>
      </c>
      <c r="K22" s="78">
        <v>0.7</v>
      </c>
      <c r="L22" s="93">
        <v>0.8842</v>
      </c>
      <c r="M22" s="84"/>
      <c r="N22" s="82">
        <v>0.3402</v>
      </c>
    </row>
    <row r="23" spans="2:14" ht="90">
      <c r="B23" s="3" t="s">
        <v>5</v>
      </c>
      <c r="C23" s="9" t="s">
        <v>33</v>
      </c>
      <c r="D23" s="9" t="s">
        <v>34</v>
      </c>
      <c r="E23" s="9" t="s">
        <v>35</v>
      </c>
      <c r="F23" s="9" t="s">
        <v>36</v>
      </c>
      <c r="G23" s="9" t="s">
        <v>37</v>
      </c>
      <c r="H23" s="9" t="s">
        <v>38</v>
      </c>
      <c r="I23" s="9" t="s">
        <v>39</v>
      </c>
      <c r="J23" s="9" t="s">
        <v>40</v>
      </c>
      <c r="K23" s="9" t="s">
        <v>41</v>
      </c>
      <c r="L23" s="23" t="s">
        <v>51</v>
      </c>
      <c r="N23" s="89" t="s">
        <v>76</v>
      </c>
    </row>
    <row r="25" ht="21" customHeight="1">
      <c r="B25" s="87" t="s">
        <v>93</v>
      </c>
    </row>
    <row r="26" ht="21" customHeight="1">
      <c r="B26" s="87"/>
    </row>
    <row r="27" ht="11.25" customHeight="1"/>
    <row r="28" ht="11.25" customHeight="1"/>
    <row r="29" spans="2:13" ht="62.25" customHeight="1">
      <c r="B29" s="13" t="s">
        <v>52</v>
      </c>
      <c r="C29" s="25"/>
      <c r="D29" s="5" t="s">
        <v>92</v>
      </c>
      <c r="E29" s="5" t="s">
        <v>54</v>
      </c>
      <c r="F29" s="5" t="s">
        <v>55</v>
      </c>
      <c r="G29" s="5" t="s">
        <v>56</v>
      </c>
      <c r="H29" s="5" t="s">
        <v>57</v>
      </c>
      <c r="I29" s="5" t="s">
        <v>58</v>
      </c>
      <c r="J29" s="26"/>
      <c r="K29" s="96"/>
      <c r="L29" s="96"/>
      <c r="M29" s="10"/>
    </row>
    <row r="30" spans="2:12" ht="15" customHeight="1">
      <c r="B30" s="6" t="s">
        <v>11</v>
      </c>
      <c r="C30" s="27"/>
      <c r="D30" s="7"/>
      <c r="E30" s="7"/>
      <c r="F30" s="7"/>
      <c r="G30" s="7"/>
      <c r="H30" s="7"/>
      <c r="I30" s="7"/>
      <c r="J30" s="28"/>
      <c r="K30" s="97"/>
      <c r="L30" s="97"/>
    </row>
    <row r="31" spans="2:12" ht="24.75" customHeight="1">
      <c r="B31" s="29" t="s">
        <v>59</v>
      </c>
      <c r="C31" s="30"/>
      <c r="D31" s="48"/>
      <c r="E31" s="48"/>
      <c r="F31" s="140" t="s">
        <v>97</v>
      </c>
      <c r="G31" s="85" t="s">
        <v>109</v>
      </c>
      <c r="H31" s="85" t="s">
        <v>96</v>
      </c>
      <c r="I31" s="50"/>
      <c r="J31" s="73"/>
      <c r="K31" s="106"/>
      <c r="L31" s="98"/>
    </row>
    <row r="32" spans="2:13" ht="24.75" customHeight="1">
      <c r="B32" s="8" t="s">
        <v>60</v>
      </c>
      <c r="C32" s="31"/>
      <c r="D32" s="51">
        <v>18796</v>
      </c>
      <c r="E32" s="51">
        <v>128304</v>
      </c>
      <c r="F32" s="51">
        <v>205287</v>
      </c>
      <c r="G32" s="51">
        <v>93483</v>
      </c>
      <c r="H32" s="51">
        <v>79199</v>
      </c>
      <c r="I32" s="86">
        <v>2205212</v>
      </c>
      <c r="J32" s="86"/>
      <c r="K32" s="106"/>
      <c r="L32" s="99"/>
      <c r="M32" s="10"/>
    </row>
    <row r="33" spans="2:13" ht="24.75" customHeight="1">
      <c r="B33" s="8" t="s">
        <v>83</v>
      </c>
      <c r="C33" s="31"/>
      <c r="D33" s="51">
        <v>41872</v>
      </c>
      <c r="E33" s="51">
        <v>7802</v>
      </c>
      <c r="F33" s="51">
        <v>16491</v>
      </c>
      <c r="G33" s="51">
        <v>27077</v>
      </c>
      <c r="H33" s="51">
        <v>2411.7</v>
      </c>
      <c r="I33" s="51">
        <v>30080</v>
      </c>
      <c r="J33" s="86"/>
      <c r="K33" s="106"/>
      <c r="L33" s="99"/>
      <c r="M33" s="10"/>
    </row>
    <row r="34" spans="2:14" ht="24.75" customHeight="1">
      <c r="B34" s="67" t="s">
        <v>80</v>
      </c>
      <c r="C34" s="68"/>
      <c r="D34" s="69">
        <v>1676</v>
      </c>
      <c r="E34" s="69">
        <v>6795</v>
      </c>
      <c r="F34" s="69">
        <v>12762</v>
      </c>
      <c r="G34" s="69">
        <v>4319</v>
      </c>
      <c r="H34" s="69">
        <v>1521</v>
      </c>
      <c r="I34" s="148" t="s">
        <v>102</v>
      </c>
      <c r="J34" s="107"/>
      <c r="K34" s="106"/>
      <c r="L34" s="47"/>
      <c r="M34" s="47"/>
      <c r="N34" s="47"/>
    </row>
    <row r="35" spans="2:13" ht="24.75" customHeight="1">
      <c r="B35" s="70" t="s">
        <v>82</v>
      </c>
      <c r="C35" s="31"/>
      <c r="D35" s="51">
        <v>64617.115</v>
      </c>
      <c r="E35" s="51">
        <v>28648</v>
      </c>
      <c r="F35" s="51">
        <v>105067</v>
      </c>
      <c r="G35" s="51">
        <v>107676</v>
      </c>
      <c r="H35" s="51">
        <v>41456.6037</v>
      </c>
      <c r="I35" s="51">
        <v>254558</v>
      </c>
      <c r="J35" s="86"/>
      <c r="K35" s="108"/>
      <c r="L35" s="100"/>
      <c r="M35" s="10"/>
    </row>
    <row r="36" spans="2:13" ht="24.75" customHeight="1">
      <c r="B36" s="8" t="s">
        <v>85</v>
      </c>
      <c r="C36" s="31"/>
      <c r="D36" s="54">
        <v>50500</v>
      </c>
      <c r="E36" s="54">
        <v>21151</v>
      </c>
      <c r="F36" s="55">
        <v>84503</v>
      </c>
      <c r="G36" s="53">
        <v>77114</v>
      </c>
      <c r="H36" s="53">
        <v>39958.7</v>
      </c>
      <c r="I36" s="53">
        <v>222552</v>
      </c>
      <c r="J36" s="86"/>
      <c r="K36" s="116"/>
      <c r="L36" s="101"/>
      <c r="M36" s="10"/>
    </row>
    <row r="37" spans="2:13" ht="16.5" customHeight="1">
      <c r="B37" s="6" t="s">
        <v>7</v>
      </c>
      <c r="C37" s="27"/>
      <c r="D37" s="56"/>
      <c r="E37" s="56"/>
      <c r="F37" s="56"/>
      <c r="G37" s="56"/>
      <c r="H37" s="56"/>
      <c r="I37" s="56"/>
      <c r="J37" s="117"/>
      <c r="K37" s="118"/>
      <c r="L37" s="97"/>
      <c r="M37" s="10"/>
    </row>
    <row r="38" spans="2:13" ht="39" customHeight="1">
      <c r="B38" s="8" t="s">
        <v>84</v>
      </c>
      <c r="C38" s="33"/>
      <c r="D38" s="57">
        <v>370225</v>
      </c>
      <c r="E38" s="57">
        <v>321129</v>
      </c>
      <c r="F38" s="57">
        <v>248947</v>
      </c>
      <c r="G38" s="57">
        <v>282675</v>
      </c>
      <c r="H38" s="57">
        <v>304235</v>
      </c>
      <c r="I38" s="57">
        <v>268303</v>
      </c>
      <c r="J38" s="119"/>
      <c r="K38" s="120"/>
      <c r="L38" s="102"/>
      <c r="M38" s="10"/>
    </row>
    <row r="39" spans="2:13" ht="24.75" customHeight="1">
      <c r="B39" s="8" t="s">
        <v>86</v>
      </c>
      <c r="C39" s="34"/>
      <c r="D39" s="88">
        <f aca="true" t="shared" si="1" ref="D39:I39">SUM(D33/D35)</f>
        <v>0.6480016942879607</v>
      </c>
      <c r="E39" s="88">
        <f t="shared" si="1"/>
        <v>0.27234012845573863</v>
      </c>
      <c r="F39" s="88">
        <f t="shared" si="1"/>
        <v>0.15695698934965308</v>
      </c>
      <c r="G39" s="88">
        <f t="shared" si="1"/>
        <v>0.2514673650581374</v>
      </c>
      <c r="H39" s="88">
        <f t="shared" si="1"/>
        <v>0.058174085302602825</v>
      </c>
      <c r="I39" s="88">
        <f t="shared" si="1"/>
        <v>0.11816560469519717</v>
      </c>
      <c r="J39" s="121"/>
      <c r="K39" s="122"/>
      <c r="L39" s="103"/>
      <c r="M39" s="10"/>
    </row>
    <row r="40" spans="2:13" ht="15.75" customHeight="1">
      <c r="B40" s="2" t="s">
        <v>8</v>
      </c>
      <c r="C40" s="35"/>
      <c r="D40" s="59"/>
      <c r="E40" s="59"/>
      <c r="F40" s="59"/>
      <c r="G40" s="59"/>
      <c r="H40" s="59"/>
      <c r="I40" s="59"/>
      <c r="J40" s="123"/>
      <c r="K40" s="124"/>
      <c r="L40" s="104"/>
      <c r="M40" s="10"/>
    </row>
    <row r="41" spans="2:14" s="10" customFormat="1" ht="24.75" customHeight="1">
      <c r="B41" s="8" t="s">
        <v>10</v>
      </c>
      <c r="C41" s="33"/>
      <c r="D41" s="57">
        <v>89.17</v>
      </c>
      <c r="E41" s="57">
        <v>44</v>
      </c>
      <c r="F41" s="57">
        <v>44</v>
      </c>
      <c r="G41" s="57">
        <v>88.7675</v>
      </c>
      <c r="H41" s="57">
        <v>40.93</v>
      </c>
      <c r="I41" s="57">
        <v>70</v>
      </c>
      <c r="J41" s="110"/>
      <c r="K41" s="111"/>
      <c r="L41" s="102"/>
      <c r="N41"/>
    </row>
    <row r="42" spans="2:13" ht="219" customHeight="1">
      <c r="B42" s="3" t="s">
        <v>5</v>
      </c>
      <c r="C42" s="36"/>
      <c r="D42" s="37" t="s">
        <v>61</v>
      </c>
      <c r="E42" s="38" t="s">
        <v>62</v>
      </c>
      <c r="F42" s="38" t="s">
        <v>63</v>
      </c>
      <c r="G42" s="38" t="s">
        <v>64</v>
      </c>
      <c r="H42" s="38" t="s">
        <v>65</v>
      </c>
      <c r="I42" s="38" t="s">
        <v>66</v>
      </c>
      <c r="J42" s="112"/>
      <c r="K42" s="113"/>
      <c r="L42" s="105"/>
      <c r="M42" s="10"/>
    </row>
    <row r="43" ht="18">
      <c r="B43" s="21"/>
    </row>
    <row r="44" spans="2:7" ht="23.25" customHeight="1">
      <c r="B44" s="149" t="s">
        <v>103</v>
      </c>
      <c r="C44" s="10"/>
      <c r="D44" s="10"/>
      <c r="E44" s="10"/>
      <c r="F44" s="10"/>
      <c r="G44" s="10"/>
    </row>
    <row r="45" spans="2:7" ht="18.75" customHeight="1">
      <c r="B45" s="151" t="s">
        <v>104</v>
      </c>
      <c r="C45" s="150"/>
      <c r="D45" s="150"/>
      <c r="E45" s="150"/>
      <c r="F45" s="150"/>
      <c r="G45" s="150"/>
    </row>
    <row r="46" ht="11.25" customHeight="1"/>
    <row r="47" ht="26.25" customHeight="1">
      <c r="B47" s="12" t="s">
        <v>48</v>
      </c>
    </row>
    <row r="48" spans="1:14" ht="72">
      <c r="A48" s="10"/>
      <c r="B48" s="13" t="s">
        <v>42</v>
      </c>
      <c r="C48" s="14" t="s">
        <v>14</v>
      </c>
      <c r="D48" s="14" t="s">
        <v>43</v>
      </c>
      <c r="E48" s="14" t="s">
        <v>16</v>
      </c>
      <c r="F48" s="14" t="s">
        <v>17</v>
      </c>
      <c r="G48" s="14" t="s">
        <v>18</v>
      </c>
      <c r="H48" s="14" t="s">
        <v>19</v>
      </c>
      <c r="I48" s="14" t="s">
        <v>20</v>
      </c>
      <c r="J48" s="14" t="s">
        <v>21</v>
      </c>
      <c r="K48" s="14" t="s">
        <v>44</v>
      </c>
      <c r="L48" s="22" t="s">
        <v>50</v>
      </c>
      <c r="N48" s="42" t="s">
        <v>75</v>
      </c>
    </row>
    <row r="49" spans="1:14" ht="24.75" customHeight="1">
      <c r="A49" s="10"/>
      <c r="B49" s="15" t="s">
        <v>9</v>
      </c>
      <c r="C49" s="51">
        <v>28600</v>
      </c>
      <c r="D49" s="51">
        <v>61811</v>
      </c>
      <c r="E49" s="74">
        <v>41779</v>
      </c>
      <c r="F49" s="51">
        <v>25240</v>
      </c>
      <c r="G49" s="51">
        <v>91509</v>
      </c>
      <c r="H49" s="51">
        <v>57260</v>
      </c>
      <c r="I49" s="51">
        <v>21364</v>
      </c>
      <c r="J49" s="72">
        <v>100867</v>
      </c>
      <c r="K49" s="51">
        <v>37374</v>
      </c>
      <c r="L49" s="72">
        <v>128112</v>
      </c>
      <c r="M49" s="142"/>
      <c r="N49" s="51">
        <v>103568</v>
      </c>
    </row>
    <row r="50" spans="1:14" ht="24.75" customHeight="1">
      <c r="A50" s="10"/>
      <c r="B50" s="41" t="s">
        <v>85</v>
      </c>
      <c r="C50" s="52">
        <v>22883</v>
      </c>
      <c r="D50" s="52">
        <v>39055</v>
      </c>
      <c r="E50" s="152">
        <v>29304</v>
      </c>
      <c r="F50" s="152">
        <v>19711</v>
      </c>
      <c r="G50" s="51">
        <v>57295</v>
      </c>
      <c r="H50" s="51">
        <v>38682</v>
      </c>
      <c r="I50" s="51">
        <v>12069</v>
      </c>
      <c r="J50" s="52">
        <v>69962</v>
      </c>
      <c r="K50" s="152">
        <v>30936</v>
      </c>
      <c r="L50" s="152">
        <v>64240</v>
      </c>
      <c r="M50" s="143"/>
      <c r="N50" s="51">
        <v>83054</v>
      </c>
    </row>
    <row r="51" spans="1:14" ht="24.75" customHeight="1">
      <c r="A51" s="10"/>
      <c r="B51" s="19" t="s">
        <v>87</v>
      </c>
      <c r="C51" s="88">
        <f>SUM(C10/C12)</f>
        <v>0.23405594405594404</v>
      </c>
      <c r="D51" s="88">
        <f>SUM(D10/D12)</f>
        <v>0.3729109705392244</v>
      </c>
      <c r="E51" s="88">
        <f>SUM(E10/E12)</f>
        <v>0.2808348691926566</v>
      </c>
      <c r="F51" s="88">
        <f>SUM(F10/F12)</f>
        <v>0.2297543581616482</v>
      </c>
      <c r="G51" s="88">
        <f>SUM(G10/G12)</f>
        <v>0.3738757936377843</v>
      </c>
      <c r="H51" s="88">
        <f>SUM(H10/H12)</f>
        <v>0.30984980789381766</v>
      </c>
      <c r="I51" s="88">
        <f>SUM(I10/I12)</f>
        <v>0.44153716532484555</v>
      </c>
      <c r="J51" s="88">
        <f>SUM(J10/J12)</f>
        <v>0.2710400824848563</v>
      </c>
      <c r="K51" s="88">
        <f>SUM(K10/K12)</f>
        <v>0.17209825012040456</v>
      </c>
      <c r="L51" s="88">
        <f>SUM(L10/L12)</f>
        <v>0.5118490071187711</v>
      </c>
      <c r="M51" s="88" t="e">
        <f>SUM(M10/M12)</f>
        <v>#DIV/0!</v>
      </c>
      <c r="N51" s="88">
        <f>SUM(N10/N12)</f>
        <v>0.21074076934960606</v>
      </c>
    </row>
    <row r="52" spans="2:14" ht="26.25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2:11" ht="63">
      <c r="B53" s="13" t="s">
        <v>52</v>
      </c>
      <c r="D53" s="5" t="s">
        <v>53</v>
      </c>
      <c r="E53" s="5" t="s">
        <v>54</v>
      </c>
      <c r="F53" s="5" t="s">
        <v>55</v>
      </c>
      <c r="G53" s="5" t="s">
        <v>56</v>
      </c>
      <c r="H53" s="5" t="s">
        <v>57</v>
      </c>
      <c r="I53" s="5" t="s">
        <v>58</v>
      </c>
      <c r="J53" s="26"/>
      <c r="K53" s="96"/>
    </row>
    <row r="54" spans="2:11" ht="24.75" customHeight="1">
      <c r="B54" s="15" t="s">
        <v>9</v>
      </c>
      <c r="C54" s="39"/>
      <c r="D54" s="51">
        <v>64617.115</v>
      </c>
      <c r="E54" s="51">
        <v>28648</v>
      </c>
      <c r="F54" s="51">
        <v>105067</v>
      </c>
      <c r="G54" s="51">
        <v>107676</v>
      </c>
      <c r="H54" s="51">
        <v>41456.6037</v>
      </c>
      <c r="I54" s="51">
        <v>254558</v>
      </c>
      <c r="J54" s="86"/>
      <c r="K54" s="108"/>
    </row>
    <row r="55" spans="2:11" ht="24.75" customHeight="1">
      <c r="B55" s="41" t="s">
        <v>85</v>
      </c>
      <c r="C55" s="39"/>
      <c r="D55" s="54">
        <v>50500</v>
      </c>
      <c r="E55" s="52">
        <v>21151</v>
      </c>
      <c r="F55" s="55">
        <v>84503</v>
      </c>
      <c r="G55" s="53">
        <v>77114</v>
      </c>
      <c r="H55" s="51">
        <v>39959</v>
      </c>
      <c r="I55" s="51">
        <v>222552</v>
      </c>
      <c r="J55" s="86"/>
      <c r="K55" s="109"/>
    </row>
    <row r="56" spans="2:11" ht="24.75" customHeight="1">
      <c r="B56" s="19" t="s">
        <v>88</v>
      </c>
      <c r="C56" s="39"/>
      <c r="D56" s="88">
        <f>SUM(D33/D35)</f>
        <v>0.6480016942879607</v>
      </c>
      <c r="E56" s="88">
        <f>SUM(E33/E35)</f>
        <v>0.27234012845573863</v>
      </c>
      <c r="F56" s="88">
        <f>SUM(F33/F35)</f>
        <v>0.15695698934965308</v>
      </c>
      <c r="G56" s="88">
        <f>SUM(G33/G35)</f>
        <v>0.2514673650581374</v>
      </c>
      <c r="H56" s="88">
        <f>SUM(H33/H35)</f>
        <v>0.058174085302602825</v>
      </c>
      <c r="I56" s="88">
        <f>SUM(I33/I35)</f>
        <v>0.11816560469519717</v>
      </c>
      <c r="J56" s="125"/>
      <c r="K56" s="126"/>
    </row>
    <row r="57" spans="2:11" ht="24.75" customHeight="1">
      <c r="B57" s="144"/>
      <c r="C57" s="145"/>
      <c r="D57" s="146"/>
      <c r="E57" s="146"/>
      <c r="F57" s="146"/>
      <c r="G57" s="146"/>
      <c r="H57" s="146"/>
      <c r="I57" s="146"/>
      <c r="J57" s="126"/>
      <c r="K57" s="126"/>
    </row>
    <row r="58" spans="2:14" ht="20.25">
      <c r="B58" s="11" t="s">
        <v>49</v>
      </c>
      <c r="N58" s="44"/>
    </row>
    <row r="59" spans="2:14" ht="72">
      <c r="B59" s="13" t="s">
        <v>45</v>
      </c>
      <c r="C59" s="14" t="s">
        <v>14</v>
      </c>
      <c r="D59" s="14" t="s">
        <v>43</v>
      </c>
      <c r="E59" s="14" t="s">
        <v>16</v>
      </c>
      <c r="F59" s="14" t="s">
        <v>17</v>
      </c>
      <c r="G59" s="14" t="s">
        <v>18</v>
      </c>
      <c r="H59" s="14" t="s">
        <v>19</v>
      </c>
      <c r="I59" s="14" t="s">
        <v>20</v>
      </c>
      <c r="J59" s="14" t="s">
        <v>21</v>
      </c>
      <c r="K59" s="14" t="s">
        <v>44</v>
      </c>
      <c r="L59" s="22" t="s">
        <v>50</v>
      </c>
      <c r="N59" s="43" t="s">
        <v>75</v>
      </c>
    </row>
    <row r="60" spans="2:14" ht="25.5" customHeight="1">
      <c r="B60" s="15" t="s">
        <v>46</v>
      </c>
      <c r="C60" s="16">
        <v>173</v>
      </c>
      <c r="D60" s="16">
        <v>204</v>
      </c>
      <c r="E60" s="16">
        <v>191</v>
      </c>
      <c r="F60" s="16">
        <v>210</v>
      </c>
      <c r="G60" s="17">
        <v>535</v>
      </c>
      <c r="H60" s="17">
        <v>259</v>
      </c>
      <c r="I60" s="16">
        <v>271</v>
      </c>
      <c r="J60" s="16">
        <v>262</v>
      </c>
      <c r="K60" s="17">
        <v>276</v>
      </c>
      <c r="L60" s="17">
        <v>137</v>
      </c>
      <c r="N60" s="18">
        <v>82</v>
      </c>
    </row>
    <row r="61" spans="2:14" ht="25.5" customHeight="1">
      <c r="B61" s="63" t="s">
        <v>6</v>
      </c>
      <c r="C61" s="64">
        <v>45</v>
      </c>
      <c r="D61" s="64">
        <v>48</v>
      </c>
      <c r="E61" s="64">
        <v>0</v>
      </c>
      <c r="F61" s="64">
        <v>68</v>
      </c>
      <c r="G61" s="64">
        <v>72</v>
      </c>
      <c r="H61" s="64">
        <v>147</v>
      </c>
      <c r="I61" s="64">
        <v>0</v>
      </c>
      <c r="J61" s="64">
        <v>2</v>
      </c>
      <c r="K61" s="64">
        <v>75</v>
      </c>
      <c r="L61" s="64">
        <v>37</v>
      </c>
      <c r="M61" s="64"/>
      <c r="N61" s="64">
        <v>69</v>
      </c>
    </row>
    <row r="62" spans="2:14" ht="25.5" customHeight="1">
      <c r="B62" s="20" t="s">
        <v>47</v>
      </c>
      <c r="C62" s="17">
        <f>SUM(C60:C61)</f>
        <v>218</v>
      </c>
      <c r="D62" s="17">
        <f aca="true" t="shared" si="2" ref="D62:N62">SUM(D60:D61)</f>
        <v>252</v>
      </c>
      <c r="E62" s="17">
        <f t="shared" si="2"/>
        <v>191</v>
      </c>
      <c r="F62" s="17">
        <f t="shared" si="2"/>
        <v>278</v>
      </c>
      <c r="G62" s="17">
        <f t="shared" si="2"/>
        <v>607</v>
      </c>
      <c r="H62" s="17">
        <f t="shared" si="2"/>
        <v>406</v>
      </c>
      <c r="I62" s="17">
        <f t="shared" si="2"/>
        <v>271</v>
      </c>
      <c r="J62" s="17">
        <f t="shared" si="2"/>
        <v>264</v>
      </c>
      <c r="K62" s="17">
        <f t="shared" si="2"/>
        <v>351</v>
      </c>
      <c r="L62" s="17">
        <f t="shared" si="2"/>
        <v>174</v>
      </c>
      <c r="M62" s="17">
        <f t="shared" si="2"/>
        <v>0</v>
      </c>
      <c r="N62" s="17">
        <f t="shared" si="2"/>
        <v>151</v>
      </c>
    </row>
    <row r="63" spans="2:14" ht="25.5" customHeight="1">
      <c r="B63" s="20" t="s">
        <v>77</v>
      </c>
      <c r="C63" s="17">
        <v>3</v>
      </c>
      <c r="D63" s="17">
        <v>4</v>
      </c>
      <c r="E63" s="17">
        <v>3</v>
      </c>
      <c r="F63" s="17">
        <v>5</v>
      </c>
      <c r="G63" s="17">
        <v>6</v>
      </c>
      <c r="H63" s="17">
        <v>8</v>
      </c>
      <c r="I63" s="17">
        <v>1</v>
      </c>
      <c r="J63" s="17">
        <v>7</v>
      </c>
      <c r="K63" s="17">
        <v>4</v>
      </c>
      <c r="L63" s="17">
        <v>1</v>
      </c>
      <c r="M63" s="65"/>
      <c r="N63" s="66"/>
    </row>
    <row r="64" spans="2:14" ht="20.25">
      <c r="B64" s="45"/>
      <c r="C64" s="46"/>
      <c r="D64" s="46"/>
      <c r="E64" s="46"/>
      <c r="F64" s="46" t="s">
        <v>78</v>
      </c>
      <c r="G64" s="46"/>
      <c r="H64" s="46"/>
      <c r="I64" s="46"/>
      <c r="J64" s="46"/>
      <c r="K64" s="46"/>
      <c r="L64" s="46"/>
      <c r="N64" s="62"/>
    </row>
    <row r="65" spans="2:11" ht="63">
      <c r="B65" s="13" t="s">
        <v>52</v>
      </c>
      <c r="D65" s="40" t="s">
        <v>53</v>
      </c>
      <c r="E65" s="40" t="s">
        <v>54</v>
      </c>
      <c r="F65" s="40" t="s">
        <v>55</v>
      </c>
      <c r="G65" s="40" t="s">
        <v>56</v>
      </c>
      <c r="H65" s="40" t="s">
        <v>57</v>
      </c>
      <c r="I65" s="40" t="s">
        <v>58</v>
      </c>
      <c r="J65" s="26"/>
      <c r="K65" s="96"/>
    </row>
    <row r="66" spans="2:11" ht="54.75" customHeight="1">
      <c r="B66" s="15" t="s">
        <v>67</v>
      </c>
      <c r="C66" s="32"/>
      <c r="D66" s="191" t="s">
        <v>101</v>
      </c>
      <c r="E66" s="191" t="s">
        <v>68</v>
      </c>
      <c r="F66" s="191" t="s">
        <v>69</v>
      </c>
      <c r="G66" s="191" t="s">
        <v>95</v>
      </c>
      <c r="H66" s="191" t="s">
        <v>70</v>
      </c>
      <c r="I66" s="41">
        <v>452</v>
      </c>
      <c r="J66" s="193"/>
      <c r="K66" s="194"/>
    </row>
    <row r="67" spans="2:11" ht="70.5" customHeight="1">
      <c r="B67" s="15" t="s">
        <v>71</v>
      </c>
      <c r="C67" s="32"/>
      <c r="D67" s="195"/>
      <c r="E67" s="196"/>
      <c r="F67" s="192"/>
      <c r="G67" s="192"/>
      <c r="H67" s="192"/>
      <c r="I67" s="41">
        <v>0</v>
      </c>
      <c r="J67" s="193"/>
      <c r="K67" s="194"/>
    </row>
    <row r="68" spans="2:11" ht="35.25" customHeight="1">
      <c r="B68" s="20" t="s">
        <v>72</v>
      </c>
      <c r="C68" s="32"/>
      <c r="D68" s="187" t="s">
        <v>110</v>
      </c>
      <c r="E68" s="114" t="s">
        <v>94</v>
      </c>
      <c r="F68" s="147" t="s">
        <v>99</v>
      </c>
      <c r="G68" s="38" t="s">
        <v>98</v>
      </c>
      <c r="H68" s="38" t="s">
        <v>100</v>
      </c>
      <c r="I68" s="115">
        <v>452</v>
      </c>
      <c r="J68" s="127"/>
      <c r="K68" s="128"/>
    </row>
    <row r="70" ht="18" customHeight="1">
      <c r="B70" s="87" t="s">
        <v>111</v>
      </c>
    </row>
  </sheetData>
  <sheetProtection/>
  <mergeCells count="8">
    <mergeCell ref="B2:N2"/>
    <mergeCell ref="H66:H67"/>
    <mergeCell ref="J66:J67"/>
    <mergeCell ref="K66:K67"/>
    <mergeCell ref="D66:D67"/>
    <mergeCell ref="E66:E67"/>
    <mergeCell ref="F66:F67"/>
    <mergeCell ref="G66:G67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5">
      <selection activeCell="L40" sqref="L40"/>
    </sheetView>
  </sheetViews>
  <sheetFormatPr defaultColWidth="9.140625" defaultRowHeight="12.75"/>
  <cols>
    <col min="1" max="1" width="20.8515625" style="0" customWidth="1"/>
    <col min="2" max="2" width="10.00390625" style="0" customWidth="1"/>
    <col min="3" max="3" width="10.28125" style="0" customWidth="1"/>
    <col min="4" max="4" width="10.7109375" style="0" customWidth="1"/>
    <col min="5" max="6" width="10.00390625" style="0" customWidth="1"/>
    <col min="7" max="7" width="9.57421875" style="0" customWidth="1"/>
    <col min="8" max="8" width="8.57421875" style="0" customWidth="1"/>
    <col min="9" max="9" width="11.8515625" style="0" customWidth="1"/>
    <col min="10" max="10" width="6.7109375" style="0" customWidth="1"/>
    <col min="11" max="11" width="7.8515625" style="0" customWidth="1"/>
    <col min="12" max="12" width="13.8515625" style="0" customWidth="1"/>
  </cols>
  <sheetData>
    <row r="1" spans="1:12" ht="21.75" customHeight="1" thickBot="1">
      <c r="A1" s="197" t="s">
        <v>107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3.5" customHeight="1" thickBot="1">
      <c r="A2" s="167"/>
      <c r="B2" s="168" t="s">
        <v>14</v>
      </c>
      <c r="C2" s="168" t="s">
        <v>15</v>
      </c>
      <c r="D2" s="168" t="s">
        <v>16</v>
      </c>
      <c r="E2" s="168" t="s">
        <v>17</v>
      </c>
      <c r="F2" s="168" t="s">
        <v>18</v>
      </c>
      <c r="G2" s="168" t="s">
        <v>19</v>
      </c>
      <c r="H2" s="168" t="s">
        <v>20</v>
      </c>
      <c r="I2" s="168" t="s">
        <v>21</v>
      </c>
      <c r="J2" s="168" t="s">
        <v>22</v>
      </c>
      <c r="K2" s="168" t="s">
        <v>50</v>
      </c>
      <c r="L2" s="168" t="s">
        <v>75</v>
      </c>
    </row>
    <row r="3" spans="1:12" ht="21.75" customHeight="1" thickBot="1">
      <c r="A3" s="172">
        <v>2011</v>
      </c>
      <c r="B3" s="169">
        <v>7957</v>
      </c>
      <c r="C3" s="169">
        <v>21729</v>
      </c>
      <c r="D3" s="169">
        <v>11367</v>
      </c>
      <c r="E3" s="169">
        <v>6000</v>
      </c>
      <c r="F3" s="169">
        <v>35925</v>
      </c>
      <c r="G3" s="169">
        <v>19052</v>
      </c>
      <c r="H3" s="169">
        <v>8641</v>
      </c>
      <c r="I3" s="169">
        <v>27099</v>
      </c>
      <c r="J3" s="169">
        <v>6152</v>
      </c>
      <c r="K3" s="169">
        <v>76063</v>
      </c>
      <c r="L3" s="169">
        <v>18706</v>
      </c>
    </row>
    <row r="4" spans="1:12" s="153" customFormat="1" ht="22.5" customHeight="1" thickBot="1">
      <c r="A4" s="173">
        <v>2012</v>
      </c>
      <c r="B4" s="169">
        <v>6694</v>
      </c>
      <c r="C4" s="169">
        <v>23050</v>
      </c>
      <c r="D4" s="170">
        <v>11733</v>
      </c>
      <c r="E4" s="169">
        <v>5799</v>
      </c>
      <c r="F4" s="169">
        <v>34213</v>
      </c>
      <c r="G4" s="169">
        <v>17742</v>
      </c>
      <c r="H4" s="169">
        <v>9433</v>
      </c>
      <c r="I4" s="170">
        <v>27339</v>
      </c>
      <c r="J4" s="169">
        <v>6432</v>
      </c>
      <c r="K4" s="170">
        <v>65574</v>
      </c>
      <c r="L4" s="169">
        <v>21826</v>
      </c>
    </row>
    <row r="6" spans="1:12" s="153" customFormat="1" ht="28.5" customHeight="1">
      <c r="A6" s="154"/>
      <c r="B6" s="155"/>
      <c r="C6" s="155"/>
      <c r="D6" s="156"/>
      <c r="E6" s="155"/>
      <c r="F6" s="155"/>
      <c r="G6" s="155"/>
      <c r="H6" s="155"/>
      <c r="I6" s="155"/>
      <c r="J6" s="155"/>
      <c r="K6" s="156"/>
      <c r="L6" s="155"/>
    </row>
    <row r="8" ht="43.5" customHeight="1">
      <c r="M8" s="166"/>
    </row>
    <row r="9" s="153" customFormat="1" ht="19.5" customHeight="1">
      <c r="A9" s="185"/>
    </row>
    <row r="10" s="153" customFormat="1" ht="18.75" customHeight="1">
      <c r="A10" s="185"/>
    </row>
    <row r="11" s="153" customFormat="1" ht="28.5" customHeight="1">
      <c r="A11" s="186"/>
    </row>
    <row r="12" ht="12.75">
      <c r="A12" s="145"/>
    </row>
    <row r="13" ht="12.75">
      <c r="A13" s="145"/>
    </row>
    <row r="26" spans="1:12" ht="25.5" customHeight="1" thickBot="1">
      <c r="A26" s="197" t="s">
        <v>106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 ht="48.75" thickBot="1">
      <c r="A27" s="171"/>
      <c r="B27" s="168" t="s">
        <v>14</v>
      </c>
      <c r="C27" s="168" t="s">
        <v>15</v>
      </c>
      <c r="D27" s="168" t="s">
        <v>16</v>
      </c>
      <c r="E27" s="168" t="s">
        <v>17</v>
      </c>
      <c r="F27" s="168" t="s">
        <v>18</v>
      </c>
      <c r="G27" s="168" t="s">
        <v>19</v>
      </c>
      <c r="H27" s="168" t="s">
        <v>20</v>
      </c>
      <c r="I27" s="168" t="s">
        <v>21</v>
      </c>
      <c r="J27" s="168" t="s">
        <v>22</v>
      </c>
      <c r="K27" s="168" t="s">
        <v>50</v>
      </c>
      <c r="L27" s="168" t="s">
        <v>75</v>
      </c>
    </row>
    <row r="28" spans="1:12" ht="21.75" customHeight="1" thickBot="1">
      <c r="A28" s="175">
        <v>2011</v>
      </c>
      <c r="B28" s="169">
        <v>7360</v>
      </c>
      <c r="C28" s="169">
        <v>12664</v>
      </c>
      <c r="D28" s="169">
        <v>10496</v>
      </c>
      <c r="E28" s="169">
        <v>5495</v>
      </c>
      <c r="F28" s="169">
        <v>32304</v>
      </c>
      <c r="G28" s="169">
        <v>16675</v>
      </c>
      <c r="H28" s="169">
        <v>8255</v>
      </c>
      <c r="I28" s="169">
        <v>24817</v>
      </c>
      <c r="J28" s="169">
        <v>5533</v>
      </c>
      <c r="K28" s="169">
        <v>73462</v>
      </c>
      <c r="L28" s="169">
        <v>18185</v>
      </c>
    </row>
    <row r="29" spans="1:12" ht="23.25" customHeight="1" thickBot="1">
      <c r="A29" s="174">
        <v>2012</v>
      </c>
      <c r="B29" s="169">
        <v>6306</v>
      </c>
      <c r="C29" s="169">
        <v>12969</v>
      </c>
      <c r="D29" s="170">
        <v>11388</v>
      </c>
      <c r="E29" s="169">
        <v>5091</v>
      </c>
      <c r="F29" s="169">
        <v>31566</v>
      </c>
      <c r="G29" s="169">
        <v>16824</v>
      </c>
      <c r="H29" s="169">
        <v>9150</v>
      </c>
      <c r="I29" s="169">
        <v>25149</v>
      </c>
      <c r="J29" s="169">
        <v>5834</v>
      </c>
      <c r="K29" s="170">
        <v>63060</v>
      </c>
      <c r="L29" s="169">
        <v>20972</v>
      </c>
    </row>
  </sheetData>
  <sheetProtection/>
  <mergeCells count="2">
    <mergeCell ref="A1:L1"/>
    <mergeCell ref="A26:L2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6.8515625" style="0" customWidth="1"/>
    <col min="2" max="2" width="8.421875" style="0" customWidth="1"/>
    <col min="3" max="3" width="9.7109375" style="0" customWidth="1"/>
    <col min="4" max="4" width="10.8515625" style="0" customWidth="1"/>
    <col min="5" max="5" width="8.57421875" style="0" customWidth="1"/>
    <col min="7" max="7" width="9.7109375" style="0" customWidth="1"/>
    <col min="9" max="9" width="12.57421875" style="0" customWidth="1"/>
    <col min="11" max="11" width="10.421875" style="0" customWidth="1"/>
    <col min="12" max="12" width="11.8515625" style="0" customWidth="1"/>
  </cols>
  <sheetData>
    <row r="1" spans="1:12" ht="30" customHeight="1" thickBot="1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9.5" customHeight="1" thickBot="1">
      <c r="A2" s="176"/>
      <c r="B2" s="177" t="s">
        <v>14</v>
      </c>
      <c r="C2" s="177" t="s">
        <v>15</v>
      </c>
      <c r="D2" s="177" t="s">
        <v>16</v>
      </c>
      <c r="E2" s="177" t="s">
        <v>17</v>
      </c>
      <c r="F2" s="177" t="s">
        <v>18</v>
      </c>
      <c r="G2" s="177" t="s">
        <v>19</v>
      </c>
      <c r="H2" s="177" t="s">
        <v>20</v>
      </c>
      <c r="I2" s="177" t="s">
        <v>21</v>
      </c>
      <c r="J2" s="177" t="s">
        <v>22</v>
      </c>
      <c r="K2" s="177" t="s">
        <v>50</v>
      </c>
      <c r="L2" s="177" t="s">
        <v>75</v>
      </c>
    </row>
    <row r="3" spans="1:12" ht="15.75">
      <c r="A3" s="178">
        <v>2011</v>
      </c>
      <c r="B3" s="157">
        <v>0.782</v>
      </c>
      <c r="C3" s="158">
        <v>0.94</v>
      </c>
      <c r="D3" s="159">
        <v>0.972</v>
      </c>
      <c r="E3" s="158">
        <v>0.78</v>
      </c>
      <c r="F3" s="158">
        <v>0.87</v>
      </c>
      <c r="G3" s="158">
        <v>0.8359</v>
      </c>
      <c r="H3" s="158">
        <v>0.88</v>
      </c>
      <c r="I3" s="159">
        <v>0.7723</v>
      </c>
      <c r="J3" s="159">
        <v>0.83</v>
      </c>
      <c r="K3" s="159">
        <v>0.8932</v>
      </c>
      <c r="L3" s="160">
        <v>0.6584</v>
      </c>
    </row>
    <row r="4" spans="1:12" ht="16.5" thickBot="1">
      <c r="A4" s="179">
        <v>2012</v>
      </c>
      <c r="B4" s="161">
        <v>0.8</v>
      </c>
      <c r="C4" s="162">
        <v>0.96</v>
      </c>
      <c r="D4" s="163">
        <v>0.98</v>
      </c>
      <c r="E4" s="162">
        <v>0.78</v>
      </c>
      <c r="F4" s="162">
        <v>0.89</v>
      </c>
      <c r="G4" s="162">
        <v>0.8438</v>
      </c>
      <c r="H4" s="162">
        <v>0.72</v>
      </c>
      <c r="I4" s="164">
        <v>0.7848</v>
      </c>
      <c r="J4" s="164">
        <v>0.87</v>
      </c>
      <c r="K4" s="163">
        <v>0.9645</v>
      </c>
      <c r="L4" s="165">
        <v>0.6611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11.28125" style="0" customWidth="1"/>
    <col min="3" max="3" width="11.00390625" style="0" customWidth="1"/>
    <col min="4" max="4" width="10.8515625" style="0" customWidth="1"/>
    <col min="7" max="7" width="10.28125" style="0" customWidth="1"/>
    <col min="9" max="9" width="12.7109375" style="0" customWidth="1"/>
    <col min="11" max="11" width="10.421875" style="0" customWidth="1"/>
    <col min="12" max="12" width="11.28125" style="0" customWidth="1"/>
  </cols>
  <sheetData>
    <row r="1" spans="1:12" ht="22.5" customHeight="1" thickBot="1">
      <c r="A1" s="197" t="s">
        <v>108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51.75" thickBot="1">
      <c r="A2" s="176"/>
      <c r="B2" s="177" t="s">
        <v>14</v>
      </c>
      <c r="C2" s="177" t="s">
        <v>15</v>
      </c>
      <c r="D2" s="177" t="s">
        <v>16</v>
      </c>
      <c r="E2" s="177" t="s">
        <v>17</v>
      </c>
      <c r="F2" s="177" t="s">
        <v>18</v>
      </c>
      <c r="G2" s="177" t="s">
        <v>19</v>
      </c>
      <c r="H2" s="177" t="s">
        <v>20</v>
      </c>
      <c r="I2" s="177" t="s">
        <v>21</v>
      </c>
      <c r="J2" s="177" t="s">
        <v>22</v>
      </c>
      <c r="K2" s="177" t="s">
        <v>50</v>
      </c>
      <c r="L2" s="177" t="s">
        <v>75</v>
      </c>
    </row>
    <row r="3" spans="1:13" ht="16.5" thickBot="1">
      <c r="A3" s="178">
        <v>2011</v>
      </c>
      <c r="B3" s="181">
        <v>0.266</v>
      </c>
      <c r="C3" s="181">
        <v>0.36</v>
      </c>
      <c r="D3" s="181">
        <v>0.272</v>
      </c>
      <c r="E3" s="181">
        <v>0.229</v>
      </c>
      <c r="F3" s="181">
        <v>0.401</v>
      </c>
      <c r="G3" s="181">
        <v>0.312</v>
      </c>
      <c r="H3" s="181">
        <v>0.396</v>
      </c>
      <c r="I3" s="181">
        <v>0.28</v>
      </c>
      <c r="J3" s="181">
        <v>0.161</v>
      </c>
      <c r="K3" s="181">
        <v>0.535</v>
      </c>
      <c r="L3" s="181">
        <v>0.182</v>
      </c>
      <c r="M3" s="180"/>
    </row>
    <row r="4" spans="1:12" ht="16.5" thickBot="1">
      <c r="A4" s="179">
        <v>2012</v>
      </c>
      <c r="B4" s="181">
        <v>0.234</v>
      </c>
      <c r="C4" s="181">
        <v>0.373</v>
      </c>
      <c r="D4" s="182">
        <v>0.281</v>
      </c>
      <c r="E4" s="181">
        <v>0.23</v>
      </c>
      <c r="F4" s="181">
        <v>0.374</v>
      </c>
      <c r="G4" s="181">
        <v>0.31</v>
      </c>
      <c r="H4" s="181">
        <v>0.442</v>
      </c>
      <c r="I4" s="183">
        <v>0.271</v>
      </c>
      <c r="J4" s="183">
        <v>0.172</v>
      </c>
      <c r="K4" s="182">
        <v>0.512</v>
      </c>
      <c r="L4" s="184">
        <v>0.211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Fuxová Bohuslava</cp:lastModifiedBy>
  <cp:lastPrinted>2013-03-20T07:05:25Z</cp:lastPrinted>
  <dcterms:created xsi:type="dcterms:W3CDTF">2009-05-15T08:30:53Z</dcterms:created>
  <dcterms:modified xsi:type="dcterms:W3CDTF">2014-06-12T10:27:52Z</dcterms:modified>
  <cp:category/>
  <cp:version/>
  <cp:contentType/>
  <cp:contentStatus/>
</cp:coreProperties>
</file>