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0" windowWidth="10320" windowHeight="5580" activeTab="0"/>
  </bookViews>
  <sheets>
    <sheet name="1-Středně. a dlouho. pobyt.zař." sheetId="1" r:id="rId1"/>
    <sheet name="2-Chráněné bydlení" sheetId="2" r:id="rId2"/>
    <sheet name="3-Krize a integrační pgmy" sheetId="3" r:id="rId3"/>
    <sheet name="4-Domácí péče a osobní asist." sheetId="4" r:id="rId4"/>
    <sheet name="5-Integrace pro ZP a seniory" sheetId="5" r:id="rId5"/>
    <sheet name="4-leté" sheetId="6" r:id="rId6"/>
  </sheets>
  <definedNames/>
  <calcPr fullCalcOnLoad="1"/>
</workbook>
</file>

<file path=xl/sharedStrings.xml><?xml version="1.0" encoding="utf-8"?>
<sst xmlns="http://schemas.openxmlformats.org/spreadsheetml/2006/main" count="784" uniqueCount="353">
  <si>
    <t>Organizace:</t>
  </si>
  <si>
    <t>Název projektu:</t>
  </si>
  <si>
    <t>Domov Lenka - projekt integrovaného bydlení pro mentálně postižené</t>
  </si>
  <si>
    <t>GEROCENTRUM "Slunné stáří"</t>
  </si>
  <si>
    <t>Stacionář pro děti s kombinovaným postižením</t>
  </si>
  <si>
    <t>Domov Sue Ryder - ošetřovatelské oddělení</t>
  </si>
  <si>
    <t>Domov Sue Ryder - osobní asistence</t>
  </si>
  <si>
    <t>Domov Sue Ryder - denní stacionář</t>
  </si>
  <si>
    <t>Domov svaté Rodiny</t>
  </si>
  <si>
    <t>Provoz geriatrického centra LRS Chvaly</t>
  </si>
  <si>
    <t>Memento Lidice</t>
  </si>
  <si>
    <t>Rehabilitace a rekvalifikace zrakově postižených občanů</t>
  </si>
  <si>
    <t>Speciální domov mládeže Hvozdy</t>
  </si>
  <si>
    <t>Speciální domov mládeže Sedlec - sociálně rehabilitační edukace MP</t>
  </si>
  <si>
    <t>Speciální domov mládeže Chotěšice</t>
  </si>
  <si>
    <t>Modrý klíč SPMP Praha 4</t>
  </si>
  <si>
    <t>Chráněné bydlení pro tělesně postižené</t>
  </si>
  <si>
    <t>Tréninkové chráněné bydlení pro dlouhodobě duševně nemocné</t>
  </si>
  <si>
    <t>Centrum včasné rehabilitace a resocializace pro osoby v počátečních fázích schizofrenního onemocnění</t>
  </si>
  <si>
    <t>Realizace psychosociální sítě</t>
  </si>
  <si>
    <t>Komunitní péče - náhrada celoročních ÚSP  II.</t>
  </si>
  <si>
    <t>Projekt chráněné domácnosti Slapy</t>
  </si>
  <si>
    <t>Centrum pro augmentativní a alternativní komunikaci</t>
  </si>
  <si>
    <t>Komplex sociálních služeb pro dospělé osoby s mentálním postižením</t>
  </si>
  <si>
    <t>Psychosociální centrum ACORUS - pomoc obětem domácího násilí</t>
  </si>
  <si>
    <t>Charitní poradna na pražském nádraží</t>
  </si>
  <si>
    <t>Resocializační program pro oběti obchodu se ženami</t>
  </si>
  <si>
    <t>Azylový dům pro lidi bez přístřeší - Dům Bohuslava Bureše</t>
  </si>
  <si>
    <t>Podpora provozu Azylového domu pro děti</t>
  </si>
  <si>
    <t>CID nejen pro děti se specifickými potřebami</t>
  </si>
  <si>
    <t>Sociální jídelna a seniorklub "Kuchyně u františkánů"</t>
  </si>
  <si>
    <t>Krizové centrum ČCK Praha 2, Hlavní nádraží</t>
  </si>
  <si>
    <t>Hygienické a humanitární centrum OS ČCK Praha 7 a 1</t>
  </si>
  <si>
    <t>Podpora rodin v krizových životních situacích prostřednictvím krizové intervence</t>
  </si>
  <si>
    <t>Pomoc lidem v krizových životních situacích a lidem v sociální tísni, včetně integračních programů</t>
  </si>
  <si>
    <t>Maják - komunitní centrum pro ohrožené děti a mládež</t>
  </si>
  <si>
    <t xml:space="preserve">Komunitní centrum Diakonie ECM v Horních Počernicích </t>
  </si>
  <si>
    <t>DOM - OPRAVNA, práce pro každého klienta</t>
  </si>
  <si>
    <t>Zabezpečení provozu krizové linky pro oběti sexuálního násilí</t>
  </si>
  <si>
    <t>Občanská poradna</t>
  </si>
  <si>
    <t>Vyhledávání a pomoc ohroženým dětem v HMP</t>
  </si>
  <si>
    <t>Raná péče pro rodiny s dětmi s Downovým syndromem</t>
  </si>
  <si>
    <t>Linka bezpečí dětí a mládeže</t>
  </si>
  <si>
    <t>Poradna pro sociální problematiku</t>
  </si>
  <si>
    <t>Integrační program</t>
  </si>
  <si>
    <t>Projekt "street paper" v Praze</t>
  </si>
  <si>
    <t>Integrační program Komunitního centra Černý Most 2002</t>
  </si>
  <si>
    <t>Občanská poradna Praha 1</t>
  </si>
  <si>
    <t>Doprava speciálními mikrobusy</t>
  </si>
  <si>
    <t>Dům tří přání - azylové zařízení pro děti</t>
  </si>
  <si>
    <t>Bezpečné bydlení ROSA 2002</t>
  </si>
  <si>
    <t>Občanské poradenské centrum Jižní Město</t>
  </si>
  <si>
    <t>Sociálně-právní poradenství pro azylanty a cizince s trvalým pobytem, žijících na území hl. m. Prahy</t>
  </si>
  <si>
    <t>Sociální asistence žadatelům o azyl na území hl. m. Prahy</t>
  </si>
  <si>
    <t>Psychosociální poradna Praha</t>
  </si>
  <si>
    <t>Nízkoprahový klub - KC Jižní Pól</t>
  </si>
  <si>
    <t>Nízkoprahové kluby Komunitního centra Krok</t>
  </si>
  <si>
    <t>Byt pružné sociální intervence a pomoci</t>
  </si>
  <si>
    <t>Uliční práce - Jižák</t>
  </si>
  <si>
    <t>Občanská poradna Remedium</t>
  </si>
  <si>
    <t>Poradna pro ženy a dívky v obtížných situacích</t>
  </si>
  <si>
    <t>Tyflocentrum Praha - centrum denních služeb pro nevidomé a slabozraké občany HMP</t>
  </si>
  <si>
    <t>Poradna a poradenská linka Společnosti pro studium sekt</t>
  </si>
  <si>
    <t>Communio - sociálně pastorační a informační středisko Praha</t>
  </si>
  <si>
    <t>Víceúrovňový program služeb sociální intervence rodinám s dětmi v obtížných životních situacích</t>
  </si>
  <si>
    <t>Pomoc lidem v obtížných životních situacích</t>
  </si>
  <si>
    <t>Stacionář SNN v ČR pro sluchově postižené</t>
  </si>
  <si>
    <t>AREÍON - tísňová péče o seniory a zdravotně postižené občany</t>
  </si>
  <si>
    <t>Agentura asistenční služby pro lidi s tělesným postižením</t>
  </si>
  <si>
    <t>Charitní pečovatelská služba Praha</t>
  </si>
  <si>
    <t>LIBELLA  PRAGENSIS - projekt respitní péče v domácnostech pacienta a souvisejících služeb podpory a pomoci nemocným a jejich rodinným příslušníkům</t>
  </si>
  <si>
    <t>Charitní pečovatelská služba a služba osobní asistence</t>
  </si>
  <si>
    <t>Provoz domácí hospicové péče a centra domácí péče</t>
  </si>
  <si>
    <t>Osobní asistence pro zdravotně postižené občany v bezbariérovém domě prostřednictvím civilní služby</t>
  </si>
  <si>
    <t>Zajištění civilní pečovatelské služby a osobní asistence pro těžce tělesně postižené a vozíčkáře</t>
  </si>
  <si>
    <t>Návštěvní služba</t>
  </si>
  <si>
    <t>Domácí hospicová péče</t>
  </si>
  <si>
    <t>Asistentské a průvodcovské služby pro zrakově postižené a nevidomé</t>
  </si>
  <si>
    <t>Služby domácí péče pro židovské seniory</t>
  </si>
  <si>
    <t>Středisko ASISTENCE</t>
  </si>
  <si>
    <t>"ŠKOLNÍ  ASISTENCE"</t>
  </si>
  <si>
    <t>MY  SPOLEČNĚ  S  VÁMI</t>
  </si>
  <si>
    <t>Sebepoznáním k posílení sebedůvěry</t>
  </si>
  <si>
    <t>Provoz stacionáře pro neslyšící občany všech věkových kategorií</t>
  </si>
  <si>
    <t>Centrum denních služeb</t>
  </si>
  <si>
    <t>Centrum SLUNEČNICE - podpora samostatného života osob s tělesným a kombinovaným postižením</t>
  </si>
  <si>
    <t>Diakonie ČCE - Středisko pro zrakově postižené</t>
  </si>
  <si>
    <t>Přechodné zaměstnávání pro dlouhodobě duševně nemocné</t>
  </si>
  <si>
    <t>Kontakt - kurzy plavání a práce na počítači pro osoby se zdravotním postižením</t>
  </si>
  <si>
    <t>Integrace a resocializace dětí a mládeže s mentálním postižením</t>
  </si>
  <si>
    <t>Tréninková kavárna Ve Smečkách</t>
  </si>
  <si>
    <t>Městský výbor Sdružení pro pomoc mentálně postiženým</t>
  </si>
  <si>
    <t>Expedice 2002</t>
  </si>
  <si>
    <t>Počítače proti bariérám a integrované kurzy výpočetní techniky</t>
  </si>
  <si>
    <t>Klub Afasie</t>
  </si>
  <si>
    <t>VELKÉ  PRÁDLO</t>
  </si>
  <si>
    <t>Regionální středisko pracovní rehabilitace Záhřebská</t>
  </si>
  <si>
    <t>Preventivní a aktivizační programy pro seniory</t>
  </si>
  <si>
    <t>Provozování sociálně rehabilitačního střediska Roska, doprava na svépomocné akce, asistenční služba, hipoterapie v zimě</t>
  </si>
  <si>
    <t>Podporované zaměstnávání a tranzitní program</t>
  </si>
  <si>
    <t>SAMI  ZA  SEBE</t>
  </si>
  <si>
    <t>MLUVÍCÍ  KNIHA</t>
  </si>
  <si>
    <t>Hiporehabilitace 2002</t>
  </si>
  <si>
    <t>Poskytování rané péče dětem se zrakovým a kombinovaným postižením a jejich rodinám</t>
  </si>
  <si>
    <t>Alternativní pečovatelská služba v terénu</t>
  </si>
  <si>
    <t>Asistenční služby u osob s tělesným, smyslovým a mentálním postižením, týlové zázemí</t>
  </si>
  <si>
    <t>Osobní asistence</t>
  </si>
  <si>
    <t>Poskytování služeb osobní asistence těžce zdravotně postiženým</t>
  </si>
  <si>
    <t>Dům světla a jeho aktivity</t>
  </si>
  <si>
    <t>Pečovatelská péče</t>
  </si>
  <si>
    <t>Sociální služby v domácnosti</t>
  </si>
  <si>
    <t>Služby osobní asistence pro nevidomé a komunitní centrum</t>
  </si>
  <si>
    <t>Dům sociálních služeb Bojčenkova</t>
  </si>
  <si>
    <t>Domov DANA SPMP</t>
  </si>
  <si>
    <t>DOM - Dům na půl cesty</t>
  </si>
  <si>
    <t>Chráněné dlouhodobé bydlení pro oběti obchodu se ženami</t>
  </si>
  <si>
    <t>Terénní pečovatelská služba pro seniory a dlouhodobě nemocné</t>
  </si>
  <si>
    <t>Resocializace pacientů po totální laryngektomii</t>
  </si>
  <si>
    <t>Dlouhodobým rozvíjením a udržováním kondice k samostatnému životu</t>
  </si>
  <si>
    <t>Středisko rané péče pro rodiny dětí se sluchovým, kombinovaným nebo závažným postižením vývoje řeči</t>
  </si>
  <si>
    <t>Dílna Eliáš</t>
  </si>
  <si>
    <t>Projekt komunitní péče o duševně nemocné v Praze</t>
  </si>
  <si>
    <t>Plnohodnotný a zajímavý život i pro handicapované</t>
  </si>
  <si>
    <t>HIPPOKRATES</t>
  </si>
  <si>
    <t>Zavedení programu dlouhodobé, individuálně zaměřené a komplexní pomoci osobám po poranění mozku ..…</t>
  </si>
  <si>
    <t>požadavek</t>
  </si>
  <si>
    <t>doporučeno</t>
  </si>
  <si>
    <t>účel</t>
  </si>
  <si>
    <t>hodnocení</t>
  </si>
  <si>
    <t>grant 2001</t>
  </si>
  <si>
    <t xml:space="preserve">Č.:     </t>
  </si>
  <si>
    <t>Č.:</t>
  </si>
  <si>
    <t>+ +</t>
  </si>
  <si>
    <t>- -</t>
  </si>
  <si>
    <t>- +</t>
  </si>
  <si>
    <t>? ?</t>
  </si>
  <si>
    <t>+ -</t>
  </si>
  <si>
    <t>Český červený kříž - oblastní spolek Praha 9, Bří Venclíků 1070, P-9</t>
  </si>
  <si>
    <t>Diakonie sboru Církve bratrské, Koněvova 24, P-3</t>
  </si>
  <si>
    <t>Občanské sdružení "Člověk zpět k člověku", Čajkovského 13, P-3</t>
  </si>
  <si>
    <t>Sdružení pro pomoc mentálně postiženým ČR, Karlínské nám.12, P-8</t>
  </si>
  <si>
    <t>Svaz paraplegiků- Centrum Paraple, Ovčárská 471, P-10</t>
  </si>
  <si>
    <t>Sdružení rodičů a přátel Střediska DAR, Alžírská 647, P-6</t>
  </si>
  <si>
    <t xml:space="preserve">ACORUS, o.s., Podvinný mlýn 669, P-9 </t>
  </si>
  <si>
    <t>Armáda spásy, Petržílkova 2565, P-5</t>
  </si>
  <si>
    <t>Komunitní centrum Ciolkovského 858/8, P-6</t>
  </si>
  <si>
    <t>Komunitní centrum Biskupcova 36, P-3</t>
  </si>
  <si>
    <t>Azylový dům pro děti, Na Slupi 19, P-2</t>
  </si>
  <si>
    <t>Česká společnost AIDS pomoc, Malého 3/282, P-8</t>
  </si>
  <si>
    <t>Český červený kříž, oblastní spolek P-2, Legerova 30, P-2</t>
  </si>
  <si>
    <t>Český červený kříž, oblastní spolky P-7,1, Janovského 29, P-7</t>
  </si>
  <si>
    <t>Diakonie Českobratrské církve evangelické, Belgická 22, P-2</t>
  </si>
  <si>
    <t>Proxima Sociale, Rakovského 3138, P-12</t>
  </si>
  <si>
    <t>Sdružení Linka bezpečí dětí a mládeže, Ústavní 91, P-8</t>
  </si>
  <si>
    <t>Sdružení Ochrana nenarozeného života, Voršilská 5, P-1</t>
  </si>
  <si>
    <t>Dětské krizové centrum, o.s., V Zápolí 1250/21, P-4</t>
  </si>
  <si>
    <t>Svaz důchodců ČR, Wuchterlova 5, P-6</t>
  </si>
  <si>
    <t>Život 90, Karolíny Světlé 18, P-1</t>
  </si>
  <si>
    <t>čtyřletý + 140 000,-</t>
  </si>
  <si>
    <t>NADĚJE, Varšavská 37, P-2</t>
  </si>
  <si>
    <t>čtyřletý+ 500 000,-</t>
  </si>
  <si>
    <t>O.p.s. BONA, Pod Čimickým hájem 177, P-8</t>
  </si>
  <si>
    <t>Diakonie Církve bratrské, Soukenická 15, P-1</t>
  </si>
  <si>
    <t>Nadace BONA, Ústavní 91, P-8</t>
  </si>
  <si>
    <t>O.s. BAOBAB, Pujmanové 1219, P-4</t>
  </si>
  <si>
    <t>POHODA - společnost pro normální život lidí s postižením, Hálkova 1, P-2</t>
  </si>
  <si>
    <t>Společnost DUHA, Českolipská 621, P-9</t>
  </si>
  <si>
    <t>ASISTENCE, o.s., V Pevnosti 4, P-2</t>
  </si>
  <si>
    <t>Domácí asistenční a pečovatelská služba HEWER, Pod Strašnickou vinicí 13, P-10</t>
  </si>
  <si>
    <t>Farní charita Holešovice, Bubenská 3, P-7</t>
  </si>
  <si>
    <t>Farní charita Chodov, Modletická 1401, P-4</t>
  </si>
  <si>
    <t>Nadace Jedličkova ústavu, V Pevnosti 4, P-2</t>
  </si>
  <si>
    <t>Pražská organizace vozíčkářů, Benediktská 668/6, P-1</t>
  </si>
  <si>
    <t>Remedium Praha, Vinohradská 176, P-3</t>
  </si>
  <si>
    <t>SAOP- Sdružení pro aktivní odpočinek a integraci postižených, Hurbanova 1285, P-4</t>
  </si>
  <si>
    <t>SPOLZ- Společnost pro ochranu a léčbu zraku, Hrabačovská 190, P-9</t>
  </si>
  <si>
    <t>Středisko křesťanské pomoci Horní Počernice, Křovinovo nám. 11, P-9</t>
  </si>
  <si>
    <t>Židovská obec v Praze, Maiselova 18, P-1</t>
  </si>
  <si>
    <t>čtyřletý</t>
  </si>
  <si>
    <t>čtyřletý +
1 000 000,-</t>
  </si>
  <si>
    <t>čtyřletý +
950 000,-</t>
  </si>
  <si>
    <t>čtyřletý +
250 000,-</t>
  </si>
  <si>
    <t>Česká unie neslyšících- oblastní organizace Praha, Dlouhá 37, P-1</t>
  </si>
  <si>
    <t>Česká společnost pro duševní zdraví, pobočka Praha, Zvonařova 6, P-3</t>
  </si>
  <si>
    <t>Fokus Praha- sdružení pro péči o duševně nemocné, Dolákova 24, P-8</t>
  </si>
  <si>
    <t>Nadace Charty 77, Melantrichova 5, P-1</t>
  </si>
  <si>
    <t>N.f. HVĚZDA, Zárubova 512, P-4</t>
  </si>
  <si>
    <t>Občanská inspirace, Kučerova 768, P-9</t>
  </si>
  <si>
    <t>50 000,-
50 000,-</t>
  </si>
  <si>
    <t>PROSAZ- Společnost pro sociální rehabilitaci občanů se zdravotním postižením, Kodymova 2526, P-5</t>
  </si>
  <si>
    <t>Dílna Eliáš, o.s., Chopinova 4, P-2</t>
  </si>
  <si>
    <t>AKORD- o.s. a Denní stacionář AKORD, Záhřebská 36, P-2</t>
  </si>
  <si>
    <t>AKORD- koordinace aktivit a komplexní péče o osoby s handicapem</t>
  </si>
  <si>
    <t>mzdy
provoz</t>
  </si>
  <si>
    <t>Český červený kříž, oblastní spolek Praha 10+ Benešov, Vršovická 12/882, P-10</t>
  </si>
  <si>
    <t>provoz</t>
  </si>
  <si>
    <t>SAAK- Sdružení pro augmentativní a alternativní komunikaci, Tolstého 5, P-10</t>
  </si>
  <si>
    <t>POČIN- Počernická iniciativa- jezdecký klub, Bakurinova 592, P-9</t>
  </si>
  <si>
    <t>Dobudování sociálního zázemí JK při o.s.POČIN</t>
  </si>
  <si>
    <t>investice</t>
  </si>
  <si>
    <t>Sdružení občanů pro pomoc zdravotně postiženým BUCEPHALOS - hipoterapie, J.Jovkova 3259/17, P-4</t>
  </si>
  <si>
    <t>TIS- nezávislé sdružení přátel přírody, Branická 105, P-4</t>
  </si>
  <si>
    <t>MÁME OTEVŘENO ? o.s., Ječná 28, P-2</t>
  </si>
  <si>
    <t>O.s. Klub Afasie, U první baterie 29/1697, P-6</t>
  </si>
  <si>
    <t>Komplexní servis pro osoby s tělesným postižením- Centrum samostatného života, Středisko přístupného vzdělávání, Bezbariérová doprava</t>
  </si>
  <si>
    <t>KONTAKT  bB o.s. pro studium, rehabilitaci a sport bez bariér, Vaníčkova 7, P-6</t>
  </si>
  <si>
    <t>Sdružení Mluvící kniha, Branická 15/111, P-4</t>
  </si>
  <si>
    <t>Asociace rodičů a přátel dětí nevidomých a slabozrakých v ČR, Haštalská 27, P-</t>
  </si>
  <si>
    <t>O.s. Otevřené srdce, U Průhonu 23, P-7</t>
  </si>
  <si>
    <t>Obchůdek "U otevřeného srdce"</t>
  </si>
  <si>
    <t>HARMONIE a styl, Zelenečská 330/18, P-9</t>
  </si>
  <si>
    <t>mzdy
provoz
investice</t>
  </si>
  <si>
    <t>Klub maminek Balónek- o.s., Ke Kamýku 686, P-4</t>
  </si>
  <si>
    <t>Podpora a spolupráce rodičů hospitalizovaných dětí a zdravotníků- školení, vybavení dětských odd. FTN</t>
  </si>
  <si>
    <t>RYTMUS, o.s., Bruselská 16, P-2</t>
  </si>
  <si>
    <t>Podpora rodin s dítětem s postižením- Škola pro všechny</t>
  </si>
  <si>
    <t>Společnost pro ranou péči- Středisko rané péče Praha, Haštalská 27, P-1</t>
  </si>
  <si>
    <t>REMEDIUM Praha, Vinohradská 176, P-3</t>
  </si>
  <si>
    <t>mzdy</t>
  </si>
  <si>
    <t>Program jazykového vzdělávání pro zrakově postižené FÓRUM LINGUAE</t>
  </si>
  <si>
    <t>POHODA- společnost pro normální život lidí s postižením, Hálkova 1, P-2</t>
  </si>
  <si>
    <t>Rehabilitace a optimální integrace pacientů, kteří přežili holocaust</t>
  </si>
  <si>
    <t>Klub laryngektomovaných v ČR, Wuchterlova 362, P-6</t>
  </si>
  <si>
    <t>Green Doors, Pujmanové 1219/8, P-4</t>
  </si>
  <si>
    <t>Setkání na půl cesty- pracovní trénink pro duševně nemocné</t>
  </si>
  <si>
    <t>Federace rodičů a přátel sluchově postižených, Hábova 1571, P-13</t>
  </si>
  <si>
    <t>MÁME OTEVŘENO? o.s., Ječná 28, P-2</t>
  </si>
  <si>
    <t>O.s.Sluneční zahrada, U zásobní zahrady 8, P-3</t>
  </si>
  <si>
    <t>Vzdělávání jako pomoc k samostatnému životu- Modely celoživotního vzdělávání                                    v Evropě</t>
  </si>
  <si>
    <t>REHATOM- o.s. pro pomoc tělesně postiženým, Pod Kavalírkou 10, P-5</t>
  </si>
  <si>
    <t>ROSKA Praha, regionální organizace Unie Roska v ČR, Ohnivcova 16, P-4</t>
  </si>
  <si>
    <t>ESET- HELP, Vejvanovského 1610,       P-11</t>
  </si>
  <si>
    <t>Arcidiecézní charita Praha, Londýnská 44, P-2</t>
  </si>
  <si>
    <t>Diakonie ČCE - Služby domácí péče a osobní asistence</t>
  </si>
  <si>
    <t>O.s. Hospic Štrasburk, Ústavní 91, P-8</t>
  </si>
  <si>
    <t>"Doprovoď mě dál"- osobní asistence u dětí se zdravotním postižením</t>
  </si>
  <si>
    <t>GALIUM- soukromá agentura domácí péče, Bubenská 21, P-7</t>
  </si>
  <si>
    <t>GALIUM- asistenční služba v domácí péči</t>
  </si>
  <si>
    <t>Česká alzheimerovská společnost, Šimůnkova 1600, P-8</t>
  </si>
  <si>
    <t>O.s. MARTIN, Bendova 5, P-6</t>
  </si>
  <si>
    <t>Klub občanů bezbariérového domu Vondroušova, Vondroušova 1193 a 1194, P-6</t>
  </si>
  <si>
    <t>Sdružení zdravotně postižených v ČR, Karlínské nám. 12, P-8</t>
  </si>
  <si>
    <t>Hospicové o.s.Cesta domů, U Smaltovny 6, P-7</t>
  </si>
  <si>
    <t>OKAMŽIK- komunitní centrum sociálních a kulturních služeb pro nevidomé, Kladenská 272/29, P-6</t>
  </si>
  <si>
    <t>Blindhelp- sdružení pro pomoc zrakově postižených, Rilská 3181, P-12</t>
  </si>
  <si>
    <t>Farní charita Stodůlky, Kovářova 21, P-5</t>
  </si>
  <si>
    <t>Klub vozíčkářů Petýrkova, Petýrkova 1953, P-4</t>
  </si>
  <si>
    <t>Diakonie Církve bratrské, Koněvova 27, P-3</t>
  </si>
  <si>
    <t>BETHESDA- domov pro seniory a lidi s handicapem</t>
  </si>
  <si>
    <t>ATLANT, o.s., Hostýnská 516/12, P-10</t>
  </si>
  <si>
    <t>Domov Sue Ryder, o.p.s., Michelská 1/7, P-4</t>
  </si>
  <si>
    <t>Domov svaté Rodiny, Ulrychova 10/1874, P-6</t>
  </si>
  <si>
    <t>Dům komplexní domácí péče a denní centrum "Domovinka"</t>
  </si>
  <si>
    <t>Chráněné sociální byty pro duševně hendikepované</t>
  </si>
  <si>
    <t>Memento Lidice, o.p.s., J.Stříbrného 162, Lidice</t>
  </si>
  <si>
    <t>Léčebné a rehabilitační středisko Chvaly, Stoliňská 920, P-20</t>
  </si>
  <si>
    <t>Pobytové rehabilitační a rekvalifikační středisko pro nevidomé Dědina, o.p.s., Šmolíkova 866, P-6</t>
  </si>
  <si>
    <t>Sociální zařízení pro seniory trpící Alzheimerovou chorobou či jinou formou demence- výstavba</t>
  </si>
  <si>
    <t>DOM, o.s., Braunerova 22, P-8</t>
  </si>
  <si>
    <t>čtyřletý+ 100 000,-</t>
  </si>
  <si>
    <t>Art- Prometheus 2002, o.s., Novovysočanská 9, P-9</t>
  </si>
  <si>
    <t>Art Prometheus 2002</t>
  </si>
  <si>
    <t>O.s. ROSA, Podolská 25, P-4</t>
  </si>
  <si>
    <t>Centrum integrace dětí a mládeže- CID, Peckova 277/7, P-8</t>
  </si>
  <si>
    <t>Starokatolická církev v ČR, Na Bateriích 93/27, P-6</t>
  </si>
  <si>
    <t>Diakonie ČCE - středisko v Praze 5- Stodůlkách</t>
  </si>
  <si>
    <t>Doprava dětí s postižením- respitní péče</t>
  </si>
  <si>
    <t>O.s. Borůvka, V Pevnosti 4, P-2</t>
  </si>
  <si>
    <t>O.s.Dům tří přání, nám.Svobody 1/728, P-6</t>
  </si>
  <si>
    <t>Rozkoš bez rizika, Bolzanova 1, P-1</t>
  </si>
  <si>
    <t>Flea Bag v pražských ulicích</t>
  </si>
  <si>
    <t>O.s.NAD HLADINOU, Petra Slezáka 4, P-8</t>
  </si>
  <si>
    <t>Integrační a terapeutické pobytové akce pro dětské a adolescentní klienty psychiatrických ambulancí a klinik- 2002</t>
  </si>
  <si>
    <t>Diakonie Evangelické církve metodistické, Ječná 19, P-2</t>
  </si>
  <si>
    <t>Komunitní centrum, Lidická 18, Praha 5</t>
  </si>
  <si>
    <t>provoz
investice</t>
  </si>
  <si>
    <t>Farní charita Holešovice, Bubenská 421/3, P-7</t>
  </si>
  <si>
    <t>Občanská poradna Praha, o.s., Jakubská 3, P-1</t>
  </si>
  <si>
    <t>O.s.Společnou cestou, Na pískách 57, P-6</t>
  </si>
  <si>
    <t>Pomoc v nouzi- vězeňská péče</t>
  </si>
  <si>
    <t>Společnost pro studium sekt a nových náboženských směrů, Jankovcova 31, P-7</t>
  </si>
  <si>
    <t>Nadační fond Růže, U Pröhonu 23, P-7</t>
  </si>
  <si>
    <t>Nový Prostor, o.s., Kolínská 3, P-3</t>
  </si>
  <si>
    <t>Fond ohrožených dětí, Na Poříčí 6, P-1</t>
  </si>
  <si>
    <t>Provoz azylového domu pro děti Klokánek v Praze</t>
  </si>
  <si>
    <t>Profesní komora sociálních pracovníků, Čajkovského 31, P-3</t>
  </si>
  <si>
    <t>Klub rodičů a přátel dětí s Downovým syndromem, Štíbrova 1691, P-8</t>
  </si>
  <si>
    <t>VILLA  VALLILA, o.s., Přemyslovská 23, P-3</t>
  </si>
  <si>
    <t>Respitní péče- odlehčovací programy pro rodiny s dětmi s postižením ve Ville Vallile</t>
  </si>
  <si>
    <t>Poradna pro uprchlíky ČHV, Senovážná 2, P-1</t>
  </si>
  <si>
    <t>Poradna pro integraci, Senovážná 2, P-1</t>
  </si>
  <si>
    <t>CONCORDIA Pax., o.s., 10.června 1942 161, Lidice</t>
  </si>
  <si>
    <t>Svaz neslyšících a nedoslýchavých v ČR, Karlínské nám. 12, P-8</t>
  </si>
  <si>
    <t>Sjednocená organizace nevidomých a slabozrakých ČR, Krakovská 21, P-1</t>
  </si>
  <si>
    <t>STŘEP, o.s., Senovážná 2, P-1</t>
  </si>
  <si>
    <t>Vybavení centra Paraple Svazu Paraplegiků</t>
  </si>
  <si>
    <t>Élektra- Centrum pomoci ženám zneužitým v dětství, Michnova 1622, P-11</t>
  </si>
  <si>
    <t>Sdružení pro rehabilitaci osob po poranění mozku "CEREBRUM", Na vrstvách 970, P-4</t>
  </si>
  <si>
    <t>Sluneční domov- pokrytí provozních nákladů domova rodinného typu</t>
  </si>
  <si>
    <t>čtyřletý+ 165 000,-</t>
  </si>
  <si>
    <t>Diakonie Církve bratrské, Koněvova 24, P-3</t>
  </si>
  <si>
    <t>Chráněné bydlení na Xaverově (projekt ONDŘEJ- dům s chráněným bydlením)</t>
  </si>
  <si>
    <t>Komunitní péče- náhrada celoročních ÚSP  I.</t>
  </si>
  <si>
    <t>PORTUS Praha, o.s., Spálená 5, P-1</t>
  </si>
  <si>
    <t>Sdružení pro pomoc mentálně postiženým, Karlínské nám.12, P-8</t>
  </si>
  <si>
    <t>Provoz chráněného bydlení- nová kvalita života pro lidi s mentálním postižením</t>
  </si>
  <si>
    <t>ESET-HELP, Vejvanovského 1610, P-4</t>
  </si>
  <si>
    <t>280 000,-</t>
  </si>
  <si>
    <t>Celkem</t>
  </si>
  <si>
    <t>dodali pozdě vyúčtování</t>
  </si>
  <si>
    <t>Č.</t>
  </si>
  <si>
    <t>Organizace, adresa:</t>
  </si>
  <si>
    <t>4-letý grant schválený usnesením ZHMP č.17/24 ze dne 30.3.2000</t>
  </si>
  <si>
    <t>Účel:</t>
  </si>
  <si>
    <t>1.</t>
  </si>
  <si>
    <t>AKORD, o.s. a Denní stacionář AKORD, Záhřebská 36, P-2</t>
  </si>
  <si>
    <t>Denní stacionář AKORD, Komunitní centrum</t>
  </si>
  <si>
    <t>mzdy: 270 000,-
provoz: 130 000,-</t>
  </si>
  <si>
    <t>2.</t>
  </si>
  <si>
    <t>Diakonie ČCE- středisko Zvonek v Praze 4- Michli, denní, týdenní a celoroční stacionář</t>
  </si>
  <si>
    <t>mzdy a provoz bez specifikace</t>
  </si>
  <si>
    <t>3.</t>
  </si>
  <si>
    <t>Diakonie ČCE- středisko Ratolest v Praze 10</t>
  </si>
  <si>
    <t>4.</t>
  </si>
  <si>
    <t>Diakonie ČCE- rehabilitační centrum v Praze 5, Stodůlkách</t>
  </si>
  <si>
    <t>mzdy a provoz dle rozpočtu v příloze smlouvy</t>
  </si>
  <si>
    <t>6.</t>
  </si>
  <si>
    <t>Léčebné a rehabilitační středisko Chvaly, Stoliňská 920, P-9</t>
  </si>
  <si>
    <t>Provoz LRS Chvaly, včetně home care typu sociálního a zdravotního, rekonstrukce</t>
  </si>
  <si>
    <t>mzdy: 500 000,-
provoz: 650 000,-
investice: 350 000,-</t>
  </si>
  <si>
    <t>8.</t>
  </si>
  <si>
    <t xml:space="preserve">Arcidiecézní charita Praha, Londýnská 44, P-2                       </t>
  </si>
  <si>
    <t>Domov FATIMA- centrum pro tělesně postižené</t>
  </si>
  <si>
    <t>mzdy: 200 000,-
provoz: 300 000,-</t>
  </si>
  <si>
    <t>10.</t>
  </si>
  <si>
    <t>O.s.Hospic Štrasburk, Bohnická 12/57, P-8</t>
  </si>
  <si>
    <t>Hospic sv. Lazara</t>
  </si>
  <si>
    <t>mzdy: 500 000,-
investice: 500 000,-</t>
  </si>
  <si>
    <t>11.</t>
  </si>
  <si>
    <t xml:space="preserve">Azylový dům pro lidi bez přístřeší- Dům Bohuslava Bureše                         </t>
  </si>
  <si>
    <t>provoz dle rozpočtu v příloze smlouvy</t>
  </si>
  <si>
    <t>12.</t>
  </si>
  <si>
    <t>Kolpingova rodina Praha 8, Bohnická 32, P-8</t>
  </si>
  <si>
    <t>Kolpingův dům- azylový dům pro matky s dětmi</t>
  </si>
  <si>
    <t>14.</t>
  </si>
  <si>
    <t>O.s.DOM, Braunerova 22, P-8</t>
  </si>
  <si>
    <t>DOM- dům na půl cesty</t>
  </si>
  <si>
    <t>15.</t>
  </si>
  <si>
    <t>Svaz paraplegiků, Limuzská 471, P-10</t>
  </si>
  <si>
    <t xml:space="preserve">Centrum PARAPLE Svazu paraplegiků- pomoc při vytváření předpokladů k nezávislému životu, pomoc v kritických životních situacích </t>
  </si>
  <si>
    <t>mzdy: 500 000,-
provoz: 400 000,-</t>
  </si>
  <si>
    <t>Celkem:</t>
  </si>
  <si>
    <t>Příloha č.1 k usnesení Rady HMP č. 0358 ze dne 19.3.2002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</si>
</sst>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#,##0.\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Arial CE"/>
      <family val="2"/>
    </font>
    <font>
      <sz val="10"/>
      <name val="Arial"/>
      <family val="2"/>
    </font>
    <font>
      <i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justify" vertical="top" wrapText="1"/>
    </xf>
    <xf numFmtId="165" fontId="5" fillId="0" borderId="1" xfId="0" applyNumberFormat="1" applyFont="1" applyBorder="1" applyAlignment="1">
      <alignment wrapText="1"/>
    </xf>
    <xf numFmtId="165" fontId="5" fillId="2" borderId="3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/>
    </xf>
    <xf numFmtId="165" fontId="5" fillId="3" borderId="3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165" fontId="5" fillId="3" borderId="4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165" fontId="5" fillId="3" borderId="1" xfId="0" applyNumberFormat="1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4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wrapText="1"/>
    </xf>
    <xf numFmtId="165" fontId="6" fillId="3" borderId="4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justify" vertical="center" wrapText="1"/>
    </xf>
    <xf numFmtId="1" fontId="5" fillId="3" borderId="4" xfId="19" applyNumberFormat="1" applyFont="1" applyFill="1" applyBorder="1" applyAlignment="1" applyProtection="1">
      <alignment horizontal="center" vertical="center"/>
      <protection/>
    </xf>
    <xf numFmtId="165" fontId="6" fillId="2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5" fontId="9" fillId="3" borderId="9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65" fontId="7" fillId="3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vertical="top" wrapText="1"/>
    </xf>
    <xf numFmtId="165" fontId="9" fillId="3" borderId="1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EV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3" width="18.75390625" style="2" customWidth="1"/>
    <col min="4" max="4" width="9.375" style="2" bestFit="1" customWidth="1"/>
    <col min="5" max="5" width="9.75390625" style="2" bestFit="1" customWidth="1"/>
    <col min="6" max="6" width="7.125" style="2" customWidth="1"/>
    <col min="7" max="7" width="9.25390625" style="2" bestFit="1" customWidth="1"/>
    <col min="8" max="8" width="10.625" style="2" bestFit="1" customWidth="1"/>
    <col min="9" max="16384" width="9.125" style="2" customWidth="1"/>
  </cols>
  <sheetData>
    <row r="1" ht="11.25">
      <c r="A1" s="93" t="s">
        <v>352</v>
      </c>
    </row>
    <row r="2" spans="1:8" s="12" customFormat="1" ht="12" customHeight="1" thickBot="1">
      <c r="A2" s="18" t="s">
        <v>130</v>
      </c>
      <c r="B2" s="18" t="s">
        <v>0</v>
      </c>
      <c r="C2" s="18" t="s">
        <v>1</v>
      </c>
      <c r="D2" s="22" t="s">
        <v>125</v>
      </c>
      <c r="E2" s="22" t="s">
        <v>129</v>
      </c>
      <c r="F2" s="22" t="s">
        <v>127</v>
      </c>
      <c r="G2" s="22" t="s">
        <v>128</v>
      </c>
      <c r="H2" s="22" t="s">
        <v>126</v>
      </c>
    </row>
    <row r="3" spans="1:8" ht="33.75">
      <c r="A3" s="15">
        <v>1</v>
      </c>
      <c r="B3" s="16" t="s">
        <v>247</v>
      </c>
      <c r="C3" s="17" t="s">
        <v>248</v>
      </c>
      <c r="D3" s="30">
        <v>1300000</v>
      </c>
      <c r="E3" s="59">
        <v>0</v>
      </c>
      <c r="F3" s="56" t="s">
        <v>193</v>
      </c>
      <c r="G3" s="26" t="s">
        <v>135</v>
      </c>
      <c r="H3" s="68">
        <v>700000</v>
      </c>
    </row>
    <row r="4" spans="1:8" ht="33.75">
      <c r="A4" s="5">
        <f aca="true" t="shared" si="0" ref="A4:A23">A3+1</f>
        <v>2</v>
      </c>
      <c r="B4" s="3" t="s">
        <v>140</v>
      </c>
      <c r="C4" s="4" t="s">
        <v>113</v>
      </c>
      <c r="D4" s="30">
        <v>300000</v>
      </c>
      <c r="E4" s="46">
        <v>250000</v>
      </c>
      <c r="F4" s="48" t="s">
        <v>195</v>
      </c>
      <c r="G4" s="25" t="s">
        <v>132</v>
      </c>
      <c r="H4" s="68">
        <v>250000</v>
      </c>
    </row>
    <row r="5" spans="1:8" ht="33.75">
      <c r="A5" s="5">
        <f t="shared" si="0"/>
        <v>3</v>
      </c>
      <c r="B5" s="3" t="s">
        <v>249</v>
      </c>
      <c r="C5" s="4" t="s">
        <v>2</v>
      </c>
      <c r="D5" s="30">
        <v>431000</v>
      </c>
      <c r="E5" s="46">
        <v>0</v>
      </c>
      <c r="F5" s="49" t="s">
        <v>193</v>
      </c>
      <c r="G5" s="25" t="s">
        <v>135</v>
      </c>
      <c r="H5" s="68">
        <v>0</v>
      </c>
    </row>
    <row r="6" spans="1:8" ht="22.5">
      <c r="A6" s="5">
        <f t="shared" si="0"/>
        <v>4</v>
      </c>
      <c r="B6" s="3" t="s">
        <v>250</v>
      </c>
      <c r="C6" s="4" t="s">
        <v>7</v>
      </c>
      <c r="D6" s="30">
        <v>150000</v>
      </c>
      <c r="E6" s="46">
        <v>300000</v>
      </c>
      <c r="F6" s="48" t="s">
        <v>195</v>
      </c>
      <c r="G6" s="25" t="s">
        <v>132</v>
      </c>
      <c r="H6" s="68">
        <v>150000</v>
      </c>
    </row>
    <row r="7" spans="1:8" ht="22.5">
      <c r="A7" s="5">
        <f t="shared" si="0"/>
        <v>5</v>
      </c>
      <c r="B7" s="3" t="s">
        <v>250</v>
      </c>
      <c r="C7" s="4" t="s">
        <v>6</v>
      </c>
      <c r="D7" s="30">
        <v>150000</v>
      </c>
      <c r="E7" s="46">
        <v>0</v>
      </c>
      <c r="F7" s="49" t="s">
        <v>218</v>
      </c>
      <c r="G7" s="25" t="s">
        <v>132</v>
      </c>
      <c r="H7" s="68">
        <v>100000</v>
      </c>
    </row>
    <row r="8" spans="1:8" ht="22.5">
      <c r="A8" s="5">
        <f t="shared" si="0"/>
        <v>6</v>
      </c>
      <c r="B8" s="3" t="s">
        <v>250</v>
      </c>
      <c r="C8" s="4" t="s">
        <v>5</v>
      </c>
      <c r="D8" s="30">
        <v>600000</v>
      </c>
      <c r="E8" s="46">
        <v>400000</v>
      </c>
      <c r="F8" s="48" t="s">
        <v>195</v>
      </c>
      <c r="G8" s="25" t="s">
        <v>132</v>
      </c>
      <c r="H8" s="68">
        <v>400000</v>
      </c>
    </row>
    <row r="9" spans="1:8" ht="22.5">
      <c r="A9" s="31">
        <f t="shared" si="0"/>
        <v>7</v>
      </c>
      <c r="B9" s="32" t="s">
        <v>251</v>
      </c>
      <c r="C9" s="33" t="s">
        <v>8</v>
      </c>
      <c r="D9" s="35">
        <v>1000000</v>
      </c>
      <c r="E9" s="60" t="s">
        <v>179</v>
      </c>
      <c r="F9" s="54" t="s">
        <v>193</v>
      </c>
      <c r="G9" s="34" t="s">
        <v>132</v>
      </c>
      <c r="H9" s="69">
        <v>0</v>
      </c>
    </row>
    <row r="10" spans="1:8" ht="33.75">
      <c r="A10" s="5">
        <f t="shared" si="0"/>
        <v>8</v>
      </c>
      <c r="B10" s="3" t="s">
        <v>139</v>
      </c>
      <c r="C10" s="4" t="s">
        <v>252</v>
      </c>
      <c r="D10" s="30">
        <v>2529702</v>
      </c>
      <c r="E10" s="46">
        <v>300000</v>
      </c>
      <c r="F10" s="49" t="s">
        <v>193</v>
      </c>
      <c r="G10" s="25" t="s">
        <v>136</v>
      </c>
      <c r="H10" s="68">
        <v>200000</v>
      </c>
    </row>
    <row r="11" spans="1:8" ht="33.75">
      <c r="A11" s="5">
        <f t="shared" si="0"/>
        <v>9</v>
      </c>
      <c r="B11" s="3" t="s">
        <v>137</v>
      </c>
      <c r="C11" s="4" t="s">
        <v>112</v>
      </c>
      <c r="D11" s="30">
        <v>400000</v>
      </c>
      <c r="E11" s="46">
        <v>250000</v>
      </c>
      <c r="F11" s="49" t="s">
        <v>193</v>
      </c>
      <c r="G11" s="25" t="s">
        <v>132</v>
      </c>
      <c r="H11" s="68">
        <v>300000</v>
      </c>
    </row>
    <row r="12" spans="1:8" ht="22.5" customHeight="1">
      <c r="A12" s="5">
        <f t="shared" si="0"/>
        <v>10</v>
      </c>
      <c r="B12" s="3" t="s">
        <v>148</v>
      </c>
      <c r="C12" s="4" t="s">
        <v>108</v>
      </c>
      <c r="D12" s="30">
        <v>1400000</v>
      </c>
      <c r="E12" s="46">
        <v>650000</v>
      </c>
      <c r="F12" s="49" t="s">
        <v>193</v>
      </c>
      <c r="G12" s="25" t="s">
        <v>132</v>
      </c>
      <c r="H12" s="68">
        <v>500000</v>
      </c>
    </row>
    <row r="13" spans="1:8" ht="33.75">
      <c r="A13" s="5">
        <f t="shared" si="0"/>
        <v>11</v>
      </c>
      <c r="B13" s="3" t="s">
        <v>137</v>
      </c>
      <c r="C13" s="4" t="s">
        <v>3</v>
      </c>
      <c r="D13" s="30">
        <v>300000</v>
      </c>
      <c r="E13" s="46">
        <v>200000</v>
      </c>
      <c r="F13" s="48" t="s">
        <v>195</v>
      </c>
      <c r="G13" s="25" t="s">
        <v>132</v>
      </c>
      <c r="H13" s="68">
        <v>200000</v>
      </c>
    </row>
    <row r="14" spans="1:8" ht="33.75">
      <c r="A14" s="5">
        <f t="shared" si="0"/>
        <v>12</v>
      </c>
      <c r="B14" s="3" t="s">
        <v>163</v>
      </c>
      <c r="C14" s="4" t="s">
        <v>253</v>
      </c>
      <c r="D14" s="30">
        <v>1300000</v>
      </c>
      <c r="E14" s="61">
        <v>1000000</v>
      </c>
      <c r="F14" s="48" t="s">
        <v>199</v>
      </c>
      <c r="G14" s="25" t="s">
        <v>136</v>
      </c>
      <c r="H14" s="68">
        <v>500000</v>
      </c>
    </row>
    <row r="15" spans="1:8" ht="22.5">
      <c r="A15" s="5">
        <f t="shared" si="0"/>
        <v>13</v>
      </c>
      <c r="B15" s="3" t="s">
        <v>254</v>
      </c>
      <c r="C15" s="4" t="s">
        <v>10</v>
      </c>
      <c r="D15" s="30">
        <v>80000</v>
      </c>
      <c r="E15" s="46">
        <v>0</v>
      </c>
      <c r="F15" s="48" t="s">
        <v>195</v>
      </c>
      <c r="G15" s="25" t="s">
        <v>132</v>
      </c>
      <c r="H15" s="68">
        <v>0</v>
      </c>
    </row>
    <row r="16" spans="1:8" ht="33.75">
      <c r="A16" s="31">
        <f t="shared" si="0"/>
        <v>14</v>
      </c>
      <c r="B16" s="32" t="s">
        <v>140</v>
      </c>
      <c r="C16" s="33" t="s">
        <v>15</v>
      </c>
      <c r="D16" s="35">
        <v>1700000</v>
      </c>
      <c r="E16" s="52" t="s">
        <v>178</v>
      </c>
      <c r="F16" s="54" t="s">
        <v>199</v>
      </c>
      <c r="G16" s="34" t="s">
        <v>132</v>
      </c>
      <c r="H16" s="69">
        <v>0</v>
      </c>
    </row>
    <row r="17" spans="1:8" ht="33.75">
      <c r="A17" s="38">
        <f t="shared" si="0"/>
        <v>15</v>
      </c>
      <c r="B17" s="39" t="s">
        <v>255</v>
      </c>
      <c r="C17" s="40" t="s">
        <v>9</v>
      </c>
      <c r="D17" s="55">
        <v>1260000</v>
      </c>
      <c r="E17" s="60" t="s">
        <v>180</v>
      </c>
      <c r="F17" s="58" t="s">
        <v>199</v>
      </c>
      <c r="G17" s="38" t="s">
        <v>132</v>
      </c>
      <c r="H17" s="70">
        <v>0</v>
      </c>
    </row>
    <row r="18" spans="1:8" ht="45" customHeight="1">
      <c r="A18" s="5">
        <f t="shared" si="0"/>
        <v>16</v>
      </c>
      <c r="B18" s="3" t="s">
        <v>256</v>
      </c>
      <c r="C18" s="4" t="s">
        <v>11</v>
      </c>
      <c r="D18" s="30">
        <v>370000</v>
      </c>
      <c r="E18" s="46">
        <v>0</v>
      </c>
      <c r="F18" s="48" t="s">
        <v>195</v>
      </c>
      <c r="G18" s="25" t="s">
        <v>132</v>
      </c>
      <c r="H18" s="68">
        <v>0</v>
      </c>
    </row>
    <row r="19" spans="1:8" ht="33.75">
      <c r="A19" s="5">
        <f t="shared" si="0"/>
        <v>17</v>
      </c>
      <c r="B19" s="3" t="s">
        <v>140</v>
      </c>
      <c r="C19" s="4" t="s">
        <v>298</v>
      </c>
      <c r="D19" s="30">
        <v>600000</v>
      </c>
      <c r="E19" s="46">
        <v>500000</v>
      </c>
      <c r="F19" s="48" t="s">
        <v>195</v>
      </c>
      <c r="G19" s="25" t="s">
        <v>132</v>
      </c>
      <c r="H19" s="68">
        <v>450000</v>
      </c>
    </row>
    <row r="20" spans="1:8" ht="56.25">
      <c r="A20" s="5">
        <f t="shared" si="0"/>
        <v>18</v>
      </c>
      <c r="B20" s="3" t="s">
        <v>250</v>
      </c>
      <c r="C20" s="4" t="s">
        <v>257</v>
      </c>
      <c r="D20" s="30">
        <v>1000000</v>
      </c>
      <c r="E20" s="46">
        <v>0</v>
      </c>
      <c r="F20" s="48" t="s">
        <v>199</v>
      </c>
      <c r="G20" s="25" t="s">
        <v>135</v>
      </c>
      <c r="H20" s="68">
        <v>0</v>
      </c>
    </row>
    <row r="21" spans="1:8" ht="33.75">
      <c r="A21" s="5">
        <f t="shared" si="0"/>
        <v>19</v>
      </c>
      <c r="B21" s="3" t="s">
        <v>140</v>
      </c>
      <c r="C21" s="4" t="s">
        <v>12</v>
      </c>
      <c r="D21" s="30">
        <v>1000000</v>
      </c>
      <c r="E21" s="46">
        <v>700000</v>
      </c>
      <c r="F21" s="48" t="s">
        <v>195</v>
      </c>
      <c r="G21" s="25" t="s">
        <v>132</v>
      </c>
      <c r="H21" s="68">
        <v>650000</v>
      </c>
    </row>
    <row r="22" spans="1:8" ht="33.75">
      <c r="A22" s="5">
        <f t="shared" si="0"/>
        <v>20</v>
      </c>
      <c r="B22" s="3" t="s">
        <v>140</v>
      </c>
      <c r="C22" s="4" t="s">
        <v>14</v>
      </c>
      <c r="D22" s="30">
        <v>800000</v>
      </c>
      <c r="E22" s="46">
        <v>600000</v>
      </c>
      <c r="F22" s="48" t="s">
        <v>195</v>
      </c>
      <c r="G22" s="25" t="s">
        <v>132</v>
      </c>
      <c r="H22" s="68">
        <v>600000</v>
      </c>
    </row>
    <row r="23" spans="1:8" ht="33.75">
      <c r="A23" s="5">
        <f t="shared" si="0"/>
        <v>21</v>
      </c>
      <c r="B23" s="3" t="s">
        <v>140</v>
      </c>
      <c r="C23" s="4" t="s">
        <v>13</v>
      </c>
      <c r="D23" s="30">
        <v>500000</v>
      </c>
      <c r="E23" s="46">
        <v>400000</v>
      </c>
      <c r="F23" s="48" t="s">
        <v>195</v>
      </c>
      <c r="G23" s="25" t="s">
        <v>132</v>
      </c>
      <c r="H23" s="68">
        <v>400000</v>
      </c>
    </row>
    <row r="24" spans="1:8" ht="12" customHeight="1" thickBot="1">
      <c r="A24" s="18" t="s">
        <v>130</v>
      </c>
      <c r="B24" s="18" t="s">
        <v>0</v>
      </c>
      <c r="C24" s="18" t="s">
        <v>1</v>
      </c>
      <c r="D24" s="22" t="s">
        <v>125</v>
      </c>
      <c r="E24" s="22" t="s">
        <v>129</v>
      </c>
      <c r="F24" s="22" t="s">
        <v>127</v>
      </c>
      <c r="G24" s="22" t="s">
        <v>128</v>
      </c>
      <c r="H24" s="22" t="s">
        <v>126</v>
      </c>
    </row>
    <row r="25" spans="1:8" ht="33.75">
      <c r="A25" s="5">
        <f>A23+1</f>
        <v>22</v>
      </c>
      <c r="B25" s="3" t="s">
        <v>138</v>
      </c>
      <c r="C25" s="4" t="s">
        <v>4</v>
      </c>
      <c r="D25" s="30">
        <v>280000</v>
      </c>
      <c r="E25" s="46">
        <v>150000</v>
      </c>
      <c r="F25" s="49" t="s">
        <v>193</v>
      </c>
      <c r="G25" s="25" t="s">
        <v>132</v>
      </c>
      <c r="H25" s="68">
        <v>150000</v>
      </c>
    </row>
    <row r="26" ht="11.25">
      <c r="D26" s="64"/>
    </row>
    <row r="27" spans="6:8" ht="12.75">
      <c r="F27" s="94" t="s">
        <v>308</v>
      </c>
      <c r="G27" s="94"/>
      <c r="H27" s="65">
        <f>SUM(H25,H3:H23)</f>
        <v>5550000</v>
      </c>
    </row>
    <row r="34" spans="1:3" ht="11.25">
      <c r="A34" s="13"/>
      <c r="B34" s="7"/>
      <c r="C34" s="7"/>
    </row>
    <row r="35" spans="1:3" ht="11.25">
      <c r="A35" s="13"/>
      <c r="B35" s="7"/>
      <c r="C35" s="7"/>
    </row>
    <row r="36" spans="1:3" ht="11.25">
      <c r="A36" s="13"/>
      <c r="B36" s="7"/>
      <c r="C36" s="7"/>
    </row>
    <row r="37" spans="1:3" ht="11.25">
      <c r="A37" s="13"/>
      <c r="B37" s="7"/>
      <c r="C37" s="7"/>
    </row>
    <row r="38" spans="1:3" ht="11.25">
      <c r="A38" s="13"/>
      <c r="B38" s="7"/>
      <c r="C38" s="7"/>
    </row>
    <row r="39" spans="1:3" ht="11.25">
      <c r="A39" s="13"/>
      <c r="B39" s="7"/>
      <c r="C39" s="7"/>
    </row>
    <row r="40" spans="1:3" ht="11.25">
      <c r="A40" s="13"/>
      <c r="B40" s="7"/>
      <c r="C40" s="7"/>
    </row>
    <row r="41" spans="1:3" ht="11.25">
      <c r="A41" s="13"/>
      <c r="B41" s="7"/>
      <c r="C41" s="7"/>
    </row>
    <row r="42" spans="1:4" ht="11.25">
      <c r="A42" s="13"/>
      <c r="B42" s="7"/>
      <c r="C42" s="7"/>
      <c r="D42" s="7"/>
    </row>
    <row r="43" spans="1:4" ht="11.25">
      <c r="A43" s="13"/>
      <c r="B43" s="7"/>
      <c r="C43" s="7"/>
      <c r="D43" s="7"/>
    </row>
    <row r="44" spans="1:4" ht="11.25">
      <c r="A44" s="13"/>
      <c r="B44" s="7"/>
      <c r="C44" s="7"/>
      <c r="D44" s="7"/>
    </row>
    <row r="45" spans="1:4" ht="11.25">
      <c r="A45" s="13"/>
      <c r="B45" s="7"/>
      <c r="C45" s="7"/>
      <c r="D45" s="7"/>
    </row>
    <row r="46" spans="1:4" ht="11.25">
      <c r="A46" s="13"/>
      <c r="B46" s="7"/>
      <c r="C46" s="7"/>
      <c r="D46" s="7"/>
    </row>
    <row r="47" spans="1:4" ht="11.25">
      <c r="A47" s="13"/>
      <c r="B47" s="7"/>
      <c r="C47" s="7"/>
      <c r="D47" s="7"/>
    </row>
    <row r="48" spans="1:4" ht="11.25">
      <c r="A48" s="13"/>
      <c r="B48" s="7"/>
      <c r="C48" s="7"/>
      <c r="D48" s="7"/>
    </row>
    <row r="49" spans="1:4" ht="11.25">
      <c r="A49" s="13"/>
      <c r="B49" s="7"/>
      <c r="C49" s="7"/>
      <c r="D49" s="7"/>
    </row>
    <row r="50" spans="1:4" ht="11.25">
      <c r="A50" s="13"/>
      <c r="B50" s="7"/>
      <c r="C50" s="7"/>
      <c r="D50" s="7"/>
    </row>
    <row r="51" spans="1:4" ht="11.25">
      <c r="A51" s="13"/>
      <c r="B51" s="7"/>
      <c r="C51" s="7"/>
      <c r="D51" s="7"/>
    </row>
    <row r="52" spans="1:4" ht="11.25">
      <c r="A52" s="13"/>
      <c r="B52" s="7"/>
      <c r="C52" s="7"/>
      <c r="D52" s="7"/>
    </row>
    <row r="53" spans="1:4" ht="11.25">
      <c r="A53" s="13"/>
      <c r="B53" s="7"/>
      <c r="C53" s="7"/>
      <c r="D53" s="7"/>
    </row>
    <row r="54" spans="1:4" ht="11.25">
      <c r="A54" s="13"/>
      <c r="B54" s="7"/>
      <c r="C54" s="7"/>
      <c r="D54" s="7"/>
    </row>
    <row r="55" spans="1:4" ht="11.25">
      <c r="A55" s="13"/>
      <c r="B55" s="7"/>
      <c r="C55" s="7"/>
      <c r="D55" s="7"/>
    </row>
    <row r="56" spans="1:4" ht="11.25">
      <c r="A56" s="14"/>
      <c r="D56" s="7"/>
    </row>
    <row r="57" spans="1:4" ht="11.25">
      <c r="A57" s="14"/>
      <c r="D57" s="7"/>
    </row>
    <row r="58" spans="1:4" ht="11.25">
      <c r="A58" s="14"/>
      <c r="D58" s="7"/>
    </row>
    <row r="59" spans="1:4" ht="11.25">
      <c r="A59" s="14"/>
      <c r="D59" s="7"/>
    </row>
    <row r="60" spans="1:4" ht="11.25">
      <c r="A60" s="14"/>
      <c r="D60" s="7"/>
    </row>
    <row r="61" spans="1:4" ht="11.25">
      <c r="A61" s="14"/>
      <c r="D61" s="7"/>
    </row>
    <row r="62" spans="1:4" ht="11.25">
      <c r="A62" s="14"/>
      <c r="D62" s="7"/>
    </row>
    <row r="63" ht="11.25">
      <c r="A63" s="14"/>
    </row>
    <row r="64" ht="11.25">
      <c r="A64" s="14"/>
    </row>
    <row r="65" ht="11.25">
      <c r="A65" s="14"/>
    </row>
    <row r="66" ht="11.25">
      <c r="A66" s="14"/>
    </row>
    <row r="67" ht="11.25">
      <c r="A67" s="14"/>
    </row>
    <row r="68" ht="11.25">
      <c r="A68" s="14"/>
    </row>
    <row r="69" ht="11.25">
      <c r="A69" s="14"/>
    </row>
    <row r="70" ht="11.25">
      <c r="A70" s="14"/>
    </row>
    <row r="71" ht="11.25">
      <c r="A71" s="14"/>
    </row>
    <row r="72" ht="11.25">
      <c r="A72" s="14"/>
    </row>
    <row r="73" ht="11.25">
      <c r="A73" s="14"/>
    </row>
    <row r="74" ht="11.25">
      <c r="A74" s="14"/>
    </row>
    <row r="75" ht="11.25">
      <c r="A75" s="14"/>
    </row>
    <row r="76" ht="11.25">
      <c r="A76" s="14"/>
    </row>
    <row r="77" ht="11.25">
      <c r="A77" s="14"/>
    </row>
    <row r="78" ht="11.25">
      <c r="A78" s="14"/>
    </row>
    <row r="79" ht="11.25">
      <c r="A79" s="14"/>
    </row>
    <row r="80" ht="11.25">
      <c r="A80" s="14"/>
    </row>
    <row r="81" ht="11.25">
      <c r="A81" s="14"/>
    </row>
    <row r="82" ht="11.25">
      <c r="A82" s="14"/>
    </row>
    <row r="83" ht="11.25">
      <c r="A83" s="14"/>
    </row>
    <row r="84" ht="11.25">
      <c r="A84" s="14"/>
    </row>
    <row r="85" ht="11.25">
      <c r="A85" s="14"/>
    </row>
    <row r="86" ht="11.25">
      <c r="A86" s="14"/>
    </row>
    <row r="87" ht="11.25">
      <c r="A87" s="14"/>
    </row>
    <row r="88" ht="11.25">
      <c r="A88" s="14"/>
    </row>
    <row r="89" ht="11.25">
      <c r="A89" s="14"/>
    </row>
    <row r="90" ht="11.25">
      <c r="A90" s="14"/>
    </row>
    <row r="91" ht="11.25">
      <c r="A91" s="14"/>
    </row>
    <row r="92" ht="11.25">
      <c r="A92" s="14"/>
    </row>
    <row r="93" ht="11.25">
      <c r="A93" s="14"/>
    </row>
    <row r="94" ht="11.25">
      <c r="A94" s="14"/>
    </row>
    <row r="95" ht="11.25">
      <c r="A95" s="14"/>
    </row>
    <row r="96" ht="11.25">
      <c r="A96" s="14"/>
    </row>
    <row r="97" ht="11.25">
      <c r="A97" s="14"/>
    </row>
    <row r="98" ht="11.25">
      <c r="A98" s="14"/>
    </row>
    <row r="99" ht="11.25">
      <c r="A99" s="14"/>
    </row>
    <row r="100" ht="11.25">
      <c r="A100" s="14"/>
    </row>
    <row r="101" ht="11.25">
      <c r="A101" s="14"/>
    </row>
    <row r="102" ht="11.25">
      <c r="A102" s="14"/>
    </row>
    <row r="103" ht="11.25">
      <c r="A103" s="14"/>
    </row>
    <row r="104" ht="11.25">
      <c r="A104" s="14"/>
    </row>
    <row r="105" ht="11.25">
      <c r="A105" s="14"/>
    </row>
    <row r="106" ht="11.25">
      <c r="A106" s="14"/>
    </row>
    <row r="107" ht="11.25">
      <c r="A107" s="14"/>
    </row>
    <row r="108" ht="11.25">
      <c r="A108" s="14"/>
    </row>
    <row r="109" ht="11.25">
      <c r="A109" s="14"/>
    </row>
    <row r="110" ht="11.25">
      <c r="A110" s="14"/>
    </row>
    <row r="111" ht="11.25">
      <c r="A111" s="14"/>
    </row>
    <row r="112" ht="11.25">
      <c r="A112" s="14"/>
    </row>
    <row r="113" ht="11.25">
      <c r="A113" s="14"/>
    </row>
    <row r="114" ht="11.25">
      <c r="A114" s="14"/>
    </row>
    <row r="115" ht="11.25">
      <c r="A115" s="14"/>
    </row>
    <row r="116" ht="11.25">
      <c r="A116" s="14"/>
    </row>
    <row r="117" ht="11.25">
      <c r="A117" s="14"/>
    </row>
    <row r="118" ht="11.25">
      <c r="A118" s="14"/>
    </row>
    <row r="119" ht="11.25">
      <c r="A119" s="14"/>
    </row>
    <row r="120" ht="11.25">
      <c r="A120" s="14"/>
    </row>
    <row r="121" ht="11.25">
      <c r="A121" s="14"/>
    </row>
    <row r="122" ht="11.25">
      <c r="A122" s="14"/>
    </row>
    <row r="123" ht="11.25">
      <c r="A123" s="14"/>
    </row>
    <row r="124" ht="11.25">
      <c r="A124" s="14"/>
    </row>
    <row r="125" ht="11.25">
      <c r="A125" s="14"/>
    </row>
    <row r="126" ht="11.25">
      <c r="A126" s="14"/>
    </row>
    <row r="127" ht="11.25">
      <c r="A127" s="14"/>
    </row>
    <row r="128" ht="11.25">
      <c r="A128" s="14"/>
    </row>
    <row r="129" ht="11.25">
      <c r="A129" s="14"/>
    </row>
    <row r="130" ht="11.25">
      <c r="A130" s="14"/>
    </row>
    <row r="131" ht="11.25">
      <c r="A131" s="14"/>
    </row>
    <row r="132" ht="11.25">
      <c r="A132" s="14"/>
    </row>
    <row r="133" ht="11.25">
      <c r="A133" s="14"/>
    </row>
    <row r="134" ht="11.25">
      <c r="A134" s="14"/>
    </row>
  </sheetData>
  <mergeCells count="1">
    <mergeCell ref="F27:G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&amp;L&amp;12Granty 2002- oblast sociální péče&amp;R&amp;12Téma I.: Pobytová zařízení</oddHeader>
    <oddFooter>&amp;CStrana 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3" width="18.75390625" style="2" customWidth="1"/>
    <col min="4" max="4" width="9.75390625" style="2" bestFit="1" customWidth="1"/>
    <col min="5" max="5" width="9.00390625" style="2" bestFit="1" customWidth="1"/>
    <col min="6" max="6" width="7.125" style="2" customWidth="1"/>
    <col min="7" max="7" width="9.25390625" style="27" bestFit="1" customWidth="1"/>
    <col min="8" max="8" width="10.625" style="2" bestFit="1" customWidth="1"/>
    <col min="9" max="16384" width="9.125" style="2" customWidth="1"/>
  </cols>
  <sheetData>
    <row r="1" spans="1:8" s="19" customFormat="1" ht="12" customHeight="1" thickBot="1">
      <c r="A1" s="8" t="s">
        <v>131</v>
      </c>
      <c r="B1" s="8" t="s">
        <v>0</v>
      </c>
      <c r="C1" s="8" t="s">
        <v>1</v>
      </c>
      <c r="D1" s="22" t="s">
        <v>125</v>
      </c>
      <c r="E1" s="22" t="s">
        <v>129</v>
      </c>
      <c r="F1" s="22" t="s">
        <v>127</v>
      </c>
      <c r="G1" s="28" t="s">
        <v>128</v>
      </c>
      <c r="H1" s="22" t="s">
        <v>126</v>
      </c>
    </row>
    <row r="2" spans="1:8" ht="67.5">
      <c r="A2" s="20">
        <v>1</v>
      </c>
      <c r="B2" s="16" t="s">
        <v>164</v>
      </c>
      <c r="C2" s="17" t="s">
        <v>18</v>
      </c>
      <c r="D2" s="51">
        <v>249850</v>
      </c>
      <c r="E2" s="30">
        <v>150000</v>
      </c>
      <c r="F2" s="56" t="s">
        <v>211</v>
      </c>
      <c r="G2" s="26" t="s">
        <v>132</v>
      </c>
      <c r="H2" s="71">
        <v>150000</v>
      </c>
    </row>
    <row r="3" spans="1:8" ht="22.5">
      <c r="A3" s="31">
        <f aca="true" t="shared" si="0" ref="A3:A13">A2+1</f>
        <v>2</v>
      </c>
      <c r="B3" s="32" t="s">
        <v>258</v>
      </c>
      <c r="C3" s="33" t="s">
        <v>114</v>
      </c>
      <c r="D3" s="62">
        <v>600000</v>
      </c>
      <c r="E3" s="52" t="s">
        <v>299</v>
      </c>
      <c r="F3" s="54" t="s">
        <v>193</v>
      </c>
      <c r="G3" s="34" t="s">
        <v>132</v>
      </c>
      <c r="H3" s="69">
        <v>0</v>
      </c>
    </row>
    <row r="4" spans="1:8" ht="22.5">
      <c r="A4" s="5">
        <f t="shared" si="0"/>
        <v>3</v>
      </c>
      <c r="B4" s="3" t="s">
        <v>232</v>
      </c>
      <c r="C4" s="4" t="s">
        <v>16</v>
      </c>
      <c r="D4" s="46">
        <v>2000000</v>
      </c>
      <c r="E4" s="30">
        <v>0</v>
      </c>
      <c r="F4" s="48" t="s">
        <v>199</v>
      </c>
      <c r="G4" s="25" t="s">
        <v>135</v>
      </c>
      <c r="H4" s="68">
        <v>0</v>
      </c>
    </row>
    <row r="5" spans="1:8" ht="45">
      <c r="A5" s="5">
        <f t="shared" si="0"/>
        <v>4</v>
      </c>
      <c r="B5" s="3" t="s">
        <v>300</v>
      </c>
      <c r="C5" s="4" t="s">
        <v>301</v>
      </c>
      <c r="D5" s="46">
        <v>280000</v>
      </c>
      <c r="E5" s="30">
        <v>150000</v>
      </c>
      <c r="F5" s="49" t="s">
        <v>193</v>
      </c>
      <c r="G5" s="25" t="s">
        <v>132</v>
      </c>
      <c r="H5" s="68">
        <v>150000</v>
      </c>
    </row>
    <row r="6" spans="1:8" ht="33.75">
      <c r="A6" s="5">
        <f t="shared" si="0"/>
        <v>5</v>
      </c>
      <c r="B6" s="3" t="s">
        <v>232</v>
      </c>
      <c r="C6" s="4" t="s">
        <v>115</v>
      </c>
      <c r="D6" s="46">
        <v>390000</v>
      </c>
      <c r="E6" s="30">
        <v>0</v>
      </c>
      <c r="F6" s="49" t="s">
        <v>193</v>
      </c>
      <c r="G6" s="25" t="s">
        <v>136</v>
      </c>
      <c r="H6" s="68">
        <v>0</v>
      </c>
    </row>
    <row r="7" spans="1:8" ht="45">
      <c r="A7" s="5">
        <f t="shared" si="0"/>
        <v>6</v>
      </c>
      <c r="B7" s="3" t="s">
        <v>166</v>
      </c>
      <c r="C7" s="4" t="s">
        <v>23</v>
      </c>
      <c r="D7" s="46">
        <v>5000000</v>
      </c>
      <c r="E7" s="30">
        <v>2000000</v>
      </c>
      <c r="F7" s="49" t="s">
        <v>211</v>
      </c>
      <c r="G7" s="25" t="s">
        <v>132</v>
      </c>
      <c r="H7" s="68">
        <v>1500000</v>
      </c>
    </row>
    <row r="8" spans="1:8" ht="45">
      <c r="A8" s="5">
        <f t="shared" si="0"/>
        <v>7</v>
      </c>
      <c r="B8" s="3" t="s">
        <v>165</v>
      </c>
      <c r="C8" s="4" t="s">
        <v>302</v>
      </c>
      <c r="D8" s="46">
        <v>820815</v>
      </c>
      <c r="E8" s="43">
        <v>450000</v>
      </c>
      <c r="F8" s="49" t="s">
        <v>193</v>
      </c>
      <c r="G8" s="25" t="s">
        <v>132</v>
      </c>
      <c r="H8" s="68">
        <v>450000</v>
      </c>
    </row>
    <row r="9" spans="1:8" ht="45">
      <c r="A9" s="5">
        <f t="shared" si="0"/>
        <v>8</v>
      </c>
      <c r="B9" s="3" t="s">
        <v>165</v>
      </c>
      <c r="C9" s="4" t="s">
        <v>20</v>
      </c>
      <c r="D9" s="46">
        <v>595000</v>
      </c>
      <c r="E9" s="43">
        <v>350000</v>
      </c>
      <c r="F9" s="49" t="s">
        <v>193</v>
      </c>
      <c r="G9" s="25" t="s">
        <v>132</v>
      </c>
      <c r="H9" s="68">
        <v>350000</v>
      </c>
    </row>
    <row r="10" spans="1:8" ht="22.5">
      <c r="A10" s="5">
        <f t="shared" si="0"/>
        <v>9</v>
      </c>
      <c r="B10" s="3" t="s">
        <v>303</v>
      </c>
      <c r="C10" s="4" t="s">
        <v>21</v>
      </c>
      <c r="D10" s="46">
        <v>420000</v>
      </c>
      <c r="E10" s="30">
        <v>150000</v>
      </c>
      <c r="F10" s="49" t="s">
        <v>193</v>
      </c>
      <c r="G10" s="25" t="s">
        <v>132</v>
      </c>
      <c r="H10" s="68">
        <v>200000</v>
      </c>
    </row>
    <row r="11" spans="1:8" ht="45">
      <c r="A11" s="5">
        <f t="shared" si="0"/>
        <v>10</v>
      </c>
      <c r="B11" s="3" t="s">
        <v>304</v>
      </c>
      <c r="C11" s="4" t="s">
        <v>305</v>
      </c>
      <c r="D11" s="46">
        <v>248000</v>
      </c>
      <c r="E11" s="30">
        <v>0</v>
      </c>
      <c r="F11" s="48" t="s">
        <v>218</v>
      </c>
      <c r="G11" s="25" t="s">
        <v>134</v>
      </c>
      <c r="H11" s="68">
        <v>0</v>
      </c>
    </row>
    <row r="12" spans="1:8" ht="22.5">
      <c r="A12" s="5">
        <f t="shared" si="0"/>
        <v>11</v>
      </c>
      <c r="B12" s="3" t="s">
        <v>161</v>
      </c>
      <c r="C12" s="4" t="s">
        <v>19</v>
      </c>
      <c r="D12" s="46">
        <v>900000</v>
      </c>
      <c r="E12" s="37">
        <v>400000</v>
      </c>
      <c r="F12" s="49" t="s">
        <v>193</v>
      </c>
      <c r="G12" s="25" t="s">
        <v>132</v>
      </c>
      <c r="H12" s="68">
        <v>450000</v>
      </c>
    </row>
    <row r="13" spans="1:8" ht="33.75">
      <c r="A13" s="5">
        <f t="shared" si="0"/>
        <v>12</v>
      </c>
      <c r="B13" s="3" t="s">
        <v>306</v>
      </c>
      <c r="C13" s="4" t="s">
        <v>17</v>
      </c>
      <c r="D13" s="46">
        <v>64564</v>
      </c>
      <c r="E13" s="30">
        <v>50000</v>
      </c>
      <c r="F13" s="49" t="s">
        <v>193</v>
      </c>
      <c r="G13" s="25" t="s">
        <v>132</v>
      </c>
      <c r="H13" s="68">
        <v>60000</v>
      </c>
    </row>
    <row r="14" ht="11.25">
      <c r="D14" s="64"/>
    </row>
    <row r="15" spans="6:8" ht="12.75">
      <c r="F15" s="94" t="s">
        <v>308</v>
      </c>
      <c r="G15" s="94"/>
      <c r="H15" s="65">
        <f>SUM(H2:H13)</f>
        <v>3310000</v>
      </c>
    </row>
    <row r="22" spans="1:3" ht="11.25">
      <c r="A22" s="13"/>
      <c r="B22" s="7"/>
      <c r="C22" s="7"/>
    </row>
    <row r="23" spans="1:3" ht="11.25">
      <c r="A23" s="13"/>
      <c r="B23" s="7"/>
      <c r="C23" s="7"/>
    </row>
    <row r="24" spans="1:3" ht="11.25">
      <c r="A24" s="13"/>
      <c r="B24" s="7"/>
      <c r="C24" s="7"/>
    </row>
    <row r="25" spans="1:3" ht="11.25">
      <c r="A25" s="13"/>
      <c r="B25" s="7"/>
      <c r="C25" s="7"/>
    </row>
    <row r="26" spans="1:3" ht="11.25">
      <c r="A26" s="13"/>
      <c r="B26" s="7"/>
      <c r="C26" s="7"/>
    </row>
    <row r="27" spans="1:3" ht="11.25">
      <c r="A27" s="13"/>
      <c r="B27" s="7"/>
      <c r="C27" s="7"/>
    </row>
    <row r="28" spans="1:3" ht="11.25">
      <c r="A28" s="13"/>
      <c r="B28" s="7"/>
      <c r="C28" s="7"/>
    </row>
    <row r="29" spans="1:3" ht="11.25">
      <c r="A29" s="13"/>
      <c r="B29" s="7"/>
      <c r="C29" s="7"/>
    </row>
    <row r="30" spans="1:3" ht="11.25">
      <c r="A30" s="13"/>
      <c r="B30" s="7"/>
      <c r="C30" s="7"/>
    </row>
    <row r="31" spans="1:3" ht="11.25">
      <c r="A31" s="13"/>
      <c r="B31" s="7"/>
      <c r="C31" s="7"/>
    </row>
    <row r="32" spans="1:4" ht="11.25">
      <c r="A32" s="13"/>
      <c r="B32" s="7"/>
      <c r="C32" s="7"/>
      <c r="D32" s="7"/>
    </row>
    <row r="33" spans="1:4" ht="11.25">
      <c r="A33" s="13"/>
      <c r="B33" s="7"/>
      <c r="C33" s="7"/>
      <c r="D33" s="7"/>
    </row>
    <row r="34" spans="1:4" ht="11.25">
      <c r="A34" s="13"/>
      <c r="B34" s="7"/>
      <c r="C34" s="7"/>
      <c r="D34" s="7"/>
    </row>
    <row r="35" spans="1:4" ht="11.25">
      <c r="A35" s="13"/>
      <c r="B35" s="7"/>
      <c r="C35" s="7"/>
      <c r="D35" s="7"/>
    </row>
    <row r="36" spans="1:4" ht="11.25">
      <c r="A36" s="13"/>
      <c r="B36" s="7"/>
      <c r="C36" s="7"/>
      <c r="D36" s="7"/>
    </row>
    <row r="37" spans="1:4" ht="11.25">
      <c r="A37" s="13"/>
      <c r="B37" s="7"/>
      <c r="C37" s="7"/>
      <c r="D37" s="7"/>
    </row>
    <row r="38" spans="1:4" ht="11.25">
      <c r="A38" s="13"/>
      <c r="B38" s="7"/>
      <c r="C38" s="7"/>
      <c r="D38" s="7"/>
    </row>
    <row r="39" spans="1:4" ht="11.25">
      <c r="A39" s="13"/>
      <c r="B39" s="7"/>
      <c r="C39" s="7"/>
      <c r="D39" s="7"/>
    </row>
    <row r="40" spans="1:4" ht="11.25">
      <c r="A40" s="13"/>
      <c r="B40" s="7"/>
      <c r="C40" s="7"/>
      <c r="D40" s="7"/>
    </row>
    <row r="41" spans="1:4" ht="11.25">
      <c r="A41" s="13"/>
      <c r="B41" s="7"/>
      <c r="C41" s="7"/>
      <c r="D41" s="7"/>
    </row>
    <row r="42" spans="1:4" ht="11.25">
      <c r="A42" s="7"/>
      <c r="B42" s="7"/>
      <c r="C42" s="7"/>
      <c r="D42" s="7"/>
    </row>
    <row r="43" spans="1:4" ht="11.25">
      <c r="A43" s="7"/>
      <c r="B43" s="7"/>
      <c r="C43" s="7"/>
      <c r="D43" s="7"/>
    </row>
    <row r="44" spans="1:4" ht="11.25">
      <c r="A44" s="7"/>
      <c r="B44" s="7"/>
      <c r="C44" s="7"/>
      <c r="D44" s="7"/>
    </row>
    <row r="45" spans="1:4" ht="11.25">
      <c r="A45" s="7"/>
      <c r="B45" s="7"/>
      <c r="C45" s="7"/>
      <c r="D45" s="7"/>
    </row>
    <row r="46" spans="1:4" ht="11.25">
      <c r="A46" s="7"/>
      <c r="B46" s="7"/>
      <c r="C46" s="7"/>
      <c r="D46" s="7"/>
    </row>
    <row r="47" spans="1:4" ht="11.25">
      <c r="A47" s="7"/>
      <c r="B47" s="7"/>
      <c r="C47" s="7"/>
      <c r="D47" s="7"/>
    </row>
    <row r="48" spans="1:4" ht="11.25">
      <c r="A48" s="7"/>
      <c r="B48" s="7"/>
      <c r="C48" s="7"/>
      <c r="D48" s="7"/>
    </row>
    <row r="49" spans="1:4" ht="11.25">
      <c r="A49" s="7"/>
      <c r="B49" s="7"/>
      <c r="C49" s="7"/>
      <c r="D49" s="7"/>
    </row>
    <row r="50" spans="1:4" ht="11.25">
      <c r="A50" s="7"/>
      <c r="B50" s="7"/>
      <c r="C50" s="7"/>
      <c r="D50" s="7"/>
    </row>
    <row r="51" spans="1:4" ht="11.25">
      <c r="A51" s="7"/>
      <c r="B51" s="7"/>
      <c r="C51" s="7"/>
      <c r="D51" s="7"/>
    </row>
    <row r="52" spans="1:4" ht="11.25">
      <c r="A52" s="7"/>
      <c r="B52" s="7"/>
      <c r="C52" s="7"/>
      <c r="D52" s="7"/>
    </row>
    <row r="53" spans="1:3" ht="11.25">
      <c r="A53" s="7"/>
      <c r="B53" s="7"/>
      <c r="C53" s="7"/>
    </row>
    <row r="54" spans="1:3" ht="11.25">
      <c r="A54" s="7"/>
      <c r="B54" s="7"/>
      <c r="C54" s="7"/>
    </row>
    <row r="55" spans="1:3" ht="11.25">
      <c r="A55" s="7"/>
      <c r="B55" s="7"/>
      <c r="C55" s="7"/>
    </row>
    <row r="56" spans="1:3" ht="11.25">
      <c r="A56" s="7"/>
      <c r="B56" s="7"/>
      <c r="C56" s="7"/>
    </row>
    <row r="57" spans="1:3" ht="11.25">
      <c r="A57" s="7"/>
      <c r="B57" s="7"/>
      <c r="C57" s="7"/>
    </row>
    <row r="58" spans="1:3" ht="11.25">
      <c r="A58" s="7"/>
      <c r="B58" s="7"/>
      <c r="C58" s="7"/>
    </row>
    <row r="59" spans="1:3" ht="11.25">
      <c r="A59" s="7"/>
      <c r="B59" s="7"/>
      <c r="C59" s="7"/>
    </row>
    <row r="60" spans="1:3" ht="11.25">
      <c r="A60" s="7"/>
      <c r="B60" s="7"/>
      <c r="C60" s="7"/>
    </row>
    <row r="61" spans="1:3" ht="11.25">
      <c r="A61" s="7"/>
      <c r="B61" s="7"/>
      <c r="C61" s="7"/>
    </row>
    <row r="62" spans="1:3" ht="11.25">
      <c r="A62" s="7"/>
      <c r="B62" s="7"/>
      <c r="C62" s="7"/>
    </row>
    <row r="63" spans="1:3" ht="11.25">
      <c r="A63" s="7"/>
      <c r="B63" s="7"/>
      <c r="C63" s="7"/>
    </row>
    <row r="64" spans="1:3" ht="11.25">
      <c r="A64" s="7"/>
      <c r="B64" s="7"/>
      <c r="C64" s="7"/>
    </row>
    <row r="65" spans="1:3" ht="11.25">
      <c r="A65" s="7"/>
      <c r="B65" s="7"/>
      <c r="C65" s="7"/>
    </row>
    <row r="66" spans="1:3" ht="11.25">
      <c r="A66" s="7"/>
      <c r="B66" s="7"/>
      <c r="C66" s="7"/>
    </row>
    <row r="67" spans="1:3" ht="11.25">
      <c r="A67" s="7"/>
      <c r="B67" s="7"/>
      <c r="C67" s="7"/>
    </row>
    <row r="68" spans="1:3" ht="11.25">
      <c r="A68" s="7"/>
      <c r="B68" s="7"/>
      <c r="C68" s="7"/>
    </row>
    <row r="69" spans="1:3" ht="11.25">
      <c r="A69" s="7"/>
      <c r="B69" s="7"/>
      <c r="C69" s="7"/>
    </row>
    <row r="70" spans="1:3" ht="11.25">
      <c r="A70" s="7"/>
      <c r="B70" s="7"/>
      <c r="C70" s="7"/>
    </row>
    <row r="71" spans="1:3" ht="11.25">
      <c r="A71" s="7"/>
      <c r="B71" s="7"/>
      <c r="C71" s="7"/>
    </row>
    <row r="72" spans="1:3" ht="11.25">
      <c r="A72" s="7"/>
      <c r="B72" s="7"/>
      <c r="C72" s="7"/>
    </row>
    <row r="73" spans="1:3" ht="11.25">
      <c r="A73" s="7"/>
      <c r="B73" s="7"/>
      <c r="C73" s="7"/>
    </row>
    <row r="74" spans="1:3" ht="11.25">
      <c r="A74" s="7"/>
      <c r="B74" s="7"/>
      <c r="C74" s="7"/>
    </row>
    <row r="75" spans="1:3" ht="11.25">
      <c r="A75" s="7"/>
      <c r="B75" s="7"/>
      <c r="C75" s="7"/>
    </row>
    <row r="76" spans="1:3" ht="11.25">
      <c r="A76" s="7"/>
      <c r="B76" s="7"/>
      <c r="C76" s="7"/>
    </row>
    <row r="77" spans="1:3" ht="11.25">
      <c r="A77" s="7"/>
      <c r="B77" s="7"/>
      <c r="C77" s="7"/>
    </row>
    <row r="78" spans="1:3" ht="11.25">
      <c r="A78" s="7"/>
      <c r="B78" s="7"/>
      <c r="C78" s="7"/>
    </row>
    <row r="79" spans="1:3" ht="11.25">
      <c r="A79" s="7"/>
      <c r="B79" s="7"/>
      <c r="C79" s="7"/>
    </row>
    <row r="80" spans="1:3" ht="11.25">
      <c r="A80" s="7"/>
      <c r="B80" s="7"/>
      <c r="C80" s="7"/>
    </row>
    <row r="81" spans="1:3" ht="11.25">
      <c r="A81" s="7"/>
      <c r="B81" s="7"/>
      <c r="C81" s="7"/>
    </row>
    <row r="82" spans="1:3" ht="11.25">
      <c r="A82" s="7"/>
      <c r="B82" s="7"/>
      <c r="C82" s="7"/>
    </row>
    <row r="83" spans="1:3" ht="11.25">
      <c r="A83" s="7"/>
      <c r="B83" s="7"/>
      <c r="C83" s="7"/>
    </row>
    <row r="84" spans="1:3" ht="11.25">
      <c r="A84" s="7"/>
      <c r="B84" s="7"/>
      <c r="C84" s="7"/>
    </row>
    <row r="85" spans="1:3" ht="11.25">
      <c r="A85" s="7"/>
      <c r="B85" s="7"/>
      <c r="C85" s="7"/>
    </row>
    <row r="86" spans="1:3" ht="11.25">
      <c r="A86" s="7"/>
      <c r="B86" s="7"/>
      <c r="C86" s="7"/>
    </row>
    <row r="87" spans="1:3" ht="11.25">
      <c r="A87" s="7"/>
      <c r="B87" s="7"/>
      <c r="C87" s="7"/>
    </row>
    <row r="88" spans="1:3" ht="11.25">
      <c r="A88" s="7"/>
      <c r="B88" s="7"/>
      <c r="C88" s="7"/>
    </row>
    <row r="89" spans="1:3" ht="11.25">
      <c r="A89" s="7"/>
      <c r="B89" s="7"/>
      <c r="C89" s="7"/>
    </row>
    <row r="90" spans="1:3" ht="11.25">
      <c r="A90" s="7"/>
      <c r="B90" s="7"/>
      <c r="C90" s="7"/>
    </row>
    <row r="91" spans="1:3" ht="11.25">
      <c r="A91" s="7"/>
      <c r="B91" s="7"/>
      <c r="C91" s="7"/>
    </row>
    <row r="92" spans="1:3" ht="11.25">
      <c r="A92" s="7"/>
      <c r="B92" s="7"/>
      <c r="C92" s="7"/>
    </row>
    <row r="93" spans="1:3" ht="11.25">
      <c r="A93" s="7"/>
      <c r="B93" s="7"/>
      <c r="C93" s="7"/>
    </row>
    <row r="94" spans="1:3" ht="11.25">
      <c r="A94" s="7"/>
      <c r="B94" s="7"/>
      <c r="C94" s="7"/>
    </row>
    <row r="95" spans="1:3" ht="11.25">
      <c r="A95" s="7"/>
      <c r="B95" s="7"/>
      <c r="C95" s="7"/>
    </row>
    <row r="96" spans="1:3" ht="11.25">
      <c r="A96" s="7"/>
      <c r="B96" s="7"/>
      <c r="C96" s="7"/>
    </row>
    <row r="97" spans="1:3" ht="11.25">
      <c r="A97" s="7"/>
      <c r="B97" s="7"/>
      <c r="C97" s="7"/>
    </row>
    <row r="98" spans="1:3" ht="11.25">
      <c r="A98" s="7"/>
      <c r="B98" s="7"/>
      <c r="C98" s="7"/>
    </row>
    <row r="99" spans="1:3" ht="11.25">
      <c r="A99" s="7"/>
      <c r="B99" s="7"/>
      <c r="C99" s="7"/>
    </row>
    <row r="100" spans="1:3" ht="11.25">
      <c r="A100" s="7"/>
      <c r="B100" s="7"/>
      <c r="C100" s="7"/>
    </row>
    <row r="101" spans="1:3" ht="11.25">
      <c r="A101" s="7"/>
      <c r="B101" s="7"/>
      <c r="C101" s="7"/>
    </row>
    <row r="102" spans="1:3" ht="11.25">
      <c r="A102" s="7"/>
      <c r="B102" s="7"/>
      <c r="C102" s="7"/>
    </row>
    <row r="103" spans="1:3" ht="11.25">
      <c r="A103" s="7"/>
      <c r="B103" s="7"/>
      <c r="C103" s="7"/>
    </row>
    <row r="104" spans="1:3" ht="11.25">
      <c r="A104" s="7"/>
      <c r="B104" s="7"/>
      <c r="C104" s="7"/>
    </row>
    <row r="105" spans="1:3" ht="11.25">
      <c r="A105" s="7"/>
      <c r="B105" s="7"/>
      <c r="C105" s="7"/>
    </row>
    <row r="106" spans="1:3" ht="11.25">
      <c r="A106" s="7"/>
      <c r="B106" s="7"/>
      <c r="C106" s="7"/>
    </row>
    <row r="107" spans="1:3" ht="11.25">
      <c r="A107" s="7"/>
      <c r="B107" s="7"/>
      <c r="C107" s="7"/>
    </row>
    <row r="108" spans="1:3" ht="11.25">
      <c r="A108" s="7"/>
      <c r="B108" s="7"/>
      <c r="C108" s="7"/>
    </row>
    <row r="109" spans="1:3" ht="11.25">
      <c r="A109" s="7"/>
      <c r="B109" s="7"/>
      <c r="C109" s="7"/>
    </row>
    <row r="110" spans="1:3" ht="11.25">
      <c r="A110" s="7"/>
      <c r="B110" s="7"/>
      <c r="C110" s="7"/>
    </row>
    <row r="111" spans="1:3" ht="11.25">
      <c r="A111" s="7"/>
      <c r="B111" s="7"/>
      <c r="C111" s="7"/>
    </row>
  </sheetData>
  <mergeCells count="1">
    <mergeCell ref="F15:G15"/>
  </mergeCells>
  <printOptions/>
  <pageMargins left="0.75" right="0.75" top="1" bottom="1" header="0.4921259845" footer="0.4921259845"/>
  <pageSetup orientation="portrait" paperSize="9" r:id="rId1"/>
  <headerFooter alignWithMargins="0">
    <oddHeader>&amp;L&amp;12Granty 2002- oblast sociální péče&amp;R&amp;12Téma II.: Chráněné bydlení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58">
      <selection activeCell="H40" sqref="H40"/>
    </sheetView>
  </sheetViews>
  <sheetFormatPr defaultColWidth="9.00390625" defaultRowHeight="12.75"/>
  <cols>
    <col min="1" max="1" width="2.75390625" style="2" customWidth="1"/>
    <col min="2" max="3" width="18.75390625" style="2" customWidth="1"/>
    <col min="4" max="4" width="9.75390625" style="2" bestFit="1" customWidth="1"/>
    <col min="5" max="5" width="9.00390625" style="2" bestFit="1" customWidth="1"/>
    <col min="6" max="6" width="7.125" style="2" customWidth="1"/>
    <col min="7" max="7" width="9.25390625" style="27" bestFit="1" customWidth="1"/>
    <col min="8" max="8" width="10.625" style="2" bestFit="1" customWidth="1"/>
    <col min="9" max="16384" width="9.125" style="2" customWidth="1"/>
  </cols>
  <sheetData>
    <row r="1" spans="1:8" s="12" customFormat="1" ht="13.5" customHeight="1" thickBot="1">
      <c r="A1" s="18" t="s">
        <v>131</v>
      </c>
      <c r="B1" s="18" t="s">
        <v>0</v>
      </c>
      <c r="C1" s="18" t="s">
        <v>1</v>
      </c>
      <c r="D1" s="22" t="s">
        <v>125</v>
      </c>
      <c r="E1" s="22" t="s">
        <v>129</v>
      </c>
      <c r="F1" s="22" t="s">
        <v>127</v>
      </c>
      <c r="G1" s="28" t="s">
        <v>128</v>
      </c>
      <c r="H1" s="22" t="s">
        <v>126</v>
      </c>
    </row>
    <row r="2" spans="1:8" ht="33.75">
      <c r="A2" s="15">
        <v>1</v>
      </c>
      <c r="B2" s="16" t="s">
        <v>157</v>
      </c>
      <c r="C2" s="17" t="s">
        <v>67</v>
      </c>
      <c r="D2" s="51">
        <v>635740</v>
      </c>
      <c r="E2" s="30">
        <v>350000</v>
      </c>
      <c r="F2" s="56" t="s">
        <v>193</v>
      </c>
      <c r="G2" s="26" t="s">
        <v>132</v>
      </c>
      <c r="H2" s="71">
        <v>400000</v>
      </c>
    </row>
    <row r="3" spans="1:8" ht="33.75">
      <c r="A3" s="5">
        <f aca="true" t="shared" si="0" ref="A3:A12">A2+1</f>
        <v>2</v>
      </c>
      <c r="B3" s="3" t="s">
        <v>260</v>
      </c>
      <c r="C3" s="4" t="s">
        <v>261</v>
      </c>
      <c r="D3" s="43">
        <v>632721</v>
      </c>
      <c r="E3" s="30">
        <v>0</v>
      </c>
      <c r="F3" s="49" t="s">
        <v>193</v>
      </c>
      <c r="G3" s="25" t="s">
        <v>136</v>
      </c>
      <c r="H3" s="68">
        <v>0</v>
      </c>
    </row>
    <row r="4" spans="1:8" ht="33.75">
      <c r="A4" s="31">
        <f t="shared" si="0"/>
        <v>3</v>
      </c>
      <c r="B4" s="32" t="s">
        <v>144</v>
      </c>
      <c r="C4" s="33" t="s">
        <v>27</v>
      </c>
      <c r="D4" s="52">
        <v>2500000</v>
      </c>
      <c r="E4" s="36" t="s">
        <v>158</v>
      </c>
      <c r="F4" s="54" t="s">
        <v>193</v>
      </c>
      <c r="G4" s="34" t="s">
        <v>132</v>
      </c>
      <c r="H4" s="69">
        <v>0</v>
      </c>
    </row>
    <row r="5" spans="1:8" ht="22.5">
      <c r="A5" s="5">
        <f t="shared" si="0"/>
        <v>4</v>
      </c>
      <c r="B5" s="3" t="s">
        <v>262</v>
      </c>
      <c r="C5" s="4" t="s">
        <v>50</v>
      </c>
      <c r="D5" s="46">
        <v>430580</v>
      </c>
      <c r="E5" s="30">
        <v>0</v>
      </c>
      <c r="F5" s="49" t="s">
        <v>193</v>
      </c>
      <c r="G5" s="25" t="s">
        <v>132</v>
      </c>
      <c r="H5" s="68">
        <v>100000</v>
      </c>
    </row>
    <row r="6" spans="1:8" ht="22.5">
      <c r="A6" s="5">
        <f t="shared" si="0"/>
        <v>5</v>
      </c>
      <c r="B6" s="3" t="s">
        <v>152</v>
      </c>
      <c r="C6" s="4" t="s">
        <v>57</v>
      </c>
      <c r="D6" s="46">
        <v>180000</v>
      </c>
      <c r="E6" s="30">
        <v>150000</v>
      </c>
      <c r="F6" s="48" t="s">
        <v>195</v>
      </c>
      <c r="G6" s="25" t="s">
        <v>132</v>
      </c>
      <c r="H6" s="68">
        <v>150000</v>
      </c>
    </row>
    <row r="7" spans="1:8" ht="33.75">
      <c r="A7" s="5">
        <f t="shared" si="0"/>
        <v>6</v>
      </c>
      <c r="B7" s="3" t="s">
        <v>263</v>
      </c>
      <c r="C7" s="4" t="s">
        <v>29</v>
      </c>
      <c r="D7" s="46">
        <v>144000</v>
      </c>
      <c r="E7" s="30">
        <v>0</v>
      </c>
      <c r="F7" s="48" t="s">
        <v>195</v>
      </c>
      <c r="G7" s="25" t="s">
        <v>132</v>
      </c>
      <c r="H7" s="68">
        <v>0</v>
      </c>
    </row>
    <row r="8" spans="1:8" ht="33.75">
      <c r="A8" s="5">
        <f t="shared" si="0"/>
        <v>7</v>
      </c>
      <c r="B8" s="6" t="s">
        <v>264</v>
      </c>
      <c r="C8" s="4" t="s">
        <v>63</v>
      </c>
      <c r="D8" s="46">
        <v>791000</v>
      </c>
      <c r="E8" s="30">
        <v>0</v>
      </c>
      <c r="F8" s="48" t="s">
        <v>195</v>
      </c>
      <c r="G8" s="25" t="s">
        <v>136</v>
      </c>
      <c r="H8" s="68">
        <v>0</v>
      </c>
    </row>
    <row r="9" spans="1:8" ht="33.75">
      <c r="A9" s="31">
        <f t="shared" si="0"/>
        <v>8</v>
      </c>
      <c r="B9" s="32" t="s">
        <v>151</v>
      </c>
      <c r="C9" s="33" t="s">
        <v>265</v>
      </c>
      <c r="D9" s="52">
        <v>100000</v>
      </c>
      <c r="E9" s="36" t="s">
        <v>178</v>
      </c>
      <c r="F9" s="57" t="s">
        <v>195</v>
      </c>
      <c r="G9" s="34" t="s">
        <v>136</v>
      </c>
      <c r="H9" s="69">
        <v>0</v>
      </c>
    </row>
    <row r="10" spans="1:8" ht="22.5">
      <c r="A10" s="5">
        <f t="shared" si="0"/>
        <v>9</v>
      </c>
      <c r="B10" s="3" t="s">
        <v>258</v>
      </c>
      <c r="C10" s="4" t="s">
        <v>37</v>
      </c>
      <c r="D10" s="46">
        <v>200000</v>
      </c>
      <c r="E10" s="30">
        <v>100000</v>
      </c>
      <c r="F10" s="49" t="s">
        <v>193</v>
      </c>
      <c r="G10" s="25" t="s">
        <v>132</v>
      </c>
      <c r="H10" s="68">
        <v>100000</v>
      </c>
    </row>
    <row r="11" spans="1:8" ht="33.75">
      <c r="A11" s="5">
        <f t="shared" si="0"/>
        <v>10</v>
      </c>
      <c r="B11" s="3" t="s">
        <v>142</v>
      </c>
      <c r="C11" s="4" t="s">
        <v>266</v>
      </c>
      <c r="D11" s="46">
        <v>80000</v>
      </c>
      <c r="E11" s="30">
        <v>80000</v>
      </c>
      <c r="F11" s="48" t="s">
        <v>195</v>
      </c>
      <c r="G11" s="25" t="s">
        <v>132</v>
      </c>
      <c r="H11" s="68">
        <v>80000</v>
      </c>
    </row>
    <row r="12" spans="1:8" ht="22.5">
      <c r="A12" s="5">
        <f t="shared" si="0"/>
        <v>11</v>
      </c>
      <c r="B12" s="3" t="s">
        <v>267</v>
      </c>
      <c r="C12" s="4" t="s">
        <v>48</v>
      </c>
      <c r="D12" s="46">
        <v>159200</v>
      </c>
      <c r="E12" s="30">
        <v>0</v>
      </c>
      <c r="F12" s="48" t="s">
        <v>195</v>
      </c>
      <c r="G12" s="25" t="s">
        <v>136</v>
      </c>
      <c r="H12" s="68">
        <v>0</v>
      </c>
    </row>
    <row r="13" spans="1:8" ht="33.75">
      <c r="A13" s="5">
        <f>A12+2</f>
        <v>13</v>
      </c>
      <c r="B13" s="3" t="s">
        <v>268</v>
      </c>
      <c r="C13" s="4" t="s">
        <v>49</v>
      </c>
      <c r="D13" s="46">
        <v>1100000</v>
      </c>
      <c r="E13" s="30">
        <v>0</v>
      </c>
      <c r="F13" s="49" t="s">
        <v>211</v>
      </c>
      <c r="G13" s="25" t="s">
        <v>132</v>
      </c>
      <c r="H13" s="68">
        <v>0</v>
      </c>
    </row>
    <row r="14" spans="1:8" ht="22.5">
      <c r="A14" s="5">
        <f aca="true" t="shared" si="1" ref="A14:A24">A13+1</f>
        <v>14</v>
      </c>
      <c r="B14" s="3" t="s">
        <v>269</v>
      </c>
      <c r="C14" s="4" t="s">
        <v>270</v>
      </c>
      <c r="D14" s="46">
        <v>320000</v>
      </c>
      <c r="E14" s="30">
        <v>0</v>
      </c>
      <c r="F14" s="49" t="s">
        <v>193</v>
      </c>
      <c r="G14" s="25" t="s">
        <v>132</v>
      </c>
      <c r="H14" s="68">
        <v>0</v>
      </c>
    </row>
    <row r="15" spans="1:8" ht="33.75">
      <c r="A15" s="5">
        <f t="shared" si="1"/>
        <v>15</v>
      </c>
      <c r="B15" s="3" t="s">
        <v>150</v>
      </c>
      <c r="C15" s="4" t="s">
        <v>32</v>
      </c>
      <c r="D15" s="46">
        <v>467520</v>
      </c>
      <c r="E15" s="30">
        <v>150000</v>
      </c>
      <c r="F15" s="49" t="s">
        <v>211</v>
      </c>
      <c r="G15" s="25" t="s">
        <v>134</v>
      </c>
      <c r="H15" s="68">
        <v>150000</v>
      </c>
    </row>
    <row r="16" spans="1:8" ht="22.5" customHeight="1">
      <c r="A16" s="5">
        <f t="shared" si="1"/>
        <v>16</v>
      </c>
      <c r="B16" s="6" t="s">
        <v>232</v>
      </c>
      <c r="C16" s="21" t="s">
        <v>25</v>
      </c>
      <c r="D16" s="46">
        <v>740000</v>
      </c>
      <c r="E16" s="30">
        <v>0</v>
      </c>
      <c r="F16" s="49" t="s">
        <v>193</v>
      </c>
      <c r="G16" s="25" t="s">
        <v>132</v>
      </c>
      <c r="H16" s="68">
        <v>0</v>
      </c>
    </row>
    <row r="17" spans="1:8" ht="56.25">
      <c r="A17" s="5">
        <f t="shared" si="1"/>
        <v>17</v>
      </c>
      <c r="B17" s="3" t="s">
        <v>271</v>
      </c>
      <c r="C17" s="4" t="s">
        <v>272</v>
      </c>
      <c r="D17" s="46">
        <v>240000</v>
      </c>
      <c r="E17" s="30">
        <v>0</v>
      </c>
      <c r="F17" s="48" t="s">
        <v>195</v>
      </c>
      <c r="G17" s="25" t="s">
        <v>134</v>
      </c>
      <c r="H17" s="68">
        <v>0</v>
      </c>
    </row>
    <row r="18" spans="1:8" ht="22.5">
      <c r="A18" s="31">
        <f t="shared" si="1"/>
        <v>18</v>
      </c>
      <c r="B18" s="32" t="s">
        <v>159</v>
      </c>
      <c r="C18" s="33" t="s">
        <v>44</v>
      </c>
      <c r="D18" s="62">
        <v>3400000</v>
      </c>
      <c r="E18" s="36" t="s">
        <v>160</v>
      </c>
      <c r="F18" s="54" t="s">
        <v>193</v>
      </c>
      <c r="G18" s="34" t="s">
        <v>132</v>
      </c>
      <c r="H18" s="69">
        <v>0</v>
      </c>
    </row>
    <row r="19" spans="1:8" ht="33.75">
      <c r="A19" s="5">
        <f t="shared" si="1"/>
        <v>19</v>
      </c>
      <c r="B19" s="3" t="s">
        <v>187</v>
      </c>
      <c r="C19" s="4" t="s">
        <v>46</v>
      </c>
      <c r="D19" s="46">
        <v>250000</v>
      </c>
      <c r="E19" s="30">
        <v>100000</v>
      </c>
      <c r="F19" s="49" t="s">
        <v>193</v>
      </c>
      <c r="G19" s="25" t="s">
        <v>134</v>
      </c>
      <c r="H19" s="68">
        <v>100000</v>
      </c>
    </row>
    <row r="20" spans="1:8" ht="22.5">
      <c r="A20" s="5">
        <f t="shared" si="1"/>
        <v>20</v>
      </c>
      <c r="B20" s="3" t="s">
        <v>144</v>
      </c>
      <c r="C20" s="4" t="s">
        <v>146</v>
      </c>
      <c r="D20" s="46">
        <v>150000</v>
      </c>
      <c r="E20" s="30">
        <v>70000</v>
      </c>
      <c r="F20" s="49" t="s">
        <v>193</v>
      </c>
      <c r="G20" s="25" t="s">
        <v>132</v>
      </c>
      <c r="H20" s="68">
        <v>90000</v>
      </c>
    </row>
    <row r="21" spans="1:8" ht="22.5">
      <c r="A21" s="5">
        <f t="shared" si="1"/>
        <v>21</v>
      </c>
      <c r="B21" s="3" t="s">
        <v>144</v>
      </c>
      <c r="C21" s="4" t="s">
        <v>145</v>
      </c>
      <c r="D21" s="46">
        <v>150000</v>
      </c>
      <c r="E21" s="30">
        <v>70000</v>
      </c>
      <c r="F21" s="49" t="s">
        <v>193</v>
      </c>
      <c r="G21" s="25" t="s">
        <v>134</v>
      </c>
      <c r="H21" s="68">
        <v>50000</v>
      </c>
    </row>
    <row r="22" spans="1:8" ht="33.75">
      <c r="A22" s="5">
        <f t="shared" si="1"/>
        <v>22</v>
      </c>
      <c r="B22" s="3" t="s">
        <v>273</v>
      </c>
      <c r="C22" s="4" t="s">
        <v>36</v>
      </c>
      <c r="D22" s="46">
        <v>3719292</v>
      </c>
      <c r="E22" s="30">
        <v>0</v>
      </c>
      <c r="F22" s="49" t="s">
        <v>211</v>
      </c>
      <c r="G22" s="25" t="s">
        <v>133</v>
      </c>
      <c r="H22" s="68">
        <v>0</v>
      </c>
    </row>
    <row r="23" spans="1:8" ht="22.5">
      <c r="A23" s="5">
        <f t="shared" si="1"/>
        <v>23</v>
      </c>
      <c r="B23" s="3" t="s">
        <v>144</v>
      </c>
      <c r="C23" s="4" t="s">
        <v>274</v>
      </c>
      <c r="D23" s="46">
        <v>150000</v>
      </c>
      <c r="E23" s="30">
        <v>70000</v>
      </c>
      <c r="F23" s="49" t="s">
        <v>193</v>
      </c>
      <c r="G23" s="25" t="s">
        <v>132</v>
      </c>
      <c r="H23" s="68">
        <v>70000</v>
      </c>
    </row>
    <row r="24" spans="1:8" ht="33.75">
      <c r="A24" s="5">
        <f t="shared" si="1"/>
        <v>24</v>
      </c>
      <c r="B24" s="3" t="s">
        <v>149</v>
      </c>
      <c r="C24" s="4" t="s">
        <v>31</v>
      </c>
      <c r="D24" s="46">
        <v>230000</v>
      </c>
      <c r="E24" s="30">
        <v>200000</v>
      </c>
      <c r="F24" s="49" t="s">
        <v>193</v>
      </c>
      <c r="G24" s="25" t="s">
        <v>132</v>
      </c>
      <c r="H24" s="68">
        <v>100000</v>
      </c>
    </row>
    <row r="25" spans="1:8" ht="13.5" customHeight="1" thickBot="1">
      <c r="A25" s="18" t="s">
        <v>131</v>
      </c>
      <c r="B25" s="18" t="s">
        <v>0</v>
      </c>
      <c r="C25" s="18" t="s">
        <v>1</v>
      </c>
      <c r="D25" s="22" t="s">
        <v>125</v>
      </c>
      <c r="E25" s="22" t="s">
        <v>129</v>
      </c>
      <c r="F25" s="22" t="s">
        <v>127</v>
      </c>
      <c r="G25" s="28" t="s">
        <v>128</v>
      </c>
      <c r="H25" s="22" t="s">
        <v>126</v>
      </c>
    </row>
    <row r="26" spans="1:8" ht="33.75">
      <c r="A26" s="5">
        <f>A24+1</f>
        <v>25</v>
      </c>
      <c r="B26" s="3" t="s">
        <v>153</v>
      </c>
      <c r="C26" s="4" t="s">
        <v>42</v>
      </c>
      <c r="D26" s="46">
        <v>500000</v>
      </c>
      <c r="E26" s="30">
        <v>100000</v>
      </c>
      <c r="F26" s="48" t="s">
        <v>195</v>
      </c>
      <c r="G26" s="25" t="s">
        <v>132</v>
      </c>
      <c r="H26" s="68">
        <v>100000</v>
      </c>
    </row>
    <row r="27" spans="1:8" ht="33.75">
      <c r="A27" s="5">
        <v>26</v>
      </c>
      <c r="B27" s="3" t="s">
        <v>273</v>
      </c>
      <c r="C27" s="4" t="s">
        <v>35</v>
      </c>
      <c r="D27" s="46">
        <v>221511</v>
      </c>
      <c r="E27" s="30">
        <v>0</v>
      </c>
      <c r="F27" s="49" t="s">
        <v>193</v>
      </c>
      <c r="G27" s="25" t="s">
        <v>132</v>
      </c>
      <c r="H27" s="68">
        <v>0</v>
      </c>
    </row>
    <row r="28" spans="1:8" ht="22.5">
      <c r="A28" s="5">
        <f aca="true" t="shared" si="2" ref="A28:A47">A27+1</f>
        <v>27</v>
      </c>
      <c r="B28" s="3" t="s">
        <v>152</v>
      </c>
      <c r="C28" s="4" t="s">
        <v>56</v>
      </c>
      <c r="D28" s="46">
        <v>150000</v>
      </c>
      <c r="E28" s="30">
        <v>150000</v>
      </c>
      <c r="F28" s="48" t="s">
        <v>195</v>
      </c>
      <c r="G28" s="25" t="s">
        <v>132</v>
      </c>
      <c r="H28" s="68">
        <v>150000</v>
      </c>
    </row>
    <row r="29" spans="1:8" ht="22.5">
      <c r="A29" s="5">
        <f t="shared" si="2"/>
        <v>28</v>
      </c>
      <c r="B29" s="3" t="s">
        <v>152</v>
      </c>
      <c r="C29" s="4" t="s">
        <v>55</v>
      </c>
      <c r="D29" s="46">
        <v>633000</v>
      </c>
      <c r="E29" s="30">
        <v>0</v>
      </c>
      <c r="F29" s="49" t="s">
        <v>275</v>
      </c>
      <c r="G29" s="25" t="s">
        <v>132</v>
      </c>
      <c r="H29" s="68">
        <v>500000</v>
      </c>
    </row>
    <row r="30" spans="1:8" ht="22.5">
      <c r="A30" s="5">
        <f t="shared" si="2"/>
        <v>29</v>
      </c>
      <c r="B30" s="3" t="s">
        <v>276</v>
      </c>
      <c r="C30" s="4" t="s">
        <v>39</v>
      </c>
      <c r="D30" s="43">
        <v>225900</v>
      </c>
      <c r="E30" s="30">
        <v>0</v>
      </c>
      <c r="F30" s="49" t="s">
        <v>193</v>
      </c>
      <c r="G30" s="25" t="s">
        <v>132</v>
      </c>
      <c r="H30" s="68">
        <v>0</v>
      </c>
    </row>
    <row r="31" spans="1:8" ht="22.5" customHeight="1">
      <c r="A31" s="5">
        <f t="shared" si="2"/>
        <v>30</v>
      </c>
      <c r="B31" s="3" t="s">
        <v>277</v>
      </c>
      <c r="C31" s="4" t="s">
        <v>47</v>
      </c>
      <c r="D31" s="46">
        <v>160000</v>
      </c>
      <c r="E31" s="30">
        <v>100000</v>
      </c>
      <c r="F31" s="49" t="s">
        <v>193</v>
      </c>
      <c r="G31" s="25" t="s">
        <v>132</v>
      </c>
      <c r="H31" s="68">
        <v>100000</v>
      </c>
    </row>
    <row r="32" spans="1:8" ht="22.5">
      <c r="A32" s="5">
        <f t="shared" si="2"/>
        <v>31</v>
      </c>
      <c r="B32" s="3" t="s">
        <v>173</v>
      </c>
      <c r="C32" s="4" t="s">
        <v>59</v>
      </c>
      <c r="D32" s="46">
        <v>150000</v>
      </c>
      <c r="E32" s="30">
        <v>50000</v>
      </c>
      <c r="F32" s="49" t="s">
        <v>193</v>
      </c>
      <c r="G32" s="25" t="s">
        <v>132</v>
      </c>
      <c r="H32" s="68">
        <v>50000</v>
      </c>
    </row>
    <row r="33" spans="1:8" ht="22.5">
      <c r="A33" s="5">
        <f t="shared" si="2"/>
        <v>32</v>
      </c>
      <c r="B33" s="3" t="s">
        <v>278</v>
      </c>
      <c r="C33" s="4" t="s">
        <v>51</v>
      </c>
      <c r="D33" s="46">
        <v>700000</v>
      </c>
      <c r="E33" s="30">
        <v>0</v>
      </c>
      <c r="F33" s="49" t="s">
        <v>193</v>
      </c>
      <c r="G33" s="25" t="s">
        <v>132</v>
      </c>
      <c r="H33" s="68">
        <v>300000</v>
      </c>
    </row>
    <row r="34" spans="1:8" ht="22.5">
      <c r="A34" s="5">
        <f t="shared" si="2"/>
        <v>33</v>
      </c>
      <c r="B34" s="3" t="s">
        <v>147</v>
      </c>
      <c r="C34" s="4" t="s">
        <v>28</v>
      </c>
      <c r="D34" s="46">
        <v>756212</v>
      </c>
      <c r="E34" s="30">
        <v>400000</v>
      </c>
      <c r="F34" s="49" t="s">
        <v>193</v>
      </c>
      <c r="G34" s="25" t="s">
        <v>132</v>
      </c>
      <c r="H34" s="68">
        <v>500000</v>
      </c>
    </row>
    <row r="35" spans="1:8" ht="45">
      <c r="A35" s="5">
        <f t="shared" si="2"/>
        <v>34</v>
      </c>
      <c r="B35" s="3" t="s">
        <v>155</v>
      </c>
      <c r="C35" s="4" t="s">
        <v>33</v>
      </c>
      <c r="D35" s="46">
        <v>409091</v>
      </c>
      <c r="E35" s="30">
        <v>200000</v>
      </c>
      <c r="F35" s="49" t="s">
        <v>193</v>
      </c>
      <c r="G35" s="25" t="s">
        <v>132</v>
      </c>
      <c r="H35" s="68">
        <v>200000</v>
      </c>
    </row>
    <row r="36" spans="1:8" ht="45" customHeight="1">
      <c r="A36" s="5">
        <f t="shared" si="2"/>
        <v>35</v>
      </c>
      <c r="B36" s="3" t="s">
        <v>151</v>
      </c>
      <c r="C36" s="4" t="s">
        <v>34</v>
      </c>
      <c r="D36" s="46">
        <v>150000</v>
      </c>
      <c r="E36" s="30">
        <v>400000</v>
      </c>
      <c r="F36" s="49" t="s">
        <v>193</v>
      </c>
      <c r="G36" s="25" t="s">
        <v>136</v>
      </c>
      <c r="H36" s="68">
        <v>150000</v>
      </c>
    </row>
    <row r="37" spans="1:8" ht="33.75">
      <c r="A37" s="5">
        <f t="shared" si="2"/>
        <v>36</v>
      </c>
      <c r="B37" s="3" t="s">
        <v>176</v>
      </c>
      <c r="C37" s="4" t="s">
        <v>65</v>
      </c>
      <c r="D37" s="43">
        <v>3719292</v>
      </c>
      <c r="E37" s="30">
        <v>500000</v>
      </c>
      <c r="F37" s="49" t="s">
        <v>211</v>
      </c>
      <c r="G37" s="25" t="s">
        <v>136</v>
      </c>
      <c r="H37" s="68">
        <v>500000</v>
      </c>
    </row>
    <row r="38" spans="1:8" ht="22.5" customHeight="1">
      <c r="A38" s="5">
        <f t="shared" si="2"/>
        <v>37</v>
      </c>
      <c r="B38" s="3" t="s">
        <v>232</v>
      </c>
      <c r="C38" s="4" t="s">
        <v>279</v>
      </c>
      <c r="D38" s="46">
        <v>500000</v>
      </c>
      <c r="E38" s="30">
        <v>0</v>
      </c>
      <c r="F38" s="49" t="s">
        <v>193</v>
      </c>
      <c r="G38" s="25" t="s">
        <v>132</v>
      </c>
      <c r="H38" s="68">
        <v>150000</v>
      </c>
    </row>
    <row r="39" spans="1:8" ht="45">
      <c r="A39" s="5">
        <f t="shared" si="2"/>
        <v>38</v>
      </c>
      <c r="B39" s="3" t="s">
        <v>280</v>
      </c>
      <c r="C39" s="4" t="s">
        <v>62</v>
      </c>
      <c r="D39" s="46">
        <v>104240</v>
      </c>
      <c r="E39" s="30">
        <v>0</v>
      </c>
      <c r="F39" s="49" t="s">
        <v>193</v>
      </c>
      <c r="G39" s="25" t="s">
        <v>136</v>
      </c>
      <c r="H39" s="68">
        <v>0</v>
      </c>
    </row>
    <row r="40" spans="1:8" ht="22.5">
      <c r="A40" s="5">
        <f t="shared" si="2"/>
        <v>39</v>
      </c>
      <c r="B40" s="3" t="s">
        <v>281</v>
      </c>
      <c r="C40" s="4" t="s">
        <v>43</v>
      </c>
      <c r="D40" s="46">
        <v>237600</v>
      </c>
      <c r="E40" s="30">
        <v>0</v>
      </c>
      <c r="F40" s="49" t="s">
        <v>193</v>
      </c>
      <c r="G40" s="25" t="s">
        <v>136</v>
      </c>
      <c r="H40" s="68">
        <v>50000</v>
      </c>
    </row>
    <row r="41" spans="1:8" ht="33.75">
      <c r="A41" s="5">
        <f t="shared" si="2"/>
        <v>40</v>
      </c>
      <c r="B41" s="3" t="s">
        <v>154</v>
      </c>
      <c r="C41" s="4" t="s">
        <v>60</v>
      </c>
      <c r="D41" s="43">
        <v>320000</v>
      </c>
      <c r="E41" s="30">
        <v>250000</v>
      </c>
      <c r="F41" s="49" t="s">
        <v>193</v>
      </c>
      <c r="G41" s="25" t="s">
        <v>132</v>
      </c>
      <c r="H41" s="68">
        <v>280000</v>
      </c>
    </row>
    <row r="42" spans="1:8" ht="22.5">
      <c r="A42" s="5">
        <f t="shared" si="2"/>
        <v>41</v>
      </c>
      <c r="B42" s="3" t="s">
        <v>282</v>
      </c>
      <c r="C42" s="4" t="s">
        <v>45</v>
      </c>
      <c r="D42" s="46">
        <v>1733650</v>
      </c>
      <c r="E42" s="30">
        <v>0</v>
      </c>
      <c r="F42" s="49" t="s">
        <v>193</v>
      </c>
      <c r="G42" s="25" t="s">
        <v>132</v>
      </c>
      <c r="H42" s="68">
        <v>300000</v>
      </c>
    </row>
    <row r="43" spans="1:8" ht="22.5">
      <c r="A43" s="5">
        <f t="shared" si="2"/>
        <v>42</v>
      </c>
      <c r="B43" s="3" t="s">
        <v>283</v>
      </c>
      <c r="C43" s="4" t="s">
        <v>284</v>
      </c>
      <c r="D43" s="46">
        <v>1282140</v>
      </c>
      <c r="E43" s="30">
        <v>0</v>
      </c>
      <c r="F43" s="48" t="s">
        <v>218</v>
      </c>
      <c r="G43" s="25" t="s">
        <v>132</v>
      </c>
      <c r="H43" s="68">
        <v>0</v>
      </c>
    </row>
    <row r="44" spans="1:8" ht="33.75">
      <c r="A44" s="5">
        <f t="shared" si="2"/>
        <v>43</v>
      </c>
      <c r="B44" s="3" t="s">
        <v>143</v>
      </c>
      <c r="C44" s="4" t="s">
        <v>24</v>
      </c>
      <c r="D44" s="46">
        <v>2209031</v>
      </c>
      <c r="E44" s="30">
        <v>700000</v>
      </c>
      <c r="F44" s="49" t="s">
        <v>193</v>
      </c>
      <c r="G44" s="25" t="s">
        <v>132</v>
      </c>
      <c r="H44" s="68">
        <v>700000</v>
      </c>
    </row>
    <row r="45" spans="1:8" ht="33.75">
      <c r="A45" s="5">
        <f t="shared" si="2"/>
        <v>44</v>
      </c>
      <c r="B45" s="3" t="s">
        <v>285</v>
      </c>
      <c r="C45" s="4" t="s">
        <v>54</v>
      </c>
      <c r="D45" s="46">
        <v>93000</v>
      </c>
      <c r="E45" s="30">
        <v>0</v>
      </c>
      <c r="F45" s="48" t="s">
        <v>195</v>
      </c>
      <c r="G45" s="25" t="s">
        <v>132</v>
      </c>
      <c r="H45" s="68">
        <v>0</v>
      </c>
    </row>
    <row r="46" spans="1:8" ht="33.75">
      <c r="A46" s="5">
        <f t="shared" si="2"/>
        <v>45</v>
      </c>
      <c r="B46" s="3" t="s">
        <v>286</v>
      </c>
      <c r="C46" s="4" t="s">
        <v>41</v>
      </c>
      <c r="D46" s="43">
        <v>100500</v>
      </c>
      <c r="E46" s="30">
        <v>0</v>
      </c>
      <c r="F46" s="49" t="s">
        <v>193</v>
      </c>
      <c r="G46" s="25" t="s">
        <v>132</v>
      </c>
      <c r="H46" s="68">
        <v>0</v>
      </c>
    </row>
    <row r="47" spans="1:8" ht="33.75">
      <c r="A47" s="5">
        <f t="shared" si="2"/>
        <v>46</v>
      </c>
      <c r="B47" s="3" t="s">
        <v>232</v>
      </c>
      <c r="C47" s="4" t="s">
        <v>26</v>
      </c>
      <c r="D47" s="46">
        <v>150000</v>
      </c>
      <c r="E47" s="30">
        <v>0</v>
      </c>
      <c r="F47" s="49" t="s">
        <v>193</v>
      </c>
      <c r="G47" s="25" t="s">
        <v>132</v>
      </c>
      <c r="H47" s="68">
        <v>0</v>
      </c>
    </row>
    <row r="48" spans="1:8" ht="13.5" customHeight="1" thickBot="1">
      <c r="A48" s="18" t="s">
        <v>131</v>
      </c>
      <c r="B48" s="18" t="s">
        <v>0</v>
      </c>
      <c r="C48" s="18" t="s">
        <v>1</v>
      </c>
      <c r="D48" s="22" t="s">
        <v>125</v>
      </c>
      <c r="E48" s="22" t="s">
        <v>129</v>
      </c>
      <c r="F48" s="22" t="s">
        <v>127</v>
      </c>
      <c r="G48" s="28" t="s">
        <v>128</v>
      </c>
      <c r="H48" s="22" t="s">
        <v>126</v>
      </c>
    </row>
    <row r="49" spans="1:8" ht="45">
      <c r="A49" s="5">
        <f>A47+1</f>
        <v>47</v>
      </c>
      <c r="B49" s="3" t="s">
        <v>287</v>
      </c>
      <c r="C49" s="4" t="s">
        <v>288</v>
      </c>
      <c r="D49" s="46">
        <v>210000</v>
      </c>
      <c r="E49" s="30">
        <v>0</v>
      </c>
      <c r="F49" s="49" t="s">
        <v>193</v>
      </c>
      <c r="G49" s="25" t="s">
        <v>132</v>
      </c>
      <c r="H49" s="68">
        <v>0</v>
      </c>
    </row>
    <row r="50" spans="1:8" ht="56.25">
      <c r="A50" s="5">
        <f aca="true" t="shared" si="3" ref="A50:A60">A49+1</f>
        <v>48</v>
      </c>
      <c r="B50" s="3" t="s">
        <v>290</v>
      </c>
      <c r="C50" s="4" t="s">
        <v>52</v>
      </c>
      <c r="D50" s="46">
        <v>270200</v>
      </c>
      <c r="E50" s="30">
        <v>0</v>
      </c>
      <c r="F50" s="49" t="s">
        <v>193</v>
      </c>
      <c r="G50" s="25" t="s">
        <v>132</v>
      </c>
      <c r="H50" s="68">
        <v>0</v>
      </c>
    </row>
    <row r="51" spans="1:8" ht="33.75">
      <c r="A51" s="5">
        <f t="shared" si="3"/>
        <v>49</v>
      </c>
      <c r="B51" s="3" t="s">
        <v>289</v>
      </c>
      <c r="C51" s="4" t="s">
        <v>53</v>
      </c>
      <c r="D51" s="43">
        <v>332480</v>
      </c>
      <c r="E51" s="30">
        <v>0</v>
      </c>
      <c r="F51" s="49" t="s">
        <v>193</v>
      </c>
      <c r="G51" s="25" t="s">
        <v>132</v>
      </c>
      <c r="H51" s="68">
        <v>0</v>
      </c>
    </row>
    <row r="52" spans="1:8" ht="33.75">
      <c r="A52" s="5">
        <f t="shared" si="3"/>
        <v>50</v>
      </c>
      <c r="B52" s="3" t="s">
        <v>291</v>
      </c>
      <c r="C52" s="4" t="s">
        <v>30</v>
      </c>
      <c r="D52" s="46">
        <v>250000</v>
      </c>
      <c r="E52" s="30">
        <v>120000</v>
      </c>
      <c r="F52" s="48" t="s">
        <v>195</v>
      </c>
      <c r="G52" s="25" t="s">
        <v>132</v>
      </c>
      <c r="H52" s="68">
        <v>250000</v>
      </c>
    </row>
    <row r="53" spans="1:8" ht="33.75">
      <c r="A53" s="5">
        <f t="shared" si="3"/>
        <v>51</v>
      </c>
      <c r="B53" s="3" t="s">
        <v>292</v>
      </c>
      <c r="C53" s="4" t="s">
        <v>66</v>
      </c>
      <c r="D53" s="46">
        <v>300000</v>
      </c>
      <c r="E53" s="30">
        <v>0</v>
      </c>
      <c r="F53" s="48" t="s">
        <v>195</v>
      </c>
      <c r="G53" s="25" t="s">
        <v>136</v>
      </c>
      <c r="H53" s="68">
        <v>0</v>
      </c>
    </row>
    <row r="54" spans="1:8" ht="45">
      <c r="A54" s="5">
        <f t="shared" si="3"/>
        <v>52</v>
      </c>
      <c r="B54" s="3" t="s">
        <v>293</v>
      </c>
      <c r="C54" s="4" t="s">
        <v>61</v>
      </c>
      <c r="D54" s="46">
        <v>905000</v>
      </c>
      <c r="E54" s="30">
        <v>0</v>
      </c>
      <c r="F54" s="49" t="s">
        <v>193</v>
      </c>
      <c r="G54" s="25" t="s">
        <v>132</v>
      </c>
      <c r="H54" s="68">
        <v>400000</v>
      </c>
    </row>
    <row r="55" spans="1:8" ht="22.5">
      <c r="A55" s="5">
        <f t="shared" si="3"/>
        <v>53</v>
      </c>
      <c r="B55" s="3" t="s">
        <v>152</v>
      </c>
      <c r="C55" s="4" t="s">
        <v>58</v>
      </c>
      <c r="D55" s="43">
        <v>100200</v>
      </c>
      <c r="E55" s="30">
        <v>0</v>
      </c>
      <c r="F55" s="48" t="s">
        <v>195</v>
      </c>
      <c r="G55" s="25" t="s">
        <v>132</v>
      </c>
      <c r="H55" s="68">
        <v>0</v>
      </c>
    </row>
    <row r="56" spans="1:8" ht="56.25">
      <c r="A56" s="5">
        <f t="shared" si="3"/>
        <v>54</v>
      </c>
      <c r="B56" s="3" t="s">
        <v>294</v>
      </c>
      <c r="C56" s="4" t="s">
        <v>64</v>
      </c>
      <c r="D56" s="46">
        <v>280203</v>
      </c>
      <c r="E56" s="30">
        <v>150000</v>
      </c>
      <c r="F56" s="49" t="s">
        <v>193</v>
      </c>
      <c r="G56" s="25" t="s">
        <v>132</v>
      </c>
      <c r="H56" s="68">
        <v>200000</v>
      </c>
    </row>
    <row r="57" spans="1:8" ht="33.75">
      <c r="A57" s="31">
        <f t="shared" si="3"/>
        <v>55</v>
      </c>
      <c r="B57" s="32" t="s">
        <v>141</v>
      </c>
      <c r="C57" s="33" t="s">
        <v>295</v>
      </c>
      <c r="D57" s="52">
        <v>400000</v>
      </c>
      <c r="E57" s="36" t="s">
        <v>181</v>
      </c>
      <c r="F57" s="57" t="s">
        <v>199</v>
      </c>
      <c r="G57" s="34" t="s">
        <v>135</v>
      </c>
      <c r="H57" s="69">
        <v>0</v>
      </c>
    </row>
    <row r="58" spans="1:8" ht="22.5">
      <c r="A58" s="5">
        <f t="shared" si="3"/>
        <v>56</v>
      </c>
      <c r="B58" s="3" t="s">
        <v>283</v>
      </c>
      <c r="C58" s="4" t="s">
        <v>40</v>
      </c>
      <c r="D58" s="46">
        <v>573337</v>
      </c>
      <c r="E58" s="30">
        <v>0</v>
      </c>
      <c r="F58" s="48" t="s">
        <v>218</v>
      </c>
      <c r="G58" s="25" t="s">
        <v>132</v>
      </c>
      <c r="H58" s="68">
        <v>0</v>
      </c>
    </row>
    <row r="59" spans="1:8" ht="45">
      <c r="A59" s="5">
        <f t="shared" si="3"/>
        <v>57</v>
      </c>
      <c r="B59" s="3" t="s">
        <v>296</v>
      </c>
      <c r="C59" s="4" t="s">
        <v>38</v>
      </c>
      <c r="D59" s="43">
        <v>83725</v>
      </c>
      <c r="E59" s="30">
        <v>0</v>
      </c>
      <c r="F59" s="49" t="s">
        <v>193</v>
      </c>
      <c r="G59" s="25" t="s">
        <v>132</v>
      </c>
      <c r="H59" s="68">
        <v>0</v>
      </c>
    </row>
    <row r="60" spans="1:8" ht="56.25">
      <c r="A60" s="5">
        <f t="shared" si="3"/>
        <v>58</v>
      </c>
      <c r="B60" s="3" t="s">
        <v>297</v>
      </c>
      <c r="C60" s="4" t="s">
        <v>124</v>
      </c>
      <c r="D60" s="46">
        <v>329722</v>
      </c>
      <c r="E60" s="30">
        <v>0</v>
      </c>
      <c r="F60" s="49" t="s">
        <v>193</v>
      </c>
      <c r="G60" s="25" t="s">
        <v>132</v>
      </c>
      <c r="H60" s="68">
        <v>100000</v>
      </c>
    </row>
    <row r="61" ht="11.25">
      <c r="D61" s="64"/>
    </row>
    <row r="62" spans="6:8" ht="12.75">
      <c r="F62" s="94" t="s">
        <v>308</v>
      </c>
      <c r="G62" s="94"/>
      <c r="H62" s="65">
        <f>SUM(H49:H60,H24:H47,H2:H23)</f>
        <v>6370000</v>
      </c>
    </row>
    <row r="63" ht="11.25">
      <c r="D63" s="7"/>
    </row>
    <row r="64" ht="11.25">
      <c r="D64" s="7"/>
    </row>
    <row r="65" ht="11.25">
      <c r="D65" s="7"/>
    </row>
    <row r="66" ht="11.25">
      <c r="D66" s="7"/>
    </row>
    <row r="67" ht="11.25">
      <c r="D67" s="7"/>
    </row>
    <row r="68" spans="1:4" ht="11.25">
      <c r="A68" s="13"/>
      <c r="B68" s="7"/>
      <c r="C68" s="7"/>
      <c r="D68" s="7"/>
    </row>
    <row r="69" spans="1:4" ht="11.25">
      <c r="A69" s="13"/>
      <c r="B69" s="7"/>
      <c r="C69" s="7"/>
      <c r="D69" s="7"/>
    </row>
    <row r="70" spans="1:4" ht="11.25">
      <c r="A70" s="13"/>
      <c r="B70" s="7"/>
      <c r="C70" s="7"/>
      <c r="D70" s="7"/>
    </row>
    <row r="71" spans="1:4" ht="11.25">
      <c r="A71" s="13"/>
      <c r="B71" s="7"/>
      <c r="C71" s="7"/>
      <c r="D71" s="7"/>
    </row>
    <row r="72" spans="1:4" ht="11.25">
      <c r="A72" s="13"/>
      <c r="B72" s="7"/>
      <c r="C72" s="7"/>
      <c r="D72" s="7"/>
    </row>
    <row r="73" spans="1:4" ht="11.25">
      <c r="A73" s="13"/>
      <c r="B73" s="7"/>
      <c r="C73" s="7"/>
      <c r="D73" s="7"/>
    </row>
    <row r="74" spans="1:4" ht="11.25">
      <c r="A74" s="13"/>
      <c r="B74" s="7"/>
      <c r="C74" s="7"/>
      <c r="D74" s="7"/>
    </row>
    <row r="75" spans="1:4" ht="11.25">
      <c r="A75" s="13"/>
      <c r="B75" s="7"/>
      <c r="C75" s="7"/>
      <c r="D75" s="7"/>
    </row>
    <row r="76" spans="1:4" ht="11.25">
      <c r="A76" s="13"/>
      <c r="B76" s="7"/>
      <c r="C76" s="7"/>
      <c r="D76" s="7"/>
    </row>
    <row r="77" spans="1:4" ht="11.25">
      <c r="A77" s="13"/>
      <c r="B77" s="7"/>
      <c r="C77" s="7"/>
      <c r="D77" s="7"/>
    </row>
    <row r="78" spans="1:4" ht="11.25">
      <c r="A78" s="13"/>
      <c r="B78" s="7"/>
      <c r="C78" s="7"/>
      <c r="D78" s="7"/>
    </row>
    <row r="79" spans="1:4" ht="11.25">
      <c r="A79" s="13"/>
      <c r="B79" s="7"/>
      <c r="C79" s="7"/>
      <c r="D79" s="7"/>
    </row>
    <row r="80" spans="1:4" ht="11.25">
      <c r="A80" s="14"/>
      <c r="B80" s="7"/>
      <c r="C80" s="7"/>
      <c r="D80" s="7"/>
    </row>
    <row r="81" spans="1:4" ht="11.25">
      <c r="A81" s="14"/>
      <c r="B81" s="7"/>
      <c r="C81" s="7"/>
      <c r="D81" s="7"/>
    </row>
    <row r="82" spans="1:4" ht="11.25">
      <c r="A82" s="14"/>
      <c r="B82" s="7"/>
      <c r="C82" s="7"/>
      <c r="D82" s="7"/>
    </row>
    <row r="83" spans="1:4" ht="11.25">
      <c r="A83" s="14"/>
      <c r="B83" s="7"/>
      <c r="C83" s="7"/>
      <c r="D83" s="7"/>
    </row>
    <row r="84" spans="1:3" ht="11.25">
      <c r="A84" s="14"/>
      <c r="B84" s="7"/>
      <c r="C84" s="7"/>
    </row>
    <row r="85" spans="1:3" ht="11.25">
      <c r="A85" s="14"/>
      <c r="B85" s="7"/>
      <c r="C85" s="7"/>
    </row>
    <row r="86" spans="1:3" ht="11.25">
      <c r="A86" s="14"/>
      <c r="B86" s="7"/>
      <c r="C86" s="7"/>
    </row>
    <row r="87" spans="1:3" ht="11.25">
      <c r="A87" s="14"/>
      <c r="B87" s="7"/>
      <c r="C87" s="7"/>
    </row>
    <row r="88" spans="1:3" ht="11.25">
      <c r="A88" s="14"/>
      <c r="B88" s="7"/>
      <c r="C88" s="7"/>
    </row>
    <row r="89" spans="1:3" ht="11.25">
      <c r="A89" s="14"/>
      <c r="B89" s="7"/>
      <c r="C89" s="7"/>
    </row>
    <row r="90" spans="1:3" ht="11.25">
      <c r="A90" s="14"/>
      <c r="B90" s="7"/>
      <c r="C90" s="7"/>
    </row>
    <row r="91" spans="1:3" ht="11.25">
      <c r="A91" s="14"/>
      <c r="B91" s="7"/>
      <c r="C91" s="7"/>
    </row>
    <row r="92" spans="1:3" ht="11.25">
      <c r="A92" s="14"/>
      <c r="B92" s="7"/>
      <c r="C92" s="7"/>
    </row>
    <row r="93" spans="1:3" ht="11.25">
      <c r="A93" s="14"/>
      <c r="B93" s="7"/>
      <c r="C93" s="7"/>
    </row>
    <row r="94" spans="1:3" ht="11.25">
      <c r="A94" s="14"/>
      <c r="B94" s="7"/>
      <c r="C94" s="7"/>
    </row>
    <row r="95" spans="1:3" ht="11.25">
      <c r="A95" s="14"/>
      <c r="B95" s="7"/>
      <c r="C95" s="7"/>
    </row>
    <row r="96" spans="1:3" ht="11.25">
      <c r="A96" s="14"/>
      <c r="B96" s="7"/>
      <c r="C96" s="7"/>
    </row>
    <row r="97" spans="1:3" ht="11.25">
      <c r="A97" s="14"/>
      <c r="B97" s="7"/>
      <c r="C97" s="7"/>
    </row>
    <row r="98" spans="1:3" ht="11.25">
      <c r="A98" s="14"/>
      <c r="B98" s="7"/>
      <c r="C98" s="7"/>
    </row>
    <row r="99" spans="1:3" ht="11.25">
      <c r="A99" s="14"/>
      <c r="B99" s="7"/>
      <c r="C99" s="7"/>
    </row>
    <row r="100" spans="1:3" ht="11.25">
      <c r="A100" s="14"/>
      <c r="B100" s="7"/>
      <c r="C100" s="7"/>
    </row>
    <row r="101" spans="1:3" ht="11.25">
      <c r="A101" s="14"/>
      <c r="B101" s="7"/>
      <c r="C101" s="7"/>
    </row>
    <row r="102" spans="1:3" ht="11.25">
      <c r="A102" s="14"/>
      <c r="B102" s="7"/>
      <c r="C102" s="7"/>
    </row>
    <row r="103" spans="1:3" ht="11.25">
      <c r="A103" s="14"/>
      <c r="B103" s="7"/>
      <c r="C103" s="7"/>
    </row>
    <row r="104" spans="1:3" ht="11.25">
      <c r="A104" s="14"/>
      <c r="B104" s="7"/>
      <c r="C104" s="7"/>
    </row>
    <row r="105" spans="1:3" ht="11.25">
      <c r="A105" s="14"/>
      <c r="B105" s="7"/>
      <c r="C105" s="7"/>
    </row>
    <row r="106" spans="1:3" ht="11.25">
      <c r="A106" s="14"/>
      <c r="B106" s="7"/>
      <c r="C106" s="7"/>
    </row>
    <row r="107" ht="11.25">
      <c r="A107" s="14"/>
    </row>
    <row r="108" ht="11.25">
      <c r="A108" s="14"/>
    </row>
    <row r="109" ht="11.25">
      <c r="A109" s="14"/>
    </row>
    <row r="110" ht="11.25">
      <c r="A110" s="14"/>
    </row>
    <row r="111" ht="11.25">
      <c r="A111" s="14"/>
    </row>
    <row r="112" ht="11.25">
      <c r="A112" s="14"/>
    </row>
    <row r="113" ht="11.25">
      <c r="A113" s="14"/>
    </row>
    <row r="114" ht="11.25">
      <c r="A114" s="14"/>
    </row>
    <row r="115" ht="11.25">
      <c r="A115" s="14"/>
    </row>
    <row r="116" ht="11.25">
      <c r="A116" s="14"/>
    </row>
    <row r="117" ht="11.25">
      <c r="A117" s="14"/>
    </row>
    <row r="118" ht="11.25">
      <c r="A118" s="14"/>
    </row>
    <row r="119" ht="11.25">
      <c r="A119" s="14"/>
    </row>
    <row r="120" ht="11.25">
      <c r="A120" s="14"/>
    </row>
    <row r="121" ht="11.25">
      <c r="A121" s="14"/>
    </row>
    <row r="122" ht="11.25">
      <c r="A122" s="14"/>
    </row>
    <row r="123" ht="11.25">
      <c r="A123" s="14"/>
    </row>
    <row r="124" ht="11.25">
      <c r="A124" s="14"/>
    </row>
    <row r="125" ht="11.25">
      <c r="A125" s="14"/>
    </row>
    <row r="126" ht="11.25">
      <c r="A126" s="14"/>
    </row>
    <row r="127" ht="11.25">
      <c r="A127" s="14"/>
    </row>
    <row r="128" ht="11.25">
      <c r="A128" s="14"/>
    </row>
    <row r="129" ht="11.25">
      <c r="A129" s="14"/>
    </row>
    <row r="130" ht="11.25">
      <c r="A130" s="14"/>
    </row>
    <row r="131" ht="11.25">
      <c r="A131" s="14"/>
    </row>
    <row r="132" ht="11.25">
      <c r="A132" s="14"/>
    </row>
    <row r="133" ht="11.25">
      <c r="A133" s="14"/>
    </row>
    <row r="134" ht="11.25">
      <c r="A134" s="14"/>
    </row>
    <row r="135" ht="11.25">
      <c r="A135" s="14"/>
    </row>
    <row r="136" ht="11.25">
      <c r="A136" s="14"/>
    </row>
    <row r="137" ht="11.25">
      <c r="A137" s="14"/>
    </row>
    <row r="138" ht="11.25">
      <c r="A138" s="14"/>
    </row>
    <row r="139" ht="11.25">
      <c r="A139" s="14"/>
    </row>
    <row r="140" ht="11.25">
      <c r="A140" s="14"/>
    </row>
    <row r="141" ht="11.25">
      <c r="A141" s="14"/>
    </row>
    <row r="142" ht="11.25">
      <c r="A142" s="14"/>
    </row>
    <row r="143" ht="11.25">
      <c r="A143" s="14"/>
    </row>
    <row r="144" ht="11.25">
      <c r="A144" s="14"/>
    </row>
    <row r="145" ht="11.25">
      <c r="A145" s="14"/>
    </row>
    <row r="146" ht="11.25">
      <c r="A146" s="14"/>
    </row>
    <row r="147" ht="11.25">
      <c r="A147" s="14"/>
    </row>
    <row r="148" ht="11.25">
      <c r="A148" s="14"/>
    </row>
    <row r="149" ht="11.25">
      <c r="A149" s="14"/>
    </row>
    <row r="150" ht="11.25">
      <c r="A150" s="14"/>
    </row>
    <row r="151" ht="11.25">
      <c r="A151" s="14"/>
    </row>
    <row r="152" ht="11.25">
      <c r="A152" s="14"/>
    </row>
    <row r="153" ht="11.25">
      <c r="A153" s="14"/>
    </row>
    <row r="154" ht="11.25">
      <c r="A154" s="14"/>
    </row>
    <row r="155" ht="11.25">
      <c r="A155" s="14"/>
    </row>
    <row r="156" ht="11.25">
      <c r="A156" s="14"/>
    </row>
    <row r="157" ht="11.25">
      <c r="A157" s="14"/>
    </row>
    <row r="158" ht="11.25">
      <c r="A158" s="14"/>
    </row>
    <row r="159" ht="11.25">
      <c r="A159" s="14"/>
    </row>
    <row r="160" ht="11.25">
      <c r="A160" s="14"/>
    </row>
  </sheetData>
  <mergeCells count="1">
    <mergeCell ref="F62:G6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&amp;L&amp;12Granty 2002- oblast sociální péče&amp;R&amp;12Téma III.- Pomoc lidem v krizových ...</oddHeader>
    <oddFooter>&amp;CStrana &amp;P</oddFooter>
  </headerFooter>
  <rowBreaks count="2" manualBreakCount="2">
    <brk id="24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24">
      <selection activeCell="H14" sqref="H14"/>
    </sheetView>
  </sheetViews>
  <sheetFormatPr defaultColWidth="9.00390625" defaultRowHeight="12.75"/>
  <cols>
    <col min="1" max="1" width="2.75390625" style="2" customWidth="1"/>
    <col min="2" max="3" width="18.75390625" style="2" customWidth="1"/>
    <col min="4" max="4" width="9.375" style="2" bestFit="1" customWidth="1"/>
    <col min="5" max="5" width="9.00390625" style="2" bestFit="1" customWidth="1"/>
    <col min="6" max="6" width="7.125" style="2" customWidth="1"/>
    <col min="7" max="7" width="9.25390625" style="27" bestFit="1" customWidth="1"/>
    <col min="8" max="8" width="10.625" style="2" bestFit="1" customWidth="1"/>
    <col min="9" max="16384" width="9.125" style="2" customWidth="1"/>
  </cols>
  <sheetData>
    <row r="1" spans="1:8" ht="12" customHeight="1" thickBot="1">
      <c r="A1" s="18" t="s">
        <v>131</v>
      </c>
      <c r="B1" s="18" t="s">
        <v>0</v>
      </c>
      <c r="C1" s="18" t="s">
        <v>1</v>
      </c>
      <c r="D1" s="22" t="s">
        <v>125</v>
      </c>
      <c r="E1" s="22" t="s">
        <v>129</v>
      </c>
      <c r="F1" s="22" t="s">
        <v>127</v>
      </c>
      <c r="G1" s="28" t="s">
        <v>128</v>
      </c>
      <c r="H1" s="22" t="s">
        <v>126</v>
      </c>
    </row>
    <row r="2" spans="1:8" s="23" customFormat="1" ht="33.75">
      <c r="A2" s="73">
        <v>1</v>
      </c>
      <c r="B2" s="72" t="s">
        <v>232</v>
      </c>
      <c r="C2" s="17" t="s">
        <v>68</v>
      </c>
      <c r="D2" s="51">
        <v>150000</v>
      </c>
      <c r="E2" s="30">
        <v>0</v>
      </c>
      <c r="F2" s="53" t="s">
        <v>218</v>
      </c>
      <c r="G2" s="26" t="s">
        <v>132</v>
      </c>
      <c r="H2" s="71">
        <v>100000</v>
      </c>
    </row>
    <row r="3" spans="1:8" ht="22.5">
      <c r="A3" s="5">
        <f aca="true" t="shared" si="0" ref="A3:A20">A2+1</f>
        <v>2</v>
      </c>
      <c r="B3" s="3" t="s">
        <v>156</v>
      </c>
      <c r="C3" s="4" t="s">
        <v>104</v>
      </c>
      <c r="D3" s="43">
        <v>270000</v>
      </c>
      <c r="E3" s="41">
        <v>200000</v>
      </c>
      <c r="F3" s="49" t="s">
        <v>193</v>
      </c>
      <c r="G3" s="25" t="s">
        <v>132</v>
      </c>
      <c r="H3" s="68">
        <v>250000</v>
      </c>
    </row>
    <row r="4" spans="1:8" ht="45">
      <c r="A4" s="5">
        <f t="shared" si="0"/>
        <v>3</v>
      </c>
      <c r="B4" s="3" t="s">
        <v>168</v>
      </c>
      <c r="C4" s="4" t="s">
        <v>105</v>
      </c>
      <c r="D4" s="46">
        <v>499210</v>
      </c>
      <c r="E4" s="30">
        <v>150000</v>
      </c>
      <c r="F4" s="49" t="s">
        <v>193</v>
      </c>
      <c r="G4" s="25" t="s">
        <v>132</v>
      </c>
      <c r="H4" s="68">
        <v>0</v>
      </c>
    </row>
    <row r="5" spans="1:8" ht="45">
      <c r="A5" s="5">
        <f t="shared" si="0"/>
        <v>4</v>
      </c>
      <c r="B5" s="3" t="s">
        <v>175</v>
      </c>
      <c r="C5" s="4" t="s">
        <v>77</v>
      </c>
      <c r="D5" s="46">
        <v>183500</v>
      </c>
      <c r="E5" s="30">
        <v>50000</v>
      </c>
      <c r="F5" s="49" t="s">
        <v>193</v>
      </c>
      <c r="G5" s="25" t="s">
        <v>132</v>
      </c>
      <c r="H5" s="68">
        <v>80000</v>
      </c>
    </row>
    <row r="6" spans="1:8" ht="33.75">
      <c r="A6" s="5">
        <f t="shared" si="0"/>
        <v>5</v>
      </c>
      <c r="B6" s="3" t="s">
        <v>151</v>
      </c>
      <c r="C6" s="4" t="s">
        <v>233</v>
      </c>
      <c r="D6" s="46">
        <v>600000</v>
      </c>
      <c r="E6" s="30">
        <v>350000</v>
      </c>
      <c r="F6" s="49" t="s">
        <v>193</v>
      </c>
      <c r="G6" s="25" t="s">
        <v>132</v>
      </c>
      <c r="H6" s="68">
        <v>350000</v>
      </c>
    </row>
    <row r="7" spans="1:8" ht="33.75">
      <c r="A7" s="31">
        <f t="shared" si="0"/>
        <v>6</v>
      </c>
      <c r="B7" s="32" t="s">
        <v>234</v>
      </c>
      <c r="C7" s="33" t="s">
        <v>76</v>
      </c>
      <c r="D7" s="52">
        <v>564000</v>
      </c>
      <c r="E7" s="55" t="s">
        <v>309</v>
      </c>
      <c r="F7" s="54" t="s">
        <v>211</v>
      </c>
      <c r="G7" s="34" t="s">
        <v>132</v>
      </c>
      <c r="H7" s="69">
        <v>0</v>
      </c>
    </row>
    <row r="8" spans="1:8" ht="33" customHeight="1">
      <c r="A8" s="5">
        <f t="shared" si="0"/>
        <v>7</v>
      </c>
      <c r="B8" s="3" t="s">
        <v>174</v>
      </c>
      <c r="C8" s="4" t="s">
        <v>235</v>
      </c>
      <c r="D8" s="46">
        <v>100000</v>
      </c>
      <c r="E8" s="30">
        <v>80000</v>
      </c>
      <c r="F8" s="48" t="s">
        <v>195</v>
      </c>
      <c r="G8" s="25" t="s">
        <v>136</v>
      </c>
      <c r="H8" s="68">
        <v>80000</v>
      </c>
    </row>
    <row r="9" spans="1:8" ht="33.75">
      <c r="A9" s="5">
        <f t="shared" si="0"/>
        <v>8</v>
      </c>
      <c r="B9" s="3" t="s">
        <v>236</v>
      </c>
      <c r="C9" s="4" t="s">
        <v>237</v>
      </c>
      <c r="D9" s="46">
        <v>180000</v>
      </c>
      <c r="E9" s="30">
        <v>160000</v>
      </c>
      <c r="F9" s="48" t="s">
        <v>218</v>
      </c>
      <c r="G9" s="25" t="s">
        <v>132</v>
      </c>
      <c r="H9" s="68">
        <v>160000</v>
      </c>
    </row>
    <row r="10" spans="1:8" ht="33.75">
      <c r="A10" s="5">
        <f t="shared" si="0"/>
        <v>9</v>
      </c>
      <c r="B10" s="3" t="s">
        <v>170</v>
      </c>
      <c r="C10" s="4" t="s">
        <v>71</v>
      </c>
      <c r="D10" s="46">
        <v>354000</v>
      </c>
      <c r="E10" s="30">
        <v>150000</v>
      </c>
      <c r="F10" s="48" t="s">
        <v>218</v>
      </c>
      <c r="G10" s="25" t="s">
        <v>132</v>
      </c>
      <c r="H10" s="68">
        <v>150000</v>
      </c>
    </row>
    <row r="11" spans="1:8" ht="22.5">
      <c r="A11" s="5">
        <f t="shared" si="0"/>
        <v>10</v>
      </c>
      <c r="B11" s="3" t="s">
        <v>232</v>
      </c>
      <c r="C11" s="4" t="s">
        <v>69</v>
      </c>
      <c r="D11" s="46">
        <v>150000</v>
      </c>
      <c r="E11" s="30">
        <v>0</v>
      </c>
      <c r="F11" s="48" t="s">
        <v>218</v>
      </c>
      <c r="G11" s="25" t="s">
        <v>132</v>
      </c>
      <c r="H11" s="68">
        <v>100000</v>
      </c>
    </row>
    <row r="12" spans="1:8" ht="78.75">
      <c r="A12" s="5">
        <f t="shared" si="0"/>
        <v>11</v>
      </c>
      <c r="B12" s="3" t="s">
        <v>238</v>
      </c>
      <c r="C12" s="4" t="s">
        <v>70</v>
      </c>
      <c r="D12" s="46">
        <v>750000</v>
      </c>
      <c r="E12" s="30">
        <v>600000</v>
      </c>
      <c r="F12" s="49" t="s">
        <v>193</v>
      </c>
      <c r="G12" s="25" t="s">
        <v>132</v>
      </c>
      <c r="H12" s="68">
        <v>500000</v>
      </c>
    </row>
    <row r="13" spans="1:8" ht="22.5">
      <c r="A13" s="5">
        <f t="shared" si="0"/>
        <v>12</v>
      </c>
      <c r="B13" s="3" t="s">
        <v>239</v>
      </c>
      <c r="C13" s="4" t="s">
        <v>75</v>
      </c>
      <c r="D13" s="46">
        <v>180000</v>
      </c>
      <c r="E13" s="30">
        <v>110000</v>
      </c>
      <c r="F13" s="49" t="s">
        <v>193</v>
      </c>
      <c r="G13" s="25" t="s">
        <v>132</v>
      </c>
      <c r="H13" s="68">
        <v>110000</v>
      </c>
    </row>
    <row r="14" spans="1:8" ht="22.5">
      <c r="A14" s="5">
        <f t="shared" si="0"/>
        <v>13</v>
      </c>
      <c r="B14" s="3" t="s">
        <v>171</v>
      </c>
      <c r="C14" s="4" t="s">
        <v>106</v>
      </c>
      <c r="D14" s="46">
        <v>600000</v>
      </c>
      <c r="E14" s="30">
        <v>300000</v>
      </c>
      <c r="F14" s="48" t="s">
        <v>218</v>
      </c>
      <c r="G14" s="25" t="s">
        <v>132</v>
      </c>
      <c r="H14" s="68">
        <v>300000</v>
      </c>
    </row>
    <row r="15" spans="1:8" ht="33.75">
      <c r="A15" s="5">
        <f t="shared" si="0"/>
        <v>14</v>
      </c>
      <c r="B15" s="3" t="s">
        <v>172</v>
      </c>
      <c r="C15" s="4" t="s">
        <v>106</v>
      </c>
      <c r="D15" s="46">
        <v>899960</v>
      </c>
      <c r="E15" s="30">
        <v>750000</v>
      </c>
      <c r="F15" s="49" t="s">
        <v>193</v>
      </c>
      <c r="G15" s="25" t="s">
        <v>132</v>
      </c>
      <c r="H15" s="68">
        <v>800000</v>
      </c>
    </row>
    <row r="16" spans="1:8" ht="56.25">
      <c r="A16" s="5">
        <f t="shared" si="0"/>
        <v>15</v>
      </c>
      <c r="B16" s="3" t="s">
        <v>240</v>
      </c>
      <c r="C16" s="4" t="s">
        <v>73</v>
      </c>
      <c r="D16" s="46">
        <v>162000</v>
      </c>
      <c r="E16" s="30">
        <v>150000</v>
      </c>
      <c r="F16" s="48" t="s">
        <v>195</v>
      </c>
      <c r="G16" s="25" t="s">
        <v>132</v>
      </c>
      <c r="H16" s="68">
        <v>150000</v>
      </c>
    </row>
    <row r="17" spans="1:8" ht="22.5">
      <c r="A17" s="5">
        <f t="shared" si="0"/>
        <v>16</v>
      </c>
      <c r="B17" s="3" t="s">
        <v>169</v>
      </c>
      <c r="C17" s="4" t="s">
        <v>109</v>
      </c>
      <c r="D17" s="46">
        <v>290000</v>
      </c>
      <c r="E17" s="30">
        <v>50000</v>
      </c>
      <c r="F17" s="49" t="s">
        <v>193</v>
      </c>
      <c r="G17" s="25" t="s">
        <v>132</v>
      </c>
      <c r="H17" s="68">
        <v>70000</v>
      </c>
    </row>
    <row r="18" spans="1:8" ht="33.75" customHeight="1">
      <c r="A18" s="5">
        <f t="shared" si="0"/>
        <v>17</v>
      </c>
      <c r="B18" s="3" t="s">
        <v>241</v>
      </c>
      <c r="C18" s="4" t="s">
        <v>107</v>
      </c>
      <c r="D18" s="46">
        <v>303200</v>
      </c>
      <c r="E18" s="30">
        <v>0</v>
      </c>
      <c r="F18" s="49" t="s">
        <v>193</v>
      </c>
      <c r="G18" s="25" t="s">
        <v>132</v>
      </c>
      <c r="H18" s="68">
        <v>100000</v>
      </c>
    </row>
    <row r="19" spans="1:8" ht="33.75">
      <c r="A19" s="5">
        <f t="shared" si="0"/>
        <v>18</v>
      </c>
      <c r="B19" s="3" t="s">
        <v>242</v>
      </c>
      <c r="C19" s="4" t="s">
        <v>72</v>
      </c>
      <c r="D19" s="43">
        <v>838000</v>
      </c>
      <c r="E19" s="30">
        <v>0</v>
      </c>
      <c r="F19" s="49" t="s">
        <v>211</v>
      </c>
      <c r="G19" s="25" t="s">
        <v>132</v>
      </c>
      <c r="H19" s="68">
        <v>300000</v>
      </c>
    </row>
    <row r="20" spans="1:8" ht="22.5">
      <c r="A20" s="5">
        <f t="shared" si="0"/>
        <v>19</v>
      </c>
      <c r="B20" s="3" t="s">
        <v>177</v>
      </c>
      <c r="C20" s="4" t="s">
        <v>78</v>
      </c>
      <c r="D20" s="46">
        <v>159600</v>
      </c>
      <c r="E20" s="30">
        <v>100000</v>
      </c>
      <c r="F20" s="48" t="s">
        <v>195</v>
      </c>
      <c r="G20" s="25" t="s">
        <v>132</v>
      </c>
      <c r="H20" s="68">
        <v>100000</v>
      </c>
    </row>
    <row r="21" spans="1:8" ht="12" customHeight="1" thickBot="1">
      <c r="A21" s="18" t="s">
        <v>131</v>
      </c>
      <c r="B21" s="18" t="s">
        <v>0</v>
      </c>
      <c r="C21" s="18" t="s">
        <v>1</v>
      </c>
      <c r="D21" s="22" t="s">
        <v>125</v>
      </c>
      <c r="E21" s="22" t="s">
        <v>129</v>
      </c>
      <c r="F21" s="22" t="s">
        <v>127</v>
      </c>
      <c r="G21" s="28" t="s">
        <v>128</v>
      </c>
      <c r="H21" s="22" t="s">
        <v>126</v>
      </c>
    </row>
    <row r="22" spans="1:8" ht="56.25">
      <c r="A22" s="5">
        <f>A20+1</f>
        <v>20</v>
      </c>
      <c r="B22" s="3" t="s">
        <v>243</v>
      </c>
      <c r="C22" s="24" t="s">
        <v>111</v>
      </c>
      <c r="D22" s="46">
        <v>104300</v>
      </c>
      <c r="E22" s="30">
        <v>0</v>
      </c>
      <c r="F22" s="49" t="s">
        <v>193</v>
      </c>
      <c r="G22" s="25" t="s">
        <v>132</v>
      </c>
      <c r="H22" s="68">
        <v>0</v>
      </c>
    </row>
    <row r="23" spans="1:8" ht="45">
      <c r="A23" s="5">
        <f>A22+1</f>
        <v>21</v>
      </c>
      <c r="B23" s="3" t="s">
        <v>244</v>
      </c>
      <c r="C23" s="4" t="s">
        <v>110</v>
      </c>
      <c r="D23" s="46">
        <v>1208500</v>
      </c>
      <c r="E23" s="30">
        <v>0</v>
      </c>
      <c r="F23" s="48" t="s">
        <v>195</v>
      </c>
      <c r="G23" s="25" t="s">
        <v>133</v>
      </c>
      <c r="H23" s="68">
        <v>0</v>
      </c>
    </row>
    <row r="24" spans="1:8" ht="33.75">
      <c r="A24" s="5">
        <f>A23+1</f>
        <v>22</v>
      </c>
      <c r="B24" s="3" t="s">
        <v>245</v>
      </c>
      <c r="C24" s="4" t="s">
        <v>116</v>
      </c>
      <c r="D24" s="46">
        <v>114600</v>
      </c>
      <c r="E24" s="30">
        <v>0</v>
      </c>
      <c r="F24" s="49" t="s">
        <v>193</v>
      </c>
      <c r="G24" s="25" t="s">
        <v>132</v>
      </c>
      <c r="H24" s="68">
        <v>0</v>
      </c>
    </row>
    <row r="25" spans="1:8" ht="56.25">
      <c r="A25" s="5">
        <f>A24+1</f>
        <v>23</v>
      </c>
      <c r="B25" s="3" t="s">
        <v>246</v>
      </c>
      <c r="C25" s="4" t="s">
        <v>74</v>
      </c>
      <c r="D25" s="46">
        <v>600000</v>
      </c>
      <c r="E25" s="30">
        <v>600000</v>
      </c>
      <c r="F25" s="49" t="s">
        <v>193</v>
      </c>
      <c r="G25" s="25" t="s">
        <v>132</v>
      </c>
      <c r="H25" s="68">
        <v>600000</v>
      </c>
    </row>
    <row r="26" ht="11.25">
      <c r="D26" s="64"/>
    </row>
    <row r="27" spans="6:8" ht="12.75">
      <c r="F27" s="94" t="s">
        <v>308</v>
      </c>
      <c r="G27" s="94"/>
      <c r="H27" s="65">
        <f>SUM(H22:H25,H2:H20)</f>
        <v>4300000</v>
      </c>
    </row>
    <row r="38" spans="1:3" ht="11.25">
      <c r="A38" s="13"/>
      <c r="B38" s="7"/>
      <c r="C38" s="7"/>
    </row>
    <row r="39" spans="1:3" ht="11.25">
      <c r="A39" s="13"/>
      <c r="B39" s="7"/>
      <c r="C39" s="7"/>
    </row>
    <row r="40" spans="1:3" ht="11.25">
      <c r="A40" s="13"/>
      <c r="B40" s="7"/>
      <c r="C40" s="7"/>
    </row>
    <row r="41" spans="1:3" ht="11.25">
      <c r="A41" s="13"/>
      <c r="B41" s="7"/>
      <c r="C41" s="7"/>
    </row>
    <row r="42" spans="1:3" ht="11.25">
      <c r="A42" s="13"/>
      <c r="B42" s="7"/>
      <c r="C42" s="7"/>
    </row>
    <row r="43" spans="1:3" ht="11.25">
      <c r="A43" s="13"/>
      <c r="B43" s="7"/>
      <c r="C43" s="7"/>
    </row>
    <row r="44" spans="1:4" ht="11.25">
      <c r="A44" s="13"/>
      <c r="B44" s="7"/>
      <c r="C44" s="7"/>
      <c r="D44" s="7"/>
    </row>
    <row r="45" spans="1:4" ht="11.25">
      <c r="A45" s="13"/>
      <c r="B45" s="7"/>
      <c r="C45" s="7"/>
      <c r="D45" s="7"/>
    </row>
    <row r="46" spans="1:4" ht="11.25">
      <c r="A46" s="13"/>
      <c r="B46" s="7"/>
      <c r="C46" s="7"/>
      <c r="D46" s="7"/>
    </row>
    <row r="47" spans="1:4" ht="11.25">
      <c r="A47" s="13"/>
      <c r="B47" s="7"/>
      <c r="C47" s="7"/>
      <c r="D47" s="7"/>
    </row>
    <row r="48" spans="1:4" ht="11.25">
      <c r="A48" s="13"/>
      <c r="B48" s="7"/>
      <c r="C48" s="7"/>
      <c r="D48" s="7"/>
    </row>
    <row r="49" spans="1:4" ht="11.25">
      <c r="A49" s="13"/>
      <c r="B49" s="7"/>
      <c r="C49" s="7"/>
      <c r="D49" s="7"/>
    </row>
    <row r="50" spans="1:4" ht="11.25">
      <c r="A50" s="7"/>
      <c r="B50" s="7"/>
      <c r="C50" s="7"/>
      <c r="D50" s="7"/>
    </row>
    <row r="51" spans="1:4" ht="11.25">
      <c r="A51" s="7"/>
      <c r="B51" s="7"/>
      <c r="C51" s="7"/>
      <c r="D51" s="7"/>
    </row>
    <row r="52" spans="1:4" ht="11.25">
      <c r="A52" s="7"/>
      <c r="B52" s="7"/>
      <c r="C52" s="7"/>
      <c r="D52" s="7"/>
    </row>
    <row r="53" spans="1:4" ht="11.25">
      <c r="A53" s="7"/>
      <c r="B53" s="7"/>
      <c r="C53" s="7"/>
      <c r="D53" s="7"/>
    </row>
    <row r="54" spans="1:4" ht="11.25">
      <c r="A54" s="7"/>
      <c r="B54" s="7"/>
      <c r="C54" s="7"/>
      <c r="D54" s="7"/>
    </row>
    <row r="55" spans="1:4" ht="11.25">
      <c r="A55" s="7"/>
      <c r="B55" s="7"/>
      <c r="C55" s="7"/>
      <c r="D55" s="7"/>
    </row>
    <row r="56" spans="1:4" ht="11.25">
      <c r="A56" s="7"/>
      <c r="B56" s="7"/>
      <c r="C56" s="7"/>
      <c r="D56" s="7"/>
    </row>
    <row r="57" spans="1:4" ht="11.25">
      <c r="A57" s="7"/>
      <c r="B57" s="7"/>
      <c r="C57" s="7"/>
      <c r="D57" s="7"/>
    </row>
    <row r="58" spans="1:4" ht="11.25">
      <c r="A58" s="7"/>
      <c r="B58" s="7"/>
      <c r="C58" s="7"/>
      <c r="D58" s="7"/>
    </row>
    <row r="59" spans="1:4" ht="11.25">
      <c r="A59" s="7"/>
      <c r="B59" s="7"/>
      <c r="C59" s="7"/>
      <c r="D59" s="7"/>
    </row>
    <row r="60" spans="1:4" ht="11.25">
      <c r="A60" s="7"/>
      <c r="B60" s="7"/>
      <c r="C60" s="7"/>
      <c r="D60" s="7"/>
    </row>
    <row r="61" spans="1:4" ht="11.25">
      <c r="A61" s="7"/>
      <c r="B61" s="7"/>
      <c r="C61" s="7"/>
      <c r="D61" s="7"/>
    </row>
    <row r="62" spans="1:4" ht="11.25">
      <c r="A62" s="13"/>
      <c r="B62" s="7"/>
      <c r="C62" s="7"/>
      <c r="D62" s="7"/>
    </row>
    <row r="63" spans="1:4" ht="11.25">
      <c r="A63" s="13"/>
      <c r="B63" s="7"/>
      <c r="C63" s="7"/>
      <c r="D63" s="7"/>
    </row>
    <row r="64" spans="1:4" ht="11.25">
      <c r="A64" s="13"/>
      <c r="B64" s="7"/>
      <c r="C64" s="7"/>
      <c r="D64" s="7"/>
    </row>
    <row r="65" spans="1:3" ht="11.25">
      <c r="A65" s="13"/>
      <c r="B65" s="7"/>
      <c r="C65" s="7"/>
    </row>
    <row r="66" spans="1:3" ht="11.25">
      <c r="A66" s="13"/>
      <c r="B66" s="7"/>
      <c r="C66" s="7"/>
    </row>
    <row r="67" spans="1:3" ht="11.25">
      <c r="A67" s="13"/>
      <c r="B67" s="7"/>
      <c r="C67" s="7"/>
    </row>
    <row r="68" spans="1:3" ht="11.25">
      <c r="A68" s="13"/>
      <c r="B68" s="7"/>
      <c r="C68" s="7"/>
    </row>
    <row r="69" spans="1:3" ht="11.25">
      <c r="A69" s="13"/>
      <c r="B69" s="7"/>
      <c r="C69" s="7"/>
    </row>
    <row r="70" spans="1:3" ht="11.25">
      <c r="A70" s="13"/>
      <c r="B70" s="7"/>
      <c r="C70" s="7"/>
    </row>
    <row r="71" spans="1:3" ht="11.25">
      <c r="A71" s="13"/>
      <c r="B71" s="7"/>
      <c r="C71" s="7"/>
    </row>
    <row r="72" spans="1:3" ht="11.25">
      <c r="A72" s="13"/>
      <c r="B72" s="7"/>
      <c r="C72" s="7"/>
    </row>
    <row r="73" spans="1:3" ht="11.25">
      <c r="A73" s="13"/>
      <c r="B73" s="7"/>
      <c r="C73" s="7"/>
    </row>
    <row r="74" spans="1:3" ht="11.25">
      <c r="A74" s="13"/>
      <c r="B74" s="7"/>
      <c r="C74" s="7"/>
    </row>
    <row r="75" spans="1:3" ht="11.25">
      <c r="A75" s="13"/>
      <c r="B75" s="7"/>
      <c r="C75" s="7"/>
    </row>
    <row r="76" spans="1:3" ht="11.25">
      <c r="A76" s="13"/>
      <c r="B76" s="7"/>
      <c r="C76" s="7"/>
    </row>
    <row r="77" spans="1:3" ht="11.25">
      <c r="A77" s="13"/>
      <c r="B77" s="7"/>
      <c r="C77" s="7"/>
    </row>
    <row r="78" spans="1:3" ht="11.25">
      <c r="A78" s="13"/>
      <c r="B78" s="7"/>
      <c r="C78" s="7"/>
    </row>
    <row r="79" spans="1:3" ht="11.25">
      <c r="A79" s="13"/>
      <c r="B79" s="7"/>
      <c r="C79" s="7"/>
    </row>
    <row r="80" spans="1:3" ht="11.25">
      <c r="A80" s="13"/>
      <c r="B80" s="7"/>
      <c r="C80" s="7"/>
    </row>
    <row r="81" spans="1:3" ht="11.25">
      <c r="A81" s="13"/>
      <c r="B81" s="7"/>
      <c r="C81" s="7"/>
    </row>
    <row r="82" spans="1:3" ht="11.25">
      <c r="A82" s="13"/>
      <c r="B82" s="7"/>
      <c r="C82" s="7"/>
    </row>
    <row r="83" spans="1:3" ht="11.25">
      <c r="A83" s="13"/>
      <c r="B83" s="7"/>
      <c r="C83" s="7"/>
    </row>
    <row r="84" spans="1:3" ht="11.25">
      <c r="A84" s="13"/>
      <c r="B84" s="7"/>
      <c r="C84" s="7"/>
    </row>
    <row r="85" spans="1:3" ht="11.25">
      <c r="A85" s="13"/>
      <c r="B85" s="7"/>
      <c r="C85" s="7"/>
    </row>
    <row r="86" spans="1:3" ht="11.25">
      <c r="A86" s="13"/>
      <c r="B86" s="7"/>
      <c r="C86" s="7"/>
    </row>
    <row r="87" spans="1:3" ht="11.25">
      <c r="A87" s="13"/>
      <c r="B87" s="7"/>
      <c r="C87" s="7"/>
    </row>
    <row r="88" spans="1:3" ht="11.25">
      <c r="A88" s="13"/>
      <c r="B88" s="7"/>
      <c r="C88" s="7"/>
    </row>
    <row r="89" spans="1:3" ht="11.25">
      <c r="A89" s="13"/>
      <c r="B89" s="7"/>
      <c r="C89" s="7"/>
    </row>
    <row r="90" spans="1:3" ht="11.25">
      <c r="A90" s="13"/>
      <c r="B90" s="7"/>
      <c r="C90" s="7"/>
    </row>
    <row r="91" spans="1:3" ht="11.25">
      <c r="A91" s="13"/>
      <c r="B91" s="7"/>
      <c r="C91" s="7"/>
    </row>
    <row r="92" spans="1:3" ht="11.25">
      <c r="A92" s="13"/>
      <c r="B92" s="7"/>
      <c r="C92" s="7"/>
    </row>
    <row r="93" spans="1:3" ht="11.25">
      <c r="A93" s="13"/>
      <c r="B93" s="7"/>
      <c r="C93" s="7"/>
    </row>
    <row r="94" spans="1:3" ht="11.25">
      <c r="A94" s="13"/>
      <c r="B94" s="7"/>
      <c r="C94" s="7"/>
    </row>
    <row r="95" spans="1:3" ht="11.25">
      <c r="A95" s="13"/>
      <c r="B95" s="7"/>
      <c r="C95" s="7"/>
    </row>
    <row r="96" spans="1:3" ht="11.25">
      <c r="A96" s="13"/>
      <c r="B96" s="7"/>
      <c r="C96" s="7"/>
    </row>
    <row r="97" spans="1:3" ht="11.25">
      <c r="A97" s="13"/>
      <c r="B97" s="7"/>
      <c r="C97" s="7"/>
    </row>
    <row r="98" spans="1:3" ht="11.25">
      <c r="A98" s="13"/>
      <c r="B98" s="7"/>
      <c r="C98" s="7"/>
    </row>
    <row r="99" spans="1:3" ht="11.25">
      <c r="A99" s="13"/>
      <c r="B99" s="7"/>
      <c r="C99" s="7"/>
    </row>
    <row r="100" spans="1:3" ht="11.25">
      <c r="A100" s="13"/>
      <c r="B100" s="7"/>
      <c r="C100" s="7"/>
    </row>
    <row r="101" spans="1:3" ht="11.25">
      <c r="A101" s="13"/>
      <c r="B101" s="7"/>
      <c r="C101" s="7"/>
    </row>
    <row r="102" spans="1:3" ht="11.25">
      <c r="A102" s="13"/>
      <c r="B102" s="7"/>
      <c r="C102" s="7"/>
    </row>
    <row r="103" spans="1:3" ht="11.25">
      <c r="A103" s="13"/>
      <c r="B103" s="7"/>
      <c r="C103" s="7"/>
    </row>
    <row r="104" spans="1:3" ht="11.25">
      <c r="A104" s="13"/>
      <c r="B104" s="7"/>
      <c r="C104" s="7"/>
    </row>
    <row r="105" spans="1:3" ht="11.25">
      <c r="A105" s="13"/>
      <c r="B105" s="7"/>
      <c r="C105" s="7"/>
    </row>
    <row r="106" spans="1:3" ht="11.25">
      <c r="A106" s="13"/>
      <c r="B106" s="7"/>
      <c r="C106" s="7"/>
    </row>
    <row r="107" spans="1:3" ht="11.25">
      <c r="A107" s="13"/>
      <c r="B107" s="7"/>
      <c r="C107" s="7"/>
    </row>
    <row r="108" spans="1:3" ht="11.25">
      <c r="A108" s="13"/>
      <c r="B108" s="7"/>
      <c r="C108" s="7"/>
    </row>
    <row r="109" spans="1:3" ht="11.25">
      <c r="A109" s="13"/>
      <c r="B109" s="7"/>
      <c r="C109" s="7"/>
    </row>
    <row r="110" spans="1:3" ht="11.25">
      <c r="A110" s="13"/>
      <c r="B110" s="7"/>
      <c r="C110" s="7"/>
    </row>
    <row r="111" spans="1:3" ht="11.25">
      <c r="A111" s="13"/>
      <c r="B111" s="7"/>
      <c r="C111" s="7"/>
    </row>
    <row r="112" spans="1:3" ht="11.25">
      <c r="A112" s="13"/>
      <c r="B112" s="7"/>
      <c r="C112" s="7"/>
    </row>
    <row r="113" spans="1:3" ht="11.25">
      <c r="A113" s="13"/>
      <c r="B113" s="7"/>
      <c r="C113" s="7"/>
    </row>
    <row r="114" spans="1:3" ht="11.25">
      <c r="A114" s="13"/>
      <c r="B114" s="7"/>
      <c r="C114" s="7"/>
    </row>
    <row r="115" spans="1:3" ht="11.25">
      <c r="A115" s="13"/>
      <c r="B115" s="7"/>
      <c r="C115" s="7"/>
    </row>
    <row r="116" spans="1:3" ht="11.25">
      <c r="A116" s="13"/>
      <c r="B116" s="7"/>
      <c r="C116" s="7"/>
    </row>
    <row r="117" spans="1:3" ht="11.25">
      <c r="A117" s="13"/>
      <c r="B117" s="7"/>
      <c r="C117" s="7"/>
    </row>
    <row r="118" spans="1:3" ht="11.25">
      <c r="A118" s="13"/>
      <c r="B118" s="7"/>
      <c r="C118" s="7"/>
    </row>
    <row r="119" spans="1:3" ht="11.25">
      <c r="A119" s="13"/>
      <c r="B119" s="7"/>
      <c r="C119" s="7"/>
    </row>
    <row r="120" spans="1:3" ht="11.25">
      <c r="A120" s="13"/>
      <c r="B120" s="7"/>
      <c r="C120" s="7"/>
    </row>
    <row r="121" spans="1:3" ht="11.25">
      <c r="A121" s="13"/>
      <c r="B121" s="7"/>
      <c r="C121" s="7"/>
    </row>
    <row r="122" spans="1:3" ht="11.25">
      <c r="A122" s="13"/>
      <c r="B122" s="7"/>
      <c r="C122" s="7"/>
    </row>
    <row r="123" spans="1:3" ht="11.25">
      <c r="A123" s="13"/>
      <c r="B123" s="7"/>
      <c r="C123" s="7"/>
    </row>
    <row r="124" spans="1:3" ht="11.25">
      <c r="A124" s="13"/>
      <c r="B124" s="7"/>
      <c r="C124" s="7"/>
    </row>
    <row r="125" spans="1:3" ht="11.25">
      <c r="A125" s="13"/>
      <c r="B125" s="7"/>
      <c r="C125" s="7"/>
    </row>
    <row r="126" spans="1:3" ht="11.25">
      <c r="A126" s="13"/>
      <c r="B126" s="7"/>
      <c r="C126" s="7"/>
    </row>
    <row r="127" spans="1:3" ht="11.25">
      <c r="A127" s="13"/>
      <c r="B127" s="7"/>
      <c r="C127" s="7"/>
    </row>
    <row r="128" spans="1:3" ht="11.25">
      <c r="A128" s="13"/>
      <c r="B128" s="7"/>
      <c r="C128" s="7"/>
    </row>
    <row r="129" spans="1:3" ht="11.25">
      <c r="A129" s="13"/>
      <c r="B129" s="7"/>
      <c r="C129" s="7"/>
    </row>
    <row r="130" spans="1:3" ht="11.25">
      <c r="A130" s="13"/>
      <c r="B130" s="7"/>
      <c r="C130" s="7"/>
    </row>
    <row r="131" spans="1:3" ht="11.25">
      <c r="A131" s="13"/>
      <c r="B131" s="7"/>
      <c r="C131" s="7"/>
    </row>
    <row r="132" spans="1:3" ht="11.25">
      <c r="A132" s="13"/>
      <c r="B132" s="7"/>
      <c r="C132" s="7"/>
    </row>
    <row r="133" spans="1:3" ht="11.25">
      <c r="A133" s="13"/>
      <c r="B133" s="7"/>
      <c r="C133" s="7"/>
    </row>
    <row r="134" spans="1:3" ht="11.25">
      <c r="A134" s="13"/>
      <c r="B134" s="7"/>
      <c r="C134" s="7"/>
    </row>
    <row r="135" spans="1:3" ht="11.25">
      <c r="A135" s="13"/>
      <c r="B135" s="7"/>
      <c r="C135" s="7"/>
    </row>
    <row r="136" spans="1:3" ht="11.25">
      <c r="A136" s="13"/>
      <c r="B136" s="7"/>
      <c r="C136" s="7"/>
    </row>
    <row r="137" spans="1:3" ht="11.25">
      <c r="A137" s="13"/>
      <c r="B137" s="7"/>
      <c r="C137" s="7"/>
    </row>
    <row r="138" spans="1:3" ht="11.25">
      <c r="A138" s="13"/>
      <c r="B138" s="7"/>
      <c r="C138" s="7"/>
    </row>
    <row r="139" spans="1:3" ht="11.25">
      <c r="A139" s="13"/>
      <c r="B139" s="7"/>
      <c r="C139" s="7"/>
    </row>
    <row r="140" spans="1:3" ht="11.25">
      <c r="A140" s="13"/>
      <c r="B140" s="7"/>
      <c r="C140" s="7"/>
    </row>
    <row r="141" spans="1:3" ht="11.25">
      <c r="A141" s="13"/>
      <c r="B141" s="7"/>
      <c r="C141" s="7"/>
    </row>
    <row r="142" spans="1:3" ht="11.25">
      <c r="A142" s="13"/>
      <c r="B142" s="7"/>
      <c r="C142" s="7"/>
    </row>
    <row r="143" spans="1:3" ht="11.25">
      <c r="A143" s="13"/>
      <c r="B143" s="7"/>
      <c r="C143" s="7"/>
    </row>
    <row r="144" spans="1:3" ht="11.25">
      <c r="A144" s="13"/>
      <c r="B144" s="7"/>
      <c r="C144" s="7"/>
    </row>
    <row r="145" spans="1:3" ht="11.25">
      <c r="A145" s="13"/>
      <c r="B145" s="7"/>
      <c r="C145" s="7"/>
    </row>
    <row r="146" ht="11.25">
      <c r="A146" s="14"/>
    </row>
    <row r="147" ht="11.25">
      <c r="A147" s="14"/>
    </row>
    <row r="148" ht="11.25">
      <c r="A148" s="14"/>
    </row>
    <row r="149" ht="11.25">
      <c r="A149" s="14"/>
    </row>
    <row r="150" ht="11.25">
      <c r="A150" s="14"/>
    </row>
    <row r="151" ht="11.25">
      <c r="A151" s="14"/>
    </row>
    <row r="152" ht="11.25">
      <c r="A152" s="14"/>
    </row>
    <row r="153" ht="11.25">
      <c r="A153" s="14"/>
    </row>
    <row r="154" ht="11.25">
      <c r="A154" s="14"/>
    </row>
    <row r="155" ht="11.25">
      <c r="A155" s="14"/>
    </row>
    <row r="156" ht="11.25">
      <c r="A156" s="14"/>
    </row>
    <row r="157" ht="11.25">
      <c r="A157" s="14"/>
    </row>
    <row r="158" ht="11.25">
      <c r="A158" s="14"/>
    </row>
    <row r="159" ht="11.25">
      <c r="A159" s="14"/>
    </row>
    <row r="160" ht="11.25">
      <c r="A160" s="14"/>
    </row>
    <row r="161" ht="11.25">
      <c r="A161" s="14"/>
    </row>
    <row r="162" ht="11.25">
      <c r="A162" s="14"/>
    </row>
    <row r="163" ht="11.25">
      <c r="A163" s="14"/>
    </row>
    <row r="164" ht="11.25">
      <c r="A164" s="14"/>
    </row>
    <row r="165" ht="11.25">
      <c r="A165" s="14"/>
    </row>
    <row r="166" ht="11.25">
      <c r="A166" s="14"/>
    </row>
    <row r="167" ht="11.25">
      <c r="A167" s="14"/>
    </row>
    <row r="168" ht="11.25">
      <c r="A168" s="14"/>
    </row>
    <row r="169" ht="11.25">
      <c r="A169" s="14"/>
    </row>
    <row r="170" ht="11.25">
      <c r="A170" s="14"/>
    </row>
    <row r="171" ht="11.25">
      <c r="A171" s="14"/>
    </row>
  </sheetData>
  <mergeCells count="1">
    <mergeCell ref="F27:G27"/>
  </mergeCells>
  <printOptions/>
  <pageMargins left="0.75" right="0.75" top="1" bottom="1" header="0.4921259845" footer="0.4921259845"/>
  <pageSetup orientation="portrait" paperSize="9" r:id="rId1"/>
  <headerFooter alignWithMargins="0">
    <oddHeader>&amp;L&amp;12Granty 2002- oblast sociální péče&amp;R&amp;12Téma IV.: Služby domácí péče ...</oddHeader>
    <oddFooter>&amp;CStrana 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44">
      <selection activeCell="A1" sqref="A1"/>
    </sheetView>
  </sheetViews>
  <sheetFormatPr defaultColWidth="9.00390625" defaultRowHeight="12.75"/>
  <cols>
    <col min="1" max="1" width="2.75390625" style="2" bestFit="1" customWidth="1"/>
    <col min="2" max="3" width="18.75390625" style="2" customWidth="1"/>
    <col min="4" max="4" width="9.75390625" style="2" bestFit="1" customWidth="1"/>
    <col min="5" max="5" width="9.00390625" style="2" bestFit="1" customWidth="1"/>
    <col min="6" max="6" width="7.125" style="2" bestFit="1" customWidth="1"/>
    <col min="7" max="7" width="9.25390625" style="27" bestFit="1" customWidth="1"/>
    <col min="8" max="8" width="10.625" style="2" bestFit="1" customWidth="1"/>
    <col min="9" max="16384" width="9.125" style="2" customWidth="1"/>
  </cols>
  <sheetData>
    <row r="1" spans="1:9" ht="12" customHeight="1" thickBot="1">
      <c r="A1" s="8" t="s">
        <v>131</v>
      </c>
      <c r="B1" s="8" t="s">
        <v>0</v>
      </c>
      <c r="C1" s="8" t="s">
        <v>1</v>
      </c>
      <c r="D1" s="22" t="s">
        <v>125</v>
      </c>
      <c r="E1" s="22" t="s">
        <v>129</v>
      </c>
      <c r="F1" s="22" t="s">
        <v>127</v>
      </c>
      <c r="G1" s="28" t="s">
        <v>128</v>
      </c>
      <c r="H1" s="22" t="s">
        <v>126</v>
      </c>
      <c r="I1" s="1"/>
    </row>
    <row r="2" spans="1:8" ht="33.75">
      <c r="A2" s="9">
        <v>1</v>
      </c>
      <c r="B2" s="10" t="s">
        <v>191</v>
      </c>
      <c r="C2" s="11" t="s">
        <v>192</v>
      </c>
      <c r="D2" s="42">
        <v>400000</v>
      </c>
      <c r="E2" s="45" t="s">
        <v>259</v>
      </c>
      <c r="F2" s="47" t="s">
        <v>193</v>
      </c>
      <c r="G2" s="29" t="s">
        <v>132</v>
      </c>
      <c r="H2" s="74">
        <v>0</v>
      </c>
    </row>
    <row r="3" spans="1:8" ht="45">
      <c r="A3" s="5">
        <f aca="true" t="shared" si="0" ref="A3:A18">A2+1</f>
        <v>2</v>
      </c>
      <c r="B3" s="3" t="s">
        <v>194</v>
      </c>
      <c r="C3" s="4" t="s">
        <v>84</v>
      </c>
      <c r="D3" s="30">
        <v>373100</v>
      </c>
      <c r="E3" s="46">
        <v>0</v>
      </c>
      <c r="F3" s="49" t="s">
        <v>193</v>
      </c>
      <c r="G3" s="25" t="s">
        <v>133</v>
      </c>
      <c r="H3" s="68">
        <v>0</v>
      </c>
    </row>
    <row r="4" spans="1:8" ht="56.25">
      <c r="A4" s="5">
        <f t="shared" si="0"/>
        <v>3</v>
      </c>
      <c r="B4" s="3" t="s">
        <v>189</v>
      </c>
      <c r="C4" s="4" t="s">
        <v>84</v>
      </c>
      <c r="D4" s="41">
        <v>62958</v>
      </c>
      <c r="E4" s="46">
        <v>30000</v>
      </c>
      <c r="F4" s="48" t="s">
        <v>195</v>
      </c>
      <c r="G4" s="25" t="s">
        <v>132</v>
      </c>
      <c r="H4" s="68">
        <v>50000</v>
      </c>
    </row>
    <row r="5" spans="1:8" ht="45">
      <c r="A5" s="5">
        <f t="shared" si="0"/>
        <v>4</v>
      </c>
      <c r="B5" s="3" t="s">
        <v>196</v>
      </c>
      <c r="C5" s="4" t="s">
        <v>22</v>
      </c>
      <c r="D5" s="41">
        <v>100000</v>
      </c>
      <c r="E5" s="46">
        <v>0</v>
      </c>
      <c r="F5" s="48" t="s">
        <v>195</v>
      </c>
      <c r="G5" s="25" t="s">
        <v>132</v>
      </c>
      <c r="H5" s="68">
        <v>0</v>
      </c>
    </row>
    <row r="6" spans="1:8" ht="45" customHeight="1">
      <c r="A6" s="5">
        <f t="shared" si="0"/>
        <v>5</v>
      </c>
      <c r="B6" s="3" t="s">
        <v>162</v>
      </c>
      <c r="C6" s="4" t="s">
        <v>85</v>
      </c>
      <c r="D6" s="41">
        <v>230000</v>
      </c>
      <c r="E6" s="46">
        <v>0</v>
      </c>
      <c r="F6" s="49" t="s">
        <v>193</v>
      </c>
      <c r="G6" s="25" t="s">
        <v>132</v>
      </c>
      <c r="H6" s="68">
        <v>110000</v>
      </c>
    </row>
    <row r="7" spans="1:8" ht="33.75">
      <c r="A7" s="5">
        <f t="shared" si="0"/>
        <v>6</v>
      </c>
      <c r="B7" s="3" t="s">
        <v>151</v>
      </c>
      <c r="C7" s="4" t="s">
        <v>86</v>
      </c>
      <c r="D7" s="41">
        <v>130000</v>
      </c>
      <c r="E7" s="46">
        <v>50000</v>
      </c>
      <c r="F7" s="49" t="s">
        <v>193</v>
      </c>
      <c r="G7" s="25" t="s">
        <v>132</v>
      </c>
      <c r="H7" s="68">
        <v>70000</v>
      </c>
    </row>
    <row r="8" spans="1:8" ht="22.5">
      <c r="A8" s="5">
        <f t="shared" si="0"/>
        <v>7</v>
      </c>
      <c r="B8" s="3" t="s">
        <v>190</v>
      </c>
      <c r="C8" s="4" t="s">
        <v>120</v>
      </c>
      <c r="D8" s="41">
        <v>200000</v>
      </c>
      <c r="E8" s="46">
        <v>100000</v>
      </c>
      <c r="F8" s="49" t="s">
        <v>193</v>
      </c>
      <c r="G8" s="25" t="s">
        <v>132</v>
      </c>
      <c r="H8" s="68">
        <v>100000</v>
      </c>
    </row>
    <row r="9" spans="1:8" ht="45">
      <c r="A9" s="5">
        <f t="shared" si="0"/>
        <v>8</v>
      </c>
      <c r="B9" s="3" t="s">
        <v>229</v>
      </c>
      <c r="C9" s="4" t="s">
        <v>118</v>
      </c>
      <c r="D9" s="41">
        <v>109900</v>
      </c>
      <c r="E9" s="46">
        <v>0</v>
      </c>
      <c r="F9" s="49" t="s">
        <v>193</v>
      </c>
      <c r="G9" s="25" t="s">
        <v>133</v>
      </c>
      <c r="H9" s="68">
        <v>0</v>
      </c>
    </row>
    <row r="10" spans="1:8" ht="33.75">
      <c r="A10" s="5">
        <f t="shared" si="0"/>
        <v>9</v>
      </c>
      <c r="B10" s="3" t="s">
        <v>197</v>
      </c>
      <c r="C10" s="4" t="s">
        <v>198</v>
      </c>
      <c r="D10" s="41">
        <v>40000</v>
      </c>
      <c r="E10" s="46">
        <v>0</v>
      </c>
      <c r="F10" s="48" t="s">
        <v>199</v>
      </c>
      <c r="G10" s="25" t="s">
        <v>133</v>
      </c>
      <c r="H10" s="68">
        <v>0</v>
      </c>
    </row>
    <row r="11" spans="1:8" ht="22.5">
      <c r="A11" s="5">
        <f t="shared" si="0"/>
        <v>10</v>
      </c>
      <c r="B11" s="3" t="s">
        <v>186</v>
      </c>
      <c r="C11" s="4" t="s">
        <v>92</v>
      </c>
      <c r="D11" s="41">
        <v>60000</v>
      </c>
      <c r="E11" s="46">
        <v>50000</v>
      </c>
      <c r="F11" s="48" t="s">
        <v>195</v>
      </c>
      <c r="G11" s="25" t="s">
        <v>134</v>
      </c>
      <c r="H11" s="68">
        <v>50000</v>
      </c>
    </row>
    <row r="12" spans="1:8" ht="67.5">
      <c r="A12" s="5">
        <f t="shared" si="0"/>
        <v>11</v>
      </c>
      <c r="B12" s="3" t="s">
        <v>200</v>
      </c>
      <c r="C12" s="4" t="s">
        <v>102</v>
      </c>
      <c r="D12" s="41">
        <v>120000</v>
      </c>
      <c r="E12" s="46">
        <v>100000</v>
      </c>
      <c r="F12" s="48" t="s">
        <v>195</v>
      </c>
      <c r="G12" s="25" t="s">
        <v>132</v>
      </c>
      <c r="H12" s="68">
        <v>100000</v>
      </c>
    </row>
    <row r="13" spans="1:8" ht="33.75">
      <c r="A13" s="5">
        <f t="shared" si="0"/>
        <v>12</v>
      </c>
      <c r="B13" s="3" t="s">
        <v>201</v>
      </c>
      <c r="C13" s="4" t="s">
        <v>123</v>
      </c>
      <c r="D13" s="41">
        <v>202500</v>
      </c>
      <c r="E13" s="46">
        <v>0</v>
      </c>
      <c r="F13" s="49" t="s">
        <v>193</v>
      </c>
      <c r="G13" s="25" t="s">
        <v>133</v>
      </c>
      <c r="H13" s="68">
        <v>0</v>
      </c>
    </row>
    <row r="14" spans="1:8" ht="33.75">
      <c r="A14" s="5">
        <f t="shared" si="0"/>
        <v>13</v>
      </c>
      <c r="B14" s="3" t="s">
        <v>202</v>
      </c>
      <c r="C14" s="4" t="s">
        <v>89</v>
      </c>
      <c r="D14" s="41">
        <v>309100</v>
      </c>
      <c r="E14" s="46">
        <v>100000</v>
      </c>
      <c r="F14" s="49" t="s">
        <v>193</v>
      </c>
      <c r="G14" s="25" t="s">
        <v>132</v>
      </c>
      <c r="H14" s="68">
        <v>80000</v>
      </c>
    </row>
    <row r="15" spans="1:8" ht="22.5">
      <c r="A15" s="5">
        <f t="shared" si="0"/>
        <v>14</v>
      </c>
      <c r="B15" s="3" t="s">
        <v>203</v>
      </c>
      <c r="C15" s="4" t="s">
        <v>94</v>
      </c>
      <c r="D15" s="41">
        <v>100000</v>
      </c>
      <c r="E15" s="46">
        <v>0</v>
      </c>
      <c r="F15" s="48" t="s">
        <v>195</v>
      </c>
      <c r="G15" s="25" t="s">
        <v>132</v>
      </c>
      <c r="H15" s="68">
        <v>0</v>
      </c>
    </row>
    <row r="16" spans="1:8" ht="78.75">
      <c r="A16" s="5">
        <f t="shared" si="0"/>
        <v>15</v>
      </c>
      <c r="B16" s="3" t="s">
        <v>172</v>
      </c>
      <c r="C16" s="4" t="s">
        <v>204</v>
      </c>
      <c r="D16" s="41">
        <v>1005801</v>
      </c>
      <c r="E16" s="46">
        <v>900000</v>
      </c>
      <c r="F16" s="49" t="s">
        <v>193</v>
      </c>
      <c r="G16" s="25" t="s">
        <v>132</v>
      </c>
      <c r="H16" s="68">
        <v>900000</v>
      </c>
    </row>
    <row r="17" spans="1:8" ht="45">
      <c r="A17" s="5">
        <f t="shared" si="0"/>
        <v>16</v>
      </c>
      <c r="B17" s="3" t="s">
        <v>205</v>
      </c>
      <c r="C17" s="4" t="s">
        <v>88</v>
      </c>
      <c r="D17" s="41">
        <v>600000</v>
      </c>
      <c r="E17" s="46">
        <v>250000</v>
      </c>
      <c r="F17" s="48" t="s">
        <v>195</v>
      </c>
      <c r="G17" s="25" t="s">
        <v>132</v>
      </c>
      <c r="H17" s="68">
        <v>250000</v>
      </c>
    </row>
    <row r="18" spans="1:8" ht="22.5">
      <c r="A18" s="5">
        <f t="shared" si="0"/>
        <v>17</v>
      </c>
      <c r="B18" s="3" t="s">
        <v>206</v>
      </c>
      <c r="C18" s="4" t="s">
        <v>101</v>
      </c>
      <c r="D18" s="41">
        <v>600000</v>
      </c>
      <c r="E18" s="46">
        <v>0</v>
      </c>
      <c r="F18" s="48" t="s">
        <v>195</v>
      </c>
      <c r="G18" s="25" t="s">
        <v>132</v>
      </c>
      <c r="H18" s="68">
        <v>0</v>
      </c>
    </row>
    <row r="19" spans="1:8" ht="12.75" thickBot="1">
      <c r="A19" s="8" t="s">
        <v>131</v>
      </c>
      <c r="B19" s="8" t="s">
        <v>0</v>
      </c>
      <c r="C19" s="8" t="s">
        <v>1</v>
      </c>
      <c r="D19" s="22" t="s">
        <v>125</v>
      </c>
      <c r="E19" s="22" t="s">
        <v>129</v>
      </c>
      <c r="F19" s="22" t="s">
        <v>127</v>
      </c>
      <c r="G19" s="28" t="s">
        <v>128</v>
      </c>
      <c r="H19" s="75" t="s">
        <v>126</v>
      </c>
    </row>
    <row r="20" spans="1:8" ht="45">
      <c r="A20" s="5">
        <f>A18+1</f>
        <v>18</v>
      </c>
      <c r="B20" s="3" t="s">
        <v>207</v>
      </c>
      <c r="C20" s="4" t="s">
        <v>81</v>
      </c>
      <c r="D20" s="50">
        <v>50500</v>
      </c>
      <c r="E20" s="46">
        <v>0</v>
      </c>
      <c r="F20" s="48" t="s">
        <v>195</v>
      </c>
      <c r="G20" s="25" t="s">
        <v>132</v>
      </c>
      <c r="H20" s="68">
        <v>0</v>
      </c>
    </row>
    <row r="21" spans="1:8" ht="22.5">
      <c r="A21" s="5">
        <f aca="true" t="shared" si="1" ref="A21:A38">A20+1</f>
        <v>19</v>
      </c>
      <c r="B21" s="3" t="s">
        <v>208</v>
      </c>
      <c r="C21" s="4" t="s">
        <v>209</v>
      </c>
      <c r="D21" s="41">
        <v>2540710</v>
      </c>
      <c r="E21" s="46">
        <v>0</v>
      </c>
      <c r="F21" s="49" t="s">
        <v>193</v>
      </c>
      <c r="G21" s="25" t="s">
        <v>133</v>
      </c>
      <c r="H21" s="68">
        <v>0</v>
      </c>
    </row>
    <row r="22" spans="1:8" ht="22.5" customHeight="1">
      <c r="A22" s="5">
        <f t="shared" si="1"/>
        <v>20</v>
      </c>
      <c r="B22" s="3" t="s">
        <v>210</v>
      </c>
      <c r="C22" s="4" t="s">
        <v>122</v>
      </c>
      <c r="D22" s="41">
        <v>210500</v>
      </c>
      <c r="E22" s="46">
        <v>0</v>
      </c>
      <c r="F22" s="49" t="s">
        <v>193</v>
      </c>
      <c r="G22" s="25" t="s">
        <v>133</v>
      </c>
      <c r="H22" s="68">
        <v>0</v>
      </c>
    </row>
    <row r="23" spans="1:8" ht="33.75">
      <c r="A23" s="5">
        <f t="shared" si="1"/>
        <v>21</v>
      </c>
      <c r="B23" s="3" t="s">
        <v>185</v>
      </c>
      <c r="C23" s="4" t="s">
        <v>93</v>
      </c>
      <c r="D23" s="41">
        <v>1200000</v>
      </c>
      <c r="E23" s="46">
        <v>300000</v>
      </c>
      <c r="F23" s="49" t="s">
        <v>211</v>
      </c>
      <c r="G23" s="25" t="s">
        <v>133</v>
      </c>
      <c r="H23" s="68">
        <v>0</v>
      </c>
    </row>
    <row r="24" spans="1:8" ht="56.25">
      <c r="A24" s="5">
        <f t="shared" si="1"/>
        <v>22</v>
      </c>
      <c r="B24" s="3" t="s">
        <v>212</v>
      </c>
      <c r="C24" s="4" t="s">
        <v>213</v>
      </c>
      <c r="D24" s="46">
        <v>87660</v>
      </c>
      <c r="E24" s="43">
        <v>0</v>
      </c>
      <c r="F24" s="49" t="s">
        <v>193</v>
      </c>
      <c r="G24" s="25" t="s">
        <v>132</v>
      </c>
      <c r="H24" s="68">
        <v>0</v>
      </c>
    </row>
    <row r="25" spans="1:8" ht="33.75">
      <c r="A25" s="5">
        <f t="shared" si="1"/>
        <v>23</v>
      </c>
      <c r="B25" s="3" t="s">
        <v>214</v>
      </c>
      <c r="C25" s="4" t="s">
        <v>215</v>
      </c>
      <c r="D25" s="46">
        <v>220000</v>
      </c>
      <c r="E25" s="43">
        <v>50000</v>
      </c>
      <c r="F25" s="48" t="s">
        <v>195</v>
      </c>
      <c r="G25" s="25" t="s">
        <v>132</v>
      </c>
      <c r="H25" s="68">
        <v>50000</v>
      </c>
    </row>
    <row r="26" spans="1:8" ht="33.75">
      <c r="A26" s="5">
        <f t="shared" si="1"/>
        <v>24</v>
      </c>
      <c r="B26" s="3" t="s">
        <v>214</v>
      </c>
      <c r="C26" s="4" t="s">
        <v>99</v>
      </c>
      <c r="D26" s="46">
        <v>200000</v>
      </c>
      <c r="E26" s="44" t="s">
        <v>188</v>
      </c>
      <c r="F26" s="49" t="s">
        <v>193</v>
      </c>
      <c r="G26" s="25" t="s">
        <v>132</v>
      </c>
      <c r="H26" s="68">
        <v>50000</v>
      </c>
    </row>
    <row r="27" spans="1:8" ht="45" customHeight="1">
      <c r="A27" s="5">
        <f t="shared" si="1"/>
        <v>25</v>
      </c>
      <c r="B27" s="3" t="s">
        <v>216</v>
      </c>
      <c r="C27" s="4" t="s">
        <v>103</v>
      </c>
      <c r="D27" s="46">
        <v>795928</v>
      </c>
      <c r="E27" s="46" t="s">
        <v>307</v>
      </c>
      <c r="F27" s="49" t="s">
        <v>193</v>
      </c>
      <c r="G27" s="25" t="s">
        <v>132</v>
      </c>
      <c r="H27" s="68">
        <v>300000</v>
      </c>
    </row>
    <row r="28" spans="1:8" ht="22.5">
      <c r="A28" s="5">
        <f t="shared" si="1"/>
        <v>26</v>
      </c>
      <c r="B28" s="3" t="s">
        <v>217</v>
      </c>
      <c r="C28" s="4" t="s">
        <v>97</v>
      </c>
      <c r="D28" s="46">
        <v>150000</v>
      </c>
      <c r="E28" s="63">
        <v>0</v>
      </c>
      <c r="F28" s="48" t="s">
        <v>218</v>
      </c>
      <c r="G28" s="25" t="s">
        <v>132</v>
      </c>
      <c r="H28" s="68">
        <v>0</v>
      </c>
    </row>
    <row r="29" spans="1:8" ht="45">
      <c r="A29" s="5">
        <f t="shared" si="1"/>
        <v>27</v>
      </c>
      <c r="B29" s="3" t="s">
        <v>175</v>
      </c>
      <c r="C29" s="4" t="s">
        <v>219</v>
      </c>
      <c r="D29" s="46">
        <v>289000</v>
      </c>
      <c r="E29" s="43">
        <v>50000</v>
      </c>
      <c r="F29" s="49" t="s">
        <v>193</v>
      </c>
      <c r="G29" s="25" t="s">
        <v>132</v>
      </c>
      <c r="H29" s="68">
        <v>50000</v>
      </c>
    </row>
    <row r="30" spans="1:8" ht="45">
      <c r="A30" s="5">
        <f t="shared" si="1"/>
        <v>28</v>
      </c>
      <c r="B30" s="3" t="s">
        <v>184</v>
      </c>
      <c r="C30" s="4" t="s">
        <v>121</v>
      </c>
      <c r="D30" s="46">
        <v>3032413</v>
      </c>
      <c r="E30" s="43">
        <v>1800000</v>
      </c>
      <c r="F30" s="49" t="s">
        <v>193</v>
      </c>
      <c r="G30" s="25" t="s">
        <v>134</v>
      </c>
      <c r="H30" s="68">
        <v>1500000</v>
      </c>
    </row>
    <row r="31" spans="1:8" ht="33.75">
      <c r="A31" s="5">
        <f t="shared" si="1"/>
        <v>29</v>
      </c>
      <c r="B31" s="3" t="s">
        <v>182</v>
      </c>
      <c r="C31" s="4" t="s">
        <v>83</v>
      </c>
      <c r="D31" s="46">
        <v>703350</v>
      </c>
      <c r="E31" s="43">
        <v>350000</v>
      </c>
      <c r="F31" s="49" t="s">
        <v>193</v>
      </c>
      <c r="G31" s="25" t="s">
        <v>132</v>
      </c>
      <c r="H31" s="68">
        <v>350000</v>
      </c>
    </row>
    <row r="32" spans="1:8" ht="67.5">
      <c r="A32" s="5">
        <f t="shared" si="1"/>
        <v>30</v>
      </c>
      <c r="B32" s="3" t="s">
        <v>230</v>
      </c>
      <c r="C32" s="4" t="s">
        <v>98</v>
      </c>
      <c r="D32" s="46">
        <v>392000</v>
      </c>
      <c r="E32" s="43">
        <v>300000</v>
      </c>
      <c r="F32" s="49" t="s">
        <v>193</v>
      </c>
      <c r="G32" s="25" t="s">
        <v>136</v>
      </c>
      <c r="H32" s="68">
        <v>300000</v>
      </c>
    </row>
    <row r="33" spans="1:8" ht="33.75">
      <c r="A33" s="5">
        <f t="shared" si="1"/>
        <v>31</v>
      </c>
      <c r="B33" s="3" t="s">
        <v>231</v>
      </c>
      <c r="C33" s="4" t="s">
        <v>87</v>
      </c>
      <c r="D33" s="46">
        <v>179560</v>
      </c>
      <c r="E33" s="43">
        <v>0</v>
      </c>
      <c r="F33" s="49" t="s">
        <v>193</v>
      </c>
      <c r="G33" s="25" t="s">
        <v>132</v>
      </c>
      <c r="H33" s="68">
        <v>100000</v>
      </c>
    </row>
    <row r="34" spans="1:8" ht="33.75" customHeight="1">
      <c r="A34" s="5">
        <f t="shared" si="1"/>
        <v>32</v>
      </c>
      <c r="B34" s="3" t="s">
        <v>220</v>
      </c>
      <c r="C34" s="4" t="s">
        <v>96</v>
      </c>
      <c r="D34" s="46">
        <v>492000</v>
      </c>
      <c r="E34" s="43">
        <v>0</v>
      </c>
      <c r="F34" s="49" t="s">
        <v>193</v>
      </c>
      <c r="G34" s="25" t="s">
        <v>134</v>
      </c>
      <c r="H34" s="68">
        <v>0</v>
      </c>
    </row>
    <row r="35" spans="1:8" ht="33.75">
      <c r="A35" s="5">
        <f t="shared" si="1"/>
        <v>33</v>
      </c>
      <c r="B35" s="3" t="s">
        <v>177</v>
      </c>
      <c r="C35" s="4" t="s">
        <v>221</v>
      </c>
      <c r="D35" s="46">
        <v>96000</v>
      </c>
      <c r="E35" s="43">
        <v>70000</v>
      </c>
      <c r="F35" s="48" t="s">
        <v>195</v>
      </c>
      <c r="G35" s="25" t="s">
        <v>132</v>
      </c>
      <c r="H35" s="68">
        <v>60000</v>
      </c>
    </row>
    <row r="36" spans="1:8" ht="33.75" customHeight="1">
      <c r="A36" s="5">
        <f t="shared" si="1"/>
        <v>34</v>
      </c>
      <c r="B36" s="3" t="s">
        <v>222</v>
      </c>
      <c r="C36" s="4" t="s">
        <v>117</v>
      </c>
      <c r="D36" s="46">
        <v>100000</v>
      </c>
      <c r="E36" s="63">
        <v>50000</v>
      </c>
      <c r="F36" s="49" t="s">
        <v>193</v>
      </c>
      <c r="G36" s="25" t="s">
        <v>132</v>
      </c>
      <c r="H36" s="68">
        <v>80000</v>
      </c>
    </row>
    <row r="37" spans="1:8" ht="22.5">
      <c r="A37" s="5">
        <f t="shared" si="1"/>
        <v>35</v>
      </c>
      <c r="B37" s="3" t="s">
        <v>214</v>
      </c>
      <c r="C37" s="4" t="s">
        <v>100</v>
      </c>
      <c r="D37" s="46">
        <v>150000</v>
      </c>
      <c r="E37" s="43">
        <v>50000</v>
      </c>
      <c r="F37" s="49" t="s">
        <v>193</v>
      </c>
      <c r="G37" s="25" t="s">
        <v>132</v>
      </c>
      <c r="H37" s="68">
        <v>50000</v>
      </c>
    </row>
    <row r="38" spans="1:8" ht="33.75">
      <c r="A38" s="5">
        <f t="shared" si="1"/>
        <v>36</v>
      </c>
      <c r="B38" s="3" t="s">
        <v>183</v>
      </c>
      <c r="C38" s="4" t="s">
        <v>82</v>
      </c>
      <c r="D38" s="46">
        <v>117000</v>
      </c>
      <c r="E38" s="43">
        <v>50000</v>
      </c>
      <c r="F38" s="49" t="s">
        <v>193</v>
      </c>
      <c r="G38" s="25" t="s">
        <v>132</v>
      </c>
      <c r="H38" s="68">
        <v>40000</v>
      </c>
    </row>
    <row r="39" spans="1:8" ht="12" thickBot="1">
      <c r="A39" s="8" t="s">
        <v>131</v>
      </c>
      <c r="B39" s="8" t="s">
        <v>0</v>
      </c>
      <c r="C39" s="8" t="s">
        <v>1</v>
      </c>
      <c r="D39" s="22" t="s">
        <v>125</v>
      </c>
      <c r="E39" s="22" t="s">
        <v>129</v>
      </c>
      <c r="F39" s="22" t="s">
        <v>127</v>
      </c>
      <c r="G39" s="66" t="s">
        <v>128</v>
      </c>
      <c r="H39" s="67" t="s">
        <v>126</v>
      </c>
    </row>
    <row r="40" spans="1:8" ht="33.75">
      <c r="A40" s="5">
        <f>A38+1</f>
        <v>37</v>
      </c>
      <c r="B40" s="3" t="s">
        <v>223</v>
      </c>
      <c r="C40" s="4" t="s">
        <v>224</v>
      </c>
      <c r="D40" s="46">
        <v>872100</v>
      </c>
      <c r="E40" s="43">
        <v>100000</v>
      </c>
      <c r="F40" s="49" t="s">
        <v>193</v>
      </c>
      <c r="G40" s="25" t="s">
        <v>132</v>
      </c>
      <c r="H40" s="68">
        <v>50000</v>
      </c>
    </row>
    <row r="41" spans="1:8" ht="22.5">
      <c r="A41" s="5">
        <f aca="true" t="shared" si="2" ref="A41:A46">A40+1</f>
        <v>38</v>
      </c>
      <c r="B41" s="6" t="s">
        <v>167</v>
      </c>
      <c r="C41" s="4" t="s">
        <v>79</v>
      </c>
      <c r="D41" s="46">
        <v>236133</v>
      </c>
      <c r="E41" s="43">
        <v>100000</v>
      </c>
      <c r="F41" s="49" t="s">
        <v>193</v>
      </c>
      <c r="G41" s="25" t="s">
        <v>132</v>
      </c>
      <c r="H41" s="68">
        <v>100000</v>
      </c>
    </row>
    <row r="42" spans="1:8" ht="56.25" customHeight="1">
      <c r="A42" s="5">
        <f t="shared" si="2"/>
        <v>39</v>
      </c>
      <c r="B42" s="3" t="s">
        <v>225</v>
      </c>
      <c r="C42" s="4" t="s">
        <v>119</v>
      </c>
      <c r="D42" s="46">
        <v>197000</v>
      </c>
      <c r="E42" s="43">
        <v>0</v>
      </c>
      <c r="F42" s="48" t="s">
        <v>195</v>
      </c>
      <c r="G42" s="25" t="s">
        <v>132</v>
      </c>
      <c r="H42" s="68">
        <v>0</v>
      </c>
    </row>
    <row r="43" spans="1:8" ht="22.5">
      <c r="A43" s="5">
        <f t="shared" si="2"/>
        <v>40</v>
      </c>
      <c r="B43" s="3" t="s">
        <v>167</v>
      </c>
      <c r="C43" s="4" t="s">
        <v>80</v>
      </c>
      <c r="D43" s="46">
        <v>98720</v>
      </c>
      <c r="E43" s="43">
        <v>0</v>
      </c>
      <c r="F43" s="49" t="s">
        <v>193</v>
      </c>
      <c r="G43" s="25" t="s">
        <v>132</v>
      </c>
      <c r="H43" s="68">
        <v>0</v>
      </c>
    </row>
    <row r="44" spans="1:8" ht="22.5">
      <c r="A44" s="5">
        <f t="shared" si="2"/>
        <v>41</v>
      </c>
      <c r="B44" s="3" t="s">
        <v>226</v>
      </c>
      <c r="C44" s="4" t="s">
        <v>90</v>
      </c>
      <c r="D44" s="46">
        <v>439420</v>
      </c>
      <c r="E44" s="43">
        <v>0</v>
      </c>
      <c r="F44" s="49" t="s">
        <v>193</v>
      </c>
      <c r="G44" s="25" t="s">
        <v>132</v>
      </c>
      <c r="H44" s="68">
        <v>0</v>
      </c>
    </row>
    <row r="45" spans="1:8" ht="33.75">
      <c r="A45" s="5">
        <f t="shared" si="2"/>
        <v>42</v>
      </c>
      <c r="B45" s="3" t="s">
        <v>227</v>
      </c>
      <c r="C45" s="4" t="s">
        <v>95</v>
      </c>
      <c r="D45" s="46">
        <v>400000</v>
      </c>
      <c r="E45" s="43">
        <v>0</v>
      </c>
      <c r="F45" s="49" t="s">
        <v>211</v>
      </c>
      <c r="G45" s="25" t="s">
        <v>132</v>
      </c>
      <c r="H45" s="68">
        <v>0</v>
      </c>
    </row>
    <row r="46" spans="1:8" ht="56.25">
      <c r="A46" s="5">
        <f t="shared" si="2"/>
        <v>43</v>
      </c>
      <c r="B46" s="3" t="s">
        <v>91</v>
      </c>
      <c r="C46" s="4" t="s">
        <v>228</v>
      </c>
      <c r="D46" s="46">
        <v>294080</v>
      </c>
      <c r="E46" s="43">
        <v>0</v>
      </c>
      <c r="F46" s="49" t="s">
        <v>193</v>
      </c>
      <c r="G46" s="25" t="s">
        <v>134</v>
      </c>
      <c r="H46" s="68">
        <v>0</v>
      </c>
    </row>
    <row r="47" ht="11.25">
      <c r="D47" s="64"/>
    </row>
    <row r="48" spans="6:8" ht="12.75">
      <c r="F48" s="94" t="s">
        <v>308</v>
      </c>
      <c r="G48" s="94"/>
      <c r="H48" s="65">
        <f>SUM(H40:H46,H20:H38,H2:H18)</f>
        <v>4790000</v>
      </c>
    </row>
    <row r="65" spans="1:4" ht="11.25">
      <c r="A65" s="7"/>
      <c r="B65" s="7"/>
      <c r="C65" s="7"/>
      <c r="D65" s="7"/>
    </row>
    <row r="66" spans="1:4" ht="11.25">
      <c r="A66" s="7"/>
      <c r="B66" s="7"/>
      <c r="C66" s="7"/>
      <c r="D66" s="7"/>
    </row>
    <row r="67" spans="1:4" ht="11.25">
      <c r="A67" s="7"/>
      <c r="B67" s="7"/>
      <c r="C67" s="7"/>
      <c r="D67" s="7"/>
    </row>
    <row r="68" spans="1:4" ht="11.25">
      <c r="A68" s="7"/>
      <c r="B68" s="7"/>
      <c r="C68" s="7"/>
      <c r="D68" s="7"/>
    </row>
    <row r="69" spans="1:4" ht="11.25">
      <c r="A69" s="7"/>
      <c r="B69" s="7"/>
      <c r="C69" s="7"/>
      <c r="D69" s="7"/>
    </row>
    <row r="70" spans="1:4" ht="11.25">
      <c r="A70" s="7"/>
      <c r="B70" s="7"/>
      <c r="C70" s="7"/>
      <c r="D70" s="7"/>
    </row>
    <row r="71" spans="1:4" ht="11.25">
      <c r="A71" s="7"/>
      <c r="B71" s="7"/>
      <c r="C71" s="7"/>
      <c r="D71" s="7"/>
    </row>
    <row r="72" spans="1:4" ht="11.25">
      <c r="A72" s="7"/>
      <c r="B72" s="7"/>
      <c r="C72" s="7"/>
      <c r="D72" s="7"/>
    </row>
    <row r="73" spans="1:4" ht="11.25">
      <c r="A73" s="7"/>
      <c r="B73" s="7"/>
      <c r="C73" s="7"/>
      <c r="D73" s="7"/>
    </row>
    <row r="74" spans="1:4" ht="11.25">
      <c r="A74" s="7"/>
      <c r="B74" s="7"/>
      <c r="C74" s="7"/>
      <c r="D74" s="7"/>
    </row>
    <row r="75" spans="1:4" ht="11.25">
      <c r="A75" s="7"/>
      <c r="B75" s="7"/>
      <c r="C75" s="7"/>
      <c r="D75" s="7"/>
    </row>
    <row r="76" spans="1:4" ht="11.25">
      <c r="A76" s="7"/>
      <c r="B76" s="7"/>
      <c r="C76" s="7"/>
      <c r="D76" s="7"/>
    </row>
    <row r="77" spans="1:4" ht="11.25">
      <c r="A77" s="7"/>
      <c r="B77" s="7"/>
      <c r="C77" s="7"/>
      <c r="D77" s="7"/>
    </row>
    <row r="78" spans="1:4" ht="11.25">
      <c r="A78" s="7"/>
      <c r="B78" s="7"/>
      <c r="C78" s="7"/>
      <c r="D78" s="7"/>
    </row>
    <row r="79" spans="1:4" ht="11.25">
      <c r="A79" s="7"/>
      <c r="B79" s="7"/>
      <c r="C79" s="7"/>
      <c r="D79" s="7"/>
    </row>
    <row r="80" spans="1:4" ht="11.25">
      <c r="A80" s="7"/>
      <c r="B80" s="7"/>
      <c r="C80" s="7"/>
      <c r="D80" s="7"/>
    </row>
    <row r="81" spans="1:4" ht="11.25">
      <c r="A81" s="7"/>
      <c r="B81" s="7"/>
      <c r="C81" s="7"/>
      <c r="D81" s="7"/>
    </row>
    <row r="82" spans="1:4" ht="11.25">
      <c r="A82" s="7"/>
      <c r="B82" s="7"/>
      <c r="C82" s="7"/>
      <c r="D82" s="7"/>
    </row>
    <row r="83" spans="1:4" ht="11.25">
      <c r="A83" s="7"/>
      <c r="B83" s="7"/>
      <c r="C83" s="7"/>
      <c r="D83" s="7"/>
    </row>
    <row r="84" spans="1:4" ht="11.25">
      <c r="A84" s="7"/>
      <c r="B84" s="7"/>
      <c r="C84" s="7"/>
      <c r="D84" s="7"/>
    </row>
    <row r="85" spans="1:4" ht="11.25">
      <c r="A85" s="7"/>
      <c r="B85" s="7"/>
      <c r="C85" s="7"/>
      <c r="D85" s="7"/>
    </row>
  </sheetData>
  <mergeCells count="1">
    <mergeCell ref="F48:G48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&amp;L&amp;12Granty 2002- oblast sociání péče&amp;R&amp;12Téma V.: Integrační programy</oddHeader>
    <oddFooter>&amp;CStrana &amp;P</oddFooter>
  </headerFooter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6">
      <selection activeCell="A1" sqref="A1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28.875" style="0" customWidth="1"/>
    <col min="4" max="4" width="14.125" style="0" customWidth="1"/>
    <col min="5" max="5" width="13.00390625" style="0" customWidth="1"/>
  </cols>
  <sheetData>
    <row r="1" spans="1:5" ht="80.25" customHeight="1" thickBot="1">
      <c r="A1" s="76" t="s">
        <v>310</v>
      </c>
      <c r="B1" s="76" t="s">
        <v>311</v>
      </c>
      <c r="C1" s="76" t="s">
        <v>1</v>
      </c>
      <c r="D1" s="76" t="s">
        <v>312</v>
      </c>
      <c r="E1" s="77" t="s">
        <v>313</v>
      </c>
    </row>
    <row r="2" spans="1:5" ht="38.25">
      <c r="A2" s="78" t="s">
        <v>314</v>
      </c>
      <c r="B2" s="79" t="s">
        <v>315</v>
      </c>
      <c r="C2" s="79" t="s">
        <v>316</v>
      </c>
      <c r="D2" s="80">
        <v>400000</v>
      </c>
      <c r="E2" s="81" t="s">
        <v>317</v>
      </c>
    </row>
    <row r="3" spans="1:5" ht="38.25">
      <c r="A3" s="82" t="s">
        <v>318</v>
      </c>
      <c r="B3" s="83" t="s">
        <v>151</v>
      </c>
      <c r="C3" s="83" t="s">
        <v>319</v>
      </c>
      <c r="D3" s="84">
        <v>800000</v>
      </c>
      <c r="E3" s="85" t="s">
        <v>320</v>
      </c>
    </row>
    <row r="4" spans="1:5" ht="25.5">
      <c r="A4" s="86" t="s">
        <v>321</v>
      </c>
      <c r="B4" s="87" t="s">
        <v>151</v>
      </c>
      <c r="C4" s="87" t="s">
        <v>322</v>
      </c>
      <c r="D4" s="84">
        <v>1500000</v>
      </c>
      <c r="E4" s="85" t="s">
        <v>320</v>
      </c>
    </row>
    <row r="5" spans="1:5" ht="29.25">
      <c r="A5" s="88" t="s">
        <v>323</v>
      </c>
      <c r="B5" s="87" t="s">
        <v>151</v>
      </c>
      <c r="C5" s="87" t="s">
        <v>324</v>
      </c>
      <c r="D5" s="84">
        <v>1200000</v>
      </c>
      <c r="E5" s="85" t="s">
        <v>325</v>
      </c>
    </row>
    <row r="6" spans="1:5" ht="38.25">
      <c r="A6" s="89" t="s">
        <v>326</v>
      </c>
      <c r="B6" s="90" t="s">
        <v>327</v>
      </c>
      <c r="C6" s="83" t="s">
        <v>328</v>
      </c>
      <c r="D6" s="91">
        <v>1500000</v>
      </c>
      <c r="E6" s="85" t="s">
        <v>329</v>
      </c>
    </row>
    <row r="7" spans="1:5" ht="25.5">
      <c r="A7" s="82" t="s">
        <v>330</v>
      </c>
      <c r="B7" s="83" t="s">
        <v>331</v>
      </c>
      <c r="C7" s="83" t="s">
        <v>332</v>
      </c>
      <c r="D7" s="84">
        <v>500000</v>
      </c>
      <c r="E7" s="85" t="s">
        <v>333</v>
      </c>
    </row>
    <row r="8" spans="1:5" ht="25.5">
      <c r="A8" s="82" t="s">
        <v>334</v>
      </c>
      <c r="B8" s="83" t="s">
        <v>335</v>
      </c>
      <c r="C8" s="83" t="s">
        <v>336</v>
      </c>
      <c r="D8" s="84">
        <v>1000000</v>
      </c>
      <c r="E8" s="85" t="s">
        <v>337</v>
      </c>
    </row>
    <row r="9" spans="1:5" ht="25.5">
      <c r="A9" s="89" t="s">
        <v>338</v>
      </c>
      <c r="B9" s="90" t="s">
        <v>144</v>
      </c>
      <c r="C9" s="90" t="s">
        <v>339</v>
      </c>
      <c r="D9" s="91">
        <v>1800000</v>
      </c>
      <c r="E9" s="85" t="s">
        <v>340</v>
      </c>
    </row>
    <row r="10" spans="1:5" ht="25.5">
      <c r="A10" s="82" t="s">
        <v>341</v>
      </c>
      <c r="B10" s="87" t="s">
        <v>342</v>
      </c>
      <c r="C10" s="87" t="s">
        <v>343</v>
      </c>
      <c r="D10" s="84">
        <v>400000</v>
      </c>
      <c r="E10" s="85" t="s">
        <v>340</v>
      </c>
    </row>
    <row r="11" spans="1:5" ht="29.25">
      <c r="A11" s="82" t="s">
        <v>344</v>
      </c>
      <c r="B11" s="83" t="s">
        <v>345</v>
      </c>
      <c r="C11" s="83" t="s">
        <v>346</v>
      </c>
      <c r="D11" s="84">
        <v>400000</v>
      </c>
      <c r="E11" s="85" t="s">
        <v>325</v>
      </c>
    </row>
    <row r="12" spans="1:5" ht="63.75">
      <c r="A12" s="82" t="s">
        <v>347</v>
      </c>
      <c r="B12" s="83" t="s">
        <v>348</v>
      </c>
      <c r="C12" s="83" t="s">
        <v>349</v>
      </c>
      <c r="D12" s="84">
        <v>900000</v>
      </c>
      <c r="E12" s="85" t="s">
        <v>350</v>
      </c>
    </row>
    <row r="14" spans="3:4" ht="12.75">
      <c r="C14" s="92" t="s">
        <v>351</v>
      </c>
      <c r="D14" s="65">
        <f>SUM(D2:D12)</f>
        <v>10400000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&amp;CČtyřleté granty 2000-2003</oddHeader>
    <oddFooter>&amp;CStrana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</dc:creator>
  <cp:keywords/>
  <dc:description/>
  <cp:lastModifiedBy>MHMP</cp:lastModifiedBy>
  <cp:lastPrinted>2002-03-06T10:49:49Z</cp:lastPrinted>
  <dcterms:created xsi:type="dcterms:W3CDTF">2001-12-04T09:37:22Z</dcterms:created>
  <dcterms:modified xsi:type="dcterms:W3CDTF">2002-03-19T13:11:08Z</dcterms:modified>
  <cp:category/>
  <cp:version/>
  <cp:contentType/>
  <cp:contentStatus/>
</cp:coreProperties>
</file>