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O:\2021+\OKDPI\Dotační monitoring\Aktuální DM\"/>
    </mc:Choice>
  </mc:AlternateContent>
  <xr:revisionPtr revIDLastSave="0" documentId="13_ncr:1_{28F2E39D-0144-49BA-9C46-FCA865AEEBFC}" xr6:coauthVersionLast="46" xr6:coauthVersionMax="46" xr10:uidLastSave="{00000000-0000-0000-0000-000000000000}"/>
  <bookViews>
    <workbookView xWindow="-120" yWindow="-120" windowWidth="29040" windowHeight="15840" xr2:uid="{17A72C54-6CBD-4A6C-9B9D-89E4CC75A0FE}"/>
  </bookViews>
  <sheets>
    <sheet name="Otevřené výzvy" sheetId="2" r:id="rId1"/>
    <sheet name="List1" sheetId="1" r:id="rId2"/>
  </sheets>
  <externalReferences>
    <externalReference r:id="rId3"/>
  </externalReferences>
  <definedNames>
    <definedName name="_xlnm._FilterDatabase" localSheetId="0" hidden="1">'Otevřené výzvy'!$A$2:$J$55</definedName>
    <definedName name="_Hlk124491378">'Otevřené výzvy'!#REF!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tc={D4B00605-53DA-47EE-ACFD-BDDCE25F796D}</author>
  </authors>
  <commentList>
    <comment ref="H41" authorId="0" shapeId="0" xr:uid="{D4B00605-53DA-47EE-ACFD-BDDCE25F796D}">
      <text>
        <t>[Komentář ve vlákně]
Vaše verze aplikace Excel vám umožňuje číst tento komentář ve vlákně, ale jakékoli jeho úpravy se odeberou, pokud se soubor otevře v novější verzi aplikace Excel. Další informace: https://go.microsoft.com/fwlink/?linkid=870924
Komentář:
    Pražská obálka; celková alokace výzvy je 207,224 mil. Kč</t>
      </text>
    </comment>
  </commentList>
</comments>
</file>

<file path=xl/sharedStrings.xml><?xml version="1.0" encoding="utf-8"?>
<sst xmlns="http://schemas.openxmlformats.org/spreadsheetml/2006/main" count="617" uniqueCount="348">
  <si>
    <t>Bydlení</t>
  </si>
  <si>
    <t>ČR</t>
  </si>
  <si>
    <t>NPO</t>
  </si>
  <si>
    <t>SFPI</t>
  </si>
  <si>
    <t>7 mld. Kč</t>
  </si>
  <si>
    <t>nestanoveno</t>
  </si>
  <si>
    <t>01.10.2024</t>
  </si>
  <si>
    <t>Hlavní město Praha
Městské části
Příspěvkové organizace
Ostatní organizace</t>
  </si>
  <si>
    <t>Dotačně-úvěrový program dostupné nájemní bydlení pro CS vymezenou příjmem a profese, se sníženým nájemným. Žadateli jsou jakékoliv PO viz Oprávněný žadatel, udržitelnost 20 let.</t>
  </si>
  <si>
    <t>1/DB/2024</t>
  </si>
  <si>
    <t>Dostupné nájemní bydlení FN1</t>
  </si>
  <si>
    <t>Energetické úspory</t>
  </si>
  <si>
    <t> </t>
  </si>
  <si>
    <t>ModFond (SFŽP)</t>
  </si>
  <si>
    <t>MŽP</t>
  </si>
  <si>
    <t>39 mld. Kč</t>
  </si>
  <si>
    <t>12.10.2021</t>
  </si>
  <si>
    <t>Městské části
Hlavní město Praha</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</si>
  <si>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</si>
  <si>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NZÚ</t>
  </si>
  <si>
    <t>Bytové domy</t>
  </si>
  <si>
    <t>Vzdělávání</t>
  </si>
  <si>
    <t>Naplněná  alokace výzvy z 24,5 % (15.10.2024)</t>
  </si>
  <si>
    <t>Hl. m. Praha</t>
  </si>
  <si>
    <t>IROP</t>
  </si>
  <si>
    <t>MMR</t>
  </si>
  <si>
    <t>367,5 mil. Kč</t>
  </si>
  <si>
    <t>30.11.2022</t>
  </si>
  <si>
    <t>Hlavní město Praha
Příspěvkové organizace
Organizace zřizované nebo zakládané HMP</t>
  </si>
  <si>
    <t>Výzva je určena na zlepšení kvality vzdělávací infrastruktury pro střední školy.</t>
  </si>
  <si>
    <t>Střední školy (VRR)</t>
  </si>
  <si>
    <t>Sociální oblast</t>
  </si>
  <si>
    <t>V této výzvě nejsou zatím žádné registrované projekty. (31. 8. 2024)</t>
  </si>
  <si>
    <t>přechodové regiony (nevztahuje se na území hl. m. Prahy)</t>
  </si>
  <si>
    <t>1,26 mld. Kč</t>
  </si>
  <si>
    <t>15.11.2023</t>
  </si>
  <si>
    <t>Hlavní město Praha
Příspěvkové organizace</t>
  </si>
  <si>
    <t>Deinstitucionalizace sociálních služeb za účelem sociálního začleňování.</t>
  </si>
  <si>
    <t>Deinstitucionalizace sociálních služeb (PR)</t>
  </si>
  <si>
    <t>Naplněná  alokace výzvy z 6,9 % (29.9.2024)</t>
  </si>
  <si>
    <t>méně rozvinuté regiony (nevztahuje se na území hl. m. Prahy)</t>
  </si>
  <si>
    <t>2,3 mld. Kč</t>
  </si>
  <si>
    <t>Deinstitucionalizace sociálních služeb (MRR)</t>
  </si>
  <si>
    <t>Naplněná  alokace výzvy z 83,7 % (15.10.2024)</t>
  </si>
  <si>
    <t>ČR, EU</t>
  </si>
  <si>
    <t>OP Z+</t>
  </si>
  <si>
    <t>MPSV</t>
  </si>
  <si>
    <t>450 mil. Kč</t>
  </si>
  <si>
    <t>24.03.2023</t>
  </si>
  <si>
    <t>Hlavní město Praha
Příspěvkové organizace HMP
Organizace zakládané hl. městem
Veřejné výzkumné instituce</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</si>
  <si>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</si>
  <si>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03_23_051</t>
  </si>
  <si>
    <t>Realizační fáze vývoje rešení</t>
  </si>
  <si>
    <t>Naplněná  alokace výzvy z 55,3 % (15.10.2024)</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</si>
  <si>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</si>
  <si>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150 mil. Kč</t>
  </si>
  <si>
    <t>22.03.2023</t>
  </si>
  <si>
    <t>Cílem výzvy je podpořit žadatele se specifickým přístupem/metodou/know-how, aby toto know_x0002_how předali/naučili dalším organizacím a tím zlepšili situaci klientů (koncových uživatelů) těchto organizací.</t>
  </si>
  <si>
    <t>03_23_050</t>
  </si>
  <si>
    <t>Realizační fáze šíření</t>
  </si>
  <si>
    <t>Naplněná  alokace výzvy z 45,2 % (15.10.2024)</t>
  </si>
  <si>
    <t xml:space="preserve"> 20 mil. Kč</t>
  </si>
  <si>
    <t>13.10.2023</t>
  </si>
  <si>
    <t>Cílem výzvy je podpořit žadatele se specifickým přístupem/metodou/know-how, kteří toto know-how chtějí předat dalším organizacím a tím zlepšit situaci klientů (koncových uživatelů) těchto organizací.</t>
  </si>
  <si>
    <t>03_24_070</t>
  </si>
  <si>
    <t>Inkubační fáze šíření (2)</t>
  </si>
  <si>
    <t>Naplněná  alokace výzvy z 139,4 % (30.9.2024)</t>
  </si>
  <si>
    <t>108 mil. Kč</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</si>
  <si>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</si>
  <si>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03_23_057</t>
  </si>
  <si>
    <t>Sociální inovace pro budoucnost</t>
  </si>
  <si>
    <t>Životní prostředí</t>
  </si>
  <si>
    <t>Naplněná alokace výzvy z 1 % (15.10.2024)</t>
  </si>
  <si>
    <t>MMR ke dni 13. 8. 2024 aktualizuje vyhlášenou výzvu podprogramu tak, že prodlužuje termín pro ukončení příjmu žádostí o dotaci do 30. 9. 2025, navyšuje limit na jednu podanou žádost na 20 mil. Kč a navyšuje alokaci výzvy na 800 mil. Kč.</t>
  </si>
  <si>
    <t>Národní dotace</t>
  </si>
  <si>
    <t>800 mil. Kč</t>
  </si>
  <si>
    <t>26.03.2024</t>
  </si>
  <si>
    <t>Hlavní město Praha</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</si>
  <si>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</si>
  <si>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Obnova obecního a krajského majetku po živelních pohromách v roce 2024 – dotační titul č. 2</t>
  </si>
  <si>
    <t>Naplněná  alokace výzvy z 3,2 % (15.10.2024)</t>
  </si>
  <si>
    <t>OP JAK</t>
  </si>
  <si>
    <t>MŠMT</t>
  </si>
  <si>
    <t>4,5 mld. Kč</t>
  </si>
  <si>
    <t>07.10.2024</t>
  </si>
  <si>
    <t>Příspěvkové organizace</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</si>
  <si>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</si>
  <si>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02_24_034</t>
  </si>
  <si>
    <t>Šablony pro MŠ a ZŠ II</t>
  </si>
  <si>
    <t>Digitalizace</t>
  </si>
  <si>
    <t>Naplněná alokace výzvy z 76,8 % (14.10.2024)</t>
  </si>
  <si>
    <t>Došlo k prodloužení výzvy o 1 rok - do 31. 8. 2025</t>
  </si>
  <si>
    <t>245 mil. Kč</t>
  </si>
  <si>
    <t>17.10.2022</t>
  </si>
  <si>
    <t>Hlavní město Praha
Městské části
Příspěvkové organizace
Organizace zakládané hl. městem a MČ</t>
  </si>
  <si>
    <t>Výzva je určena na podporu elektronizace vybraných služeb veřejné správy.</t>
  </si>
  <si>
    <t>eGovernment a kybernetická bezpečnost – SC 1.1 (VRR)</t>
  </si>
  <si>
    <t>Naplněná  alokace výzvy 5,2 % (15.10.2024)</t>
  </si>
  <si>
    <t>474,1 mil. Kč</t>
  </si>
  <si>
    <t>12.02.2024</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</si>
  <si>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</si>
  <si>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31_24_113</t>
  </si>
  <si>
    <t>Rozvoj a modernizace služeb komunitního typu pro ohrožené děti - vybudování a renovace infrastruktury pobytové péče o děti</t>
  </si>
  <si>
    <t>Naplněná  alokace výzvy ze 100 % (15.10.2024)</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</si>
  <si>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</si>
  <si>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11.07.2023</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</si>
  <si>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</si>
  <si>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02_23_018</t>
  </si>
  <si>
    <t>Akční plánování v území -IDZ</t>
  </si>
  <si>
    <t>Max. výše podpory 550 000 Kč</t>
  </si>
  <si>
    <t>MPO</t>
  </si>
  <si>
    <t>145 mil. Kč</t>
  </si>
  <si>
    <t>10.05.2024</t>
  </si>
  <si>
    <t>Hlavní město Praha
Městské části
Příspěvkové organizace
Organizace zakládané hl. městem a MČ
Veřejné výzkumné instituce</t>
  </si>
  <si>
    <t>Dotace se vztahuje zejména na tvorbu dokumentů, organizaci (definici procesů, odpovědností, toků informací apod.), přípravu systémů pro monitorování a vyhodnocování spotřeby energie a zavedení systému energetického managementu do praxe.</t>
  </si>
  <si>
    <t xml:space="preserve"> NPO 2/2024</t>
  </si>
  <si>
    <t>Zavedení systému hospodaření s energií v podobě energetického managementu (EM)</t>
  </si>
  <si>
    <t>Obec nad 10 000 obyvatel
míra podpory 85 %
max. výše podpory 550 000  Kč</t>
  </si>
  <si>
    <t>250 mil. Kč</t>
  </si>
  <si>
    <t>03.05.2024</t>
  </si>
  <si>
    <t>Hlavní město Praha
Městské části</t>
  </si>
  <si>
    <t xml:space="preserve">Dotace je určena na zpracování místní energetické koncepce, která by měla být nástrojem a návodem, jak optimalizovat dodávku energie vůči energii spotřebovávané v lokalitě konkrétní obce nebo dobrovolného svazku obcí. </t>
  </si>
  <si>
    <t>NPO 3/2024</t>
  </si>
  <si>
    <t>Zpracování místní energetick koncepce (MEK)</t>
  </si>
  <si>
    <t>Naplněná  alokace výzvy z 7,4 % (14.10.2024)</t>
  </si>
  <si>
    <t>Prodloužení nejzazšího data ukončení realizace projektu na 31. 10. 2028.</t>
  </si>
  <si>
    <t>2,54 mld. Kč</t>
  </si>
  <si>
    <t>25.01.2024</t>
  </si>
  <si>
    <t>Hlavní město Praha
Městské části
Organizace zakládané hl. městem a MČ
Veřejné výzkumné instituce</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</si>
  <si>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</si>
  <si>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Zelená infrastruktura (VRR)</t>
  </si>
  <si>
    <t>Naplněná alokace výzvy z 4,2 % (11.10.2024)</t>
  </si>
  <si>
    <t>Dne 6. 9. byla výzva aktualizována - došlo k posunutí data ukončení příjmu žádostí o podporu, mírnému navýšení alokace a posunu data nejzazšího data ukončení fyzické realizace projektu na 30. 5. 2025</t>
  </si>
  <si>
    <t>15.02.2024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</si>
  <si>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</si>
  <si>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31_24_114</t>
  </si>
  <si>
    <t>Rozvoj a modernizace služeb komunitního typu pro ohrožené děti - bytové jednotky</t>
  </si>
  <si>
    <t>NPŽP</t>
  </si>
  <si>
    <t>30 mil. Kč</t>
  </si>
  <si>
    <t>06.05.2024</t>
  </si>
  <si>
    <t>Hlavní město Praha
Příspěvkové organizace
Veřejné výzkumné instituce a výzkumné organizace
Organizace zakládané hl. městem</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</si>
  <si>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</si>
  <si>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3/2024</t>
  </si>
  <si>
    <t>Emise ze stacionárních zdrojů</t>
  </si>
  <si>
    <t>V této výzvě nejsou zatím žádné registrované projekty. (11. 10. 2024)</t>
  </si>
  <si>
    <t>OPŽP 2021-2027</t>
  </si>
  <si>
    <t>60 mil. Kč</t>
  </si>
  <si>
    <t>25.09.2024</t>
  </si>
  <si>
    <t>Hlaní město Praha
Městské části
příspěvkové organizace zřízené OSS a ÚSC</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</si>
  <si>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</si>
  <si>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Podpora povodňové operativy</t>
  </si>
  <si>
    <t>Naplněná alokace výzvy z  40,6 % (11.10.2024)</t>
  </si>
  <si>
    <t>03.07.2024</t>
  </si>
  <si>
    <t>Hlavní město Praha
Městské části
Příspěvkové organizace
Veřejné výzkumné instituce a výzkumné organizace</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</si>
  <si>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</si>
  <si>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Průzkum kontaminace životního prostředí</t>
  </si>
  <si>
    <t>Zdravotnictví</t>
  </si>
  <si>
    <t>V této výzvě nejsou zatím žádné registrované projekty. (15.10.2024)</t>
  </si>
  <si>
    <t>Konkrétně se jedná o Fakultní nemocnici Bulovka.
Oprávněný žadatel může podat pouze jeden projekt.</t>
  </si>
  <si>
    <t>292 mil. Kč</t>
  </si>
  <si>
    <t>24.04.2024</t>
  </si>
  <si>
    <t>Fakultní nemocnice Bulovka - hlavní město Praha</t>
  </si>
  <si>
    <t>Podpora ochrany veřejného zdraví - rozvoj kapacit klinik infekčních onemocnění, včetně podpory rozvoje odběrových míst a laboratoří (infrastruktura a přístrojové vybavení).</t>
  </si>
  <si>
    <t>Podpora vzniku základní sítě infekčních klinik a oddělení - SC 4.3 (ČR)</t>
  </si>
  <si>
    <t>2 mld. Kč</t>
  </si>
  <si>
    <t>Obce a obchodní společnosti ovládané z více než 50 % obcemi, s majetkem poškozeným povodní
po 12. 9. 2024, v souvislosti s tlakovou níží Boris.</t>
  </si>
  <si>
    <t>Obnova vodohospodářské infrastruktury pro veřejnou potřebu dle zákona č. 274/2021 Sb.,
o vodovodech a kanalizacích a dešťové kanalizace:
- obnova vodovodů a kanalizací – zejména obnova objektů čistíren odpadních vod, čerpacích
stanic, kanalizačních stok, zdrojů vody, úpraven vod, vodovodních sítí, vč. ostatních objektů
na sítích, domovních přípojek;
- realizace dočasného řešení nakládání s odpadními vodami a zásobování pitnou vodou;
- čištění vodohospodářské infrastruktury, včetně kamerových průzkumů stavu sítí;
- obnova dešťové kanalizace.</t>
  </si>
  <si>
    <t>Není</t>
  </si>
  <si>
    <t>Obnova infrastruktury pro životní prostředí – kanalizace a vodovody</t>
  </si>
  <si>
    <t>Naplněná alokace výzvy z 12,1 % (11.10.2024)</t>
  </si>
  <si>
    <t>Výzva se vztahuje na integrované projekty (ITI).</t>
  </si>
  <si>
    <t>24 mil. Kč pro ITI Pražské metropolitní oblasti</t>
  </si>
  <si>
    <t>27.09.2023</t>
  </si>
  <si>
    <t>Městské části</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</si>
  <si>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</si>
  <si>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Protipovodňová opatření</t>
  </si>
  <si>
    <t>Naplněná alokace výzvy z 49 % (15.10.2024)</t>
  </si>
  <si>
    <t>400 mil. Kč</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</si>
  <si>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</si>
  <si>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03_24_068</t>
  </si>
  <si>
    <t>Podpora procesů ve službách – kraje (2)</t>
  </si>
  <si>
    <t>15 mil. Kč</t>
  </si>
  <si>
    <t>02.09.2024</t>
  </si>
  <si>
    <t xml:space="preserve">Cílem výzvy je zlepšení životního prostředí a kvality života ve městech a obcích. Je určena pro tvorbu Akčního plánu pro udržitelnou energii a klima. Dotace slouží především k zvýšení veřejného povědomí o tématech, jako je energetická efektivita, využívání obnovitelných zdrojů energie a podpora adaptace na změny klimatu. Výzva je určena k uspořádání Místního dne pro klima a energii. Výše podpory může dosáhnout až 2 miliony korun. </t>
  </si>
  <si>
    <t>2/2024</t>
  </si>
  <si>
    <t>Pakt starostů pro klima a energii</t>
  </si>
  <si>
    <t>20 mil. Kč</t>
  </si>
  <si>
    <t>Hlavní město Prahy
Městské části</t>
  </si>
  <si>
    <t>Předmětem podpory je urychlení realizace Opatření stanovených MŽP v co největším územním rozsahu, a to prostřednictvím zpracování Akčního plánu a personálních kapacit na podporu jeho realizace. Za tímto účelem zřídí žadatel 1 nové pracovní místo na plný pracovní úvazek v rámci příslušného organizačního útvaru krajského úřadu nebo obecního úřadu obce s rozšířenou působností vykonávajícím činnosti spojené s ochranou ovzduší.</t>
  </si>
  <si>
    <t>Programy zlepšování kvality ovzduší</t>
  </si>
  <si>
    <t>Naplněná alokace výzvy z 15,4 % (15.10.2024)</t>
  </si>
  <si>
    <t>Aktualizace ke dni 26. 8. 2024, došlo k rozšíření aktivit výzvy o „Podporu kontinuálního procesu deinstitucionalizace sociální služby, která již prošla transformačním procesem či převzala klienty z transformovaného zařízení“</t>
  </si>
  <si>
    <t>25.10.2022</t>
  </si>
  <si>
    <t xml:space="preserve">Výzva je zaměřena na podporu deinstitucionalizace systému sociálních služeb a transformace pobytových zařízení. </t>
  </si>
  <si>
    <t>03_22_036</t>
  </si>
  <si>
    <t>Transformace pobytových sociálních služeb</t>
  </si>
  <si>
    <t>V této výzvě nejsou zatím žádné registrované projekty. (11.10.2024)</t>
  </si>
  <si>
    <t>300 mil. Kč</t>
  </si>
  <si>
    <t>04.09.2024</t>
  </si>
  <si>
    <t>Podpora modernizace zázemí centra zaměřeného na klimatické vzdělávání komplexní modelová řešení - podporovány budou takové projekty, které budou zahrnovat modernizaci objektu a volitelně pak další aktivity (vybavení a pomůcky pro interiér a exteriér, terénní úpravy),  nebudou podporovány projekty zaměřené pouze na pořízení vybavení, pomůcek nebo terénní úpravy</t>
  </si>
  <si>
    <t>Environmentální centra se zaměřením na změnu klimatu</t>
  </si>
  <si>
    <t>50 mil. Kč</t>
  </si>
  <si>
    <t>15.07.2024</t>
  </si>
  <si>
    <t>Městké části</t>
  </si>
  <si>
    <t>Cílem výzvy je odstranění nezákonně soustředěného odpadu, tj. odpadu odloženého mimo místa k tomu určená na nepovolené „černé skládky“, a to včetně zajištění správného nakládání s odpadem.</t>
  </si>
  <si>
    <t>9/2024</t>
  </si>
  <si>
    <t>Likvidace černých skládek</t>
  </si>
  <si>
    <t>Doprava</t>
  </si>
  <si>
    <t>žadatel: Dopravní podnik hl. m. Prahy, akciová společnost</t>
  </si>
  <si>
    <t>MD</t>
  </si>
  <si>
    <t>1,7 mld. Kč</t>
  </si>
  <si>
    <t>21.12.2022</t>
  </si>
  <si>
    <t>Dopravní podnik hl. m. Prahy</t>
  </si>
  <si>
    <t>Předmětem podpory je pořízení bateriových trolejbusů a pořízení nízkopodlažních tramvají.</t>
  </si>
  <si>
    <t>Podpora nákupu vozidel (bateriových trolejbusů a nízkopodlažních tramvají) pro veřejnou hromadnou dopravu v hl. m. Praha</t>
  </si>
  <si>
    <t>1,2 mld. Kč</t>
  </si>
  <si>
    <t>Infrastruktura pro veřejnou dopravu - trolejové jednostopé dobíjecí vedení pro bateriové trolejbusy.</t>
  </si>
  <si>
    <t>Budování infrastruktury pro veřejnou dopravu v hl. m. Praha – infrastruktura dynamického dobíjení pro bateriové trolejbusy</t>
  </si>
  <si>
    <t>Prodloužení příjmu žádostí do 31.12.2024 a navýšení na 2 mld.</t>
  </si>
  <si>
    <t>16.10.2023</t>
  </si>
  <si>
    <t>Hlavní město Praha
Městské části
Příspěvkové organizace
Organizace zakládané hl. městem a MČ
Veřejné výzkumné instituce a výzkumné organizace</t>
  </si>
  <si>
    <t>Podpora úsporných opatření u budov veřejného sektoru na území hl. města Prahy, která povedou ke snížení spotřeby energie, vyššímu využití obnovitelných zdrojů a zvýšení adaptability budov na změnu klimatu.</t>
  </si>
  <si>
    <t>1/2023</t>
  </si>
  <si>
    <t>Energetické úspory veřejných budov na území hl. m. Prahy (ENERGov)</t>
  </si>
  <si>
    <r>
      <t xml:space="preserve">Výše dotace činí 30 Kč na 1 ušetřenou KWh.
Max. výše podpory - 10 000 000  Kč.
</t>
    </r>
    <r>
      <rPr>
        <b/>
        <sz val="11"/>
        <color rgb="FFFF0000"/>
        <rFont val="Calibri"/>
        <family val="2"/>
        <charset val="238"/>
      </rPr>
      <t xml:space="preserve">V současné době je vyčerpaná alokace. </t>
    </r>
  </si>
  <si>
    <t>2,525 mld. Kč</t>
  </si>
  <si>
    <t>05.05.2022</t>
  </si>
  <si>
    <t>Hlavní město Praha
Městské části
Ostatní organizace</t>
  </si>
  <si>
    <t>Realizace projektů ke zvýšení energetické účinnosti systémů veřejného osvětlení. Dotace se vztahuje na rekonstrukci soustavy veřejného osvětlení včetně doplnění světelných bodů pro zajištění požadavků norem na osvětlení. Dotaci není možné čerpat na výstavbu nové soustavy veřejného osvětlení. Dotace je také určena na přípravu kabeláže pro dobíjecí body (EV ready) dle podmínek výzvy.</t>
  </si>
  <si>
    <t xml:space="preserve"> NPO 1/2022</t>
  </si>
  <si>
    <t>Rekonstrukce veřejného osvětlení</t>
  </si>
  <si>
    <t>Prodloužení příjmu žádostí do 31.12.2024.</t>
  </si>
  <si>
    <t xml:space="preserve">ČR </t>
  </si>
  <si>
    <t>1 mld. Kč</t>
  </si>
  <si>
    <t>01.03.2024</t>
  </si>
  <si>
    <t>Dotace v celkové výši 1 miliardy korun podpoří instalace fotovoltaických elektráren na budovách a další infrastruktuře ve vlastnictví krajů, obcí, samospráv, církví a jimi zřizovaných příspěvkových organizací, právnických osob a společností, včetně sdružených projektů.Instalace nových fotovoltaických elektráren na budovách, pozemcích a další infrastruktuře.</t>
  </si>
  <si>
    <t>RES+ č. 4/2024</t>
  </si>
  <si>
    <t>Komunální FVE na budovách a další infrastruktuře</t>
  </si>
  <si>
    <t>žadatelé: Dopravci na základě smlouvy o veřejných službách v přepravě cestujících</t>
  </si>
  <si>
    <t>10.01.2024</t>
  </si>
  <si>
    <t>Dopravci na základě smlouvy o veřejných službách
v přepravě cestujících</t>
  </si>
  <si>
    <t>Nízkoemisní a bezemisní vozidla pro veřejnou dopravu</t>
  </si>
  <si>
    <t>Nízkoemisní a bezemisní vozidla pro veřejnou dopravu (VRR)</t>
  </si>
  <si>
    <t>Naplněná alokace výzvy z 37 % (1.7.2024)</t>
  </si>
  <si>
    <t>100 mil. Kč</t>
  </si>
  <si>
    <t>15.03.2024</t>
  </si>
  <si>
    <t>Podpora procesu přípravy transformace péče o ohrožené děti v kraji, tvorba
strategických a analytických dokumentů, vč. transformačních plánů zařízení či jejich aktualizací. Podpora implementační fáze procesu transformace péče o ohrožené děti včetně praktické realizace transformačního procesu zařízení.</t>
  </si>
  <si>
    <t>03_24_063</t>
  </si>
  <si>
    <t>Transformace pobytových zařízení pro ohrožené děti</t>
  </si>
  <si>
    <t>Naplněná alokace 0 %. (15. 10. 2024)</t>
  </si>
  <si>
    <t>200 mil. Kč</t>
  </si>
  <si>
    <t>06.09.2024</t>
  </si>
  <si>
    <t>Městské části
organizace zřizované hl. městem Prahou
organizace zřizované městskými částmi hlavního města Prahy
poskytovatelé sociálních služeb</t>
  </si>
  <si>
    <t>Podpora navýšení kapacity stávajících sociálních služeb a vzniku nových sociálních služeb
Podpora poradenství pro pečující osoby
Psychohygiena pečujících osob
Vzdělávání pečujících osob
Podpora sdílené péče prostřednictvím systému podpory rodin dětí s mentálním či kombinovaným postižením a s poruchou autistického spektra – homesharing
Podpora paliativní/hospicové péče v přirozeném sociálním prostředí klienta
Aktivity zaměřené na neformální a sdílenou péči na úrovni obcí</t>
  </si>
  <si>
    <t>03_24_072</t>
  </si>
  <si>
    <t>Podpora pečujících osob a sdílené péče (2)</t>
  </si>
  <si>
    <t>LIFE</t>
  </si>
  <si>
    <t>120 mil. Kč</t>
  </si>
  <si>
    <t>27.07.2023</t>
  </si>
  <si>
    <t>Hlavní město Praha
Městské části
Příspěvkové organizace
Veřejné výzkumné instituce a výzkumné organizace
Organizace zakládané hl. městem a MČ</t>
  </si>
  <si>
    <t>Výzva je určena na spolufinancování strategických projektů na ochranu přírody a strategických integrovaných projektů předkládaných do řádných výzev programu LIFE v kategoriích „životní prostředí“ a „opatření v oblasti klimatu“.</t>
  </si>
  <si>
    <t>LIFE 2023-2024</t>
  </si>
  <si>
    <t>Naplněná  alokace výzvy na 106 % (11.10.2024)</t>
  </si>
  <si>
    <t>V rámci aktivity budou podporována pouze ta zařízení, která alespoň ze 70 % zpracovávají odpad v definovaných katalogových čísel dle Katalogu odpadů.</t>
  </si>
  <si>
    <t>03.06.2024</t>
  </si>
  <si>
    <t>Výstavba a modernizace zařízení pro materiálové využití odpadů - materiálové koncovky.</t>
  </si>
  <si>
    <t>Materiálové využití odpadů</t>
  </si>
  <si>
    <t>883,5 mld. Kč EFRR</t>
  </si>
  <si>
    <t>28.11.2023</t>
  </si>
  <si>
    <t>Elektronizace vybraných služeb veřejné správy - eHealth.</t>
  </si>
  <si>
    <t>eHealth (ČR)</t>
  </si>
  <si>
    <t>V této výzvě nejsou zatím žádné registrované projekty. (15. 10. 2024)</t>
  </si>
  <si>
    <t>10.10.2024</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</si>
  <si>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</si>
  <si>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02_24_035</t>
  </si>
  <si>
    <t>Šablony pro SŠ a VOŠ II</t>
  </si>
  <si>
    <t>Naplněná  alokace výzvy z 3,9 % (11.10.2024)</t>
  </si>
  <si>
    <t xml:space="preserve">OPŽP 2021-2027 </t>
  </si>
  <si>
    <t>07.09.2022</t>
  </si>
  <si>
    <t xml:space="preserve">Výzva se vztahuje k lokalitám starých skládek, které byly využívány ještě před platností legislativy o odpadech. </t>
  </si>
  <si>
    <t>Rekultivace starých skládek</t>
  </si>
  <si>
    <t>Naplněná  alokace výzvy z 36,2 % (11.10.2024)</t>
  </si>
  <si>
    <t>20.03.2024</t>
  </si>
  <si>
    <t>Výzva se zaměřuje na podporu aktivit vedoucích ke stabilizaci a sanaci extrémních svahových nestabilit vzniklých v důsledku přírodních jevů.</t>
  </si>
  <si>
    <t>Obnova stability svahů</t>
  </si>
  <si>
    <t>MK</t>
  </si>
  <si>
    <t>227 mil. Kč</t>
  </si>
  <si>
    <t>23.09.2024</t>
  </si>
  <si>
    <t>Vlastníci a správci sbírek zapsaných v CES, kteří zajišťují činnosti uvedené v § 10 odst. 3 písm. c) zákona č. 122/2000 Sb.
Vlastníci nebo správci národních kulturních památek</t>
  </si>
  <si>
    <t>Dotační program je určen k podpoře digitalizace kulturního obsahu, který spravují muzea a galerie, Národní památkový ústav, Římskokatolická církev a vlastníci a správci národních kulturních památek. Bude podpořena tvorba digitalizovaného obsahu, jeho prezentace a sdílení s ostatními subjekty zaměřenými na prezentaci kulturního dědictví České republiky. Podpora by měla směřovat k pořízení hardwaru, dalšího přístrojového vybavení sloužícího k digitalizaci, softwaru a dodavatelských služeb. Cílem výběrového dotačního řízení je podpora digitalizace kulturního dědictví České republiky prostřednictvím inovativních technologií maximálně šetrných k životnímu prostředí, a to v definovaných tematických okruzích.</t>
  </si>
  <si>
    <t>Digitalizace kulturních statků a národních kulturních památek III</t>
  </si>
  <si>
    <t>Aktivita 6.1 A – 40 mil. Kč
Aktivita 6.1 D – 15 mil. Kč
Aktivita 6.1. E – 15 mil. Kč</t>
  </si>
  <si>
    <t>70 mil. Kč</t>
  </si>
  <si>
    <t>16.09.2024</t>
  </si>
  <si>
    <t>Všechny právnické osoby, které splní předepsané podmínky programu a výzvy</t>
  </si>
  <si>
    <t>Realizace ekologických výukových programů v České republice. Na komplexní služby ekologických výukových programů pro děti a mládež a vzdělavatele.
A) Environmentální vzdělávání a výchova
D) Interpretace přírodního dědictví
E) Motivační akce, soutěže a festivaly</t>
  </si>
  <si>
    <t>11/2024</t>
  </si>
  <si>
    <t>Pilíře EVVO</t>
  </si>
  <si>
    <t> 2. změna výzvy platná od 1. 8. 2024 (změna spočívá v aktualizaci Příručky pro žadatele a v modifikaci činností v portálu pro tvorbu rozpočtové přílohy žádostí o dotaci poskytovatele AOPK ČR).</t>
  </si>
  <si>
    <t>AOPK</t>
  </si>
  <si>
    <t>02.05.2024</t>
  </si>
  <si>
    <t>Hlavní město Praha
Městské části
Organizace podílející se na ochraně přírody a krajiny</t>
  </si>
  <si>
    <t>Podpora přírodních stanovišť a druhů a péče o nejcennější části přírody a krajiny. Péče o přírodní stanoviště a druhy, opatření na podporu ohrožených druhů. Péče o chráněná území (přírodní dědictví).  Omezení šíření invazních nepůvodních a expanzivních druhů. Návštěvnická infrastruktura sloužící k usměrnění návštěvníků v chráněných územích a zvýšení povědomí o problematice ochrany přírody.</t>
  </si>
  <si>
    <t>AOPK OPŽP ZMV – 8. výzva SC 1.6</t>
  </si>
  <si>
    <t>2. změna výzvy platná od 1. 8. 2024 (změna spočívá v modifikaci činností v portálu pro tvorbu rozpočtové přílohy žádostí o dotaci poskytovatele AOPK ČR).</t>
  </si>
  <si>
    <t>500 mil. Kč</t>
  </si>
  <si>
    <t>Podpora přírodě blízkých opatření v krajině a sídlech. Tvorba nových a obnova stávajících přírodě blízkých vodních prvků v krajině včetně sídel. Tvorba nových a obnova stávajících vegetačních prvků a struktur, včetně
opatření proti vodní a větrné erozi. Zakládání a obnova veřejné sídelní zeleně. Odstranění či eliminace negativních funkcí odvodňovacích zařízení v krajině.</t>
  </si>
  <si>
    <t>AOPK OPŽP ZMV – 7. výzva SC 1.3</t>
  </si>
  <si>
    <t>Prodloužení příjmu žádostí do 31.10.2024.</t>
  </si>
  <si>
    <t>4 mld. Kč</t>
  </si>
  <si>
    <t>Hlavní město Praha
Městské části
Příspěvkové organizace</t>
  </si>
  <si>
    <t>Podpora úsporných opatření u památkově chráněných či architektonicky cenných budov veřejného sektoru, která povedou ke snížení energetické náročnosti, úspoře energie z neobnovitelných zdrojů a využití obnovitelných zdrojů energie.</t>
  </si>
  <si>
    <t>2/2023</t>
  </si>
  <si>
    <t>Energetické úspory památkově chráněných budov (ENERGov)</t>
  </si>
  <si>
    <t>01.07.2024</t>
  </si>
  <si>
    <t>Dotace je určena pro vlastníky veřejných budov na provedení energeticky úsporné renovace, primárně s využitím obnovitelných zdrojů. Podpořena bude realizace zateplení obálky budovy, včetně výměny oken, zajištění řízeného větrání se zpětným získáváním tepla, vnějších pohyblivých stínících prvků stínění eliminujících letní přehřívání budovy, instalace účinných technologií snižujících spotřebu energie.</t>
  </si>
  <si>
    <t>8/2024</t>
  </si>
  <si>
    <t>Energetické úspory veřejných budov</t>
  </si>
  <si>
    <t>Naplněná alokace výzvy z 196 % (30.9.2024)</t>
  </si>
  <si>
    <t>24,732 mil. Kč</t>
  </si>
  <si>
    <t>Příprava projektů zvyšujících investiční připravenost a absorpční kapacitu veřejných investorů v souladu s cíli EU, zejména v oblasti dostupnosti bydlení, zelen a digitální ekonomiky.</t>
  </si>
  <si>
    <t>4.1.3</t>
  </si>
  <si>
    <t>5. výzva na finanční podporu přípravy projektů souladných s cíli EU (příprava projektů dostupného (vč. sociálního) a udržitelného nájemního bydlení) (4.1.3)</t>
  </si>
  <si>
    <t>ukončení příjmu žádostí posunuto na 21. 10. 2024</t>
  </si>
  <si>
    <t>územní samosprávný celek.</t>
  </si>
  <si>
    <t>Revitalizace území se starou stavební zátěží (dále jen „brownfield“) prostřednictvím dotace v rámci malých projektů. Cílem programu je odstranění nevyužívaných staveb a následné vybudování přírodního úložiště uhlíku (tzn. lesoparku nebo lesa) na území zanedbaných brownfieldů, které často dlouhodobě chátrají a není je možné znovu plnohodnotně využít v dalším rozvoji. Přírodní úložiště uhlíku mají tedy dvojí pozitivní efekt. Jednak odstraňují staré a často i nebezpečné stavební zátěže a zároveň zvyšují objem do přírody uloženého CO2, čím pomáhají plnit klimatické cíle EU.</t>
  </si>
  <si>
    <t>14/NPOBF/2024</t>
  </si>
  <si>
    <t>Revitalizace území se starou stavební zátěží v rámci programu NPO brownfieldy</t>
  </si>
  <si>
    <t>Naplněná alokace výzvy z 43 % (15.10.2024)</t>
  </si>
  <si>
    <t>14.08.2024</t>
  </si>
  <si>
    <t>Zlepšit přístup k zaměstnání a aktivačním opatřením pro všechny uchazeče o zaměstnání, zejména mladé lidi, především prováděním systému záruk pro mladé lidi, dále pro dlouhodobě nezaměstnané a znevýhodněné skupiny na trhu práce a pro neaktivní osoby, jakož i podporu samostatné výdělečné činnosti a sociální ekonomiky</t>
  </si>
  <si>
    <t>03_24_078</t>
  </si>
  <si>
    <t>Podpora osob znevýhodněných na trhu práce (3)</t>
  </si>
  <si>
    <t>Oblast</t>
  </si>
  <si>
    <t xml:space="preserve">Čerpání </t>
  </si>
  <si>
    <t>Poznámka</t>
  </si>
  <si>
    <t>Podporované území</t>
  </si>
  <si>
    <t>Program</t>
  </si>
  <si>
    <t>Poskytovatel</t>
  </si>
  <si>
    <t>Alokace výzvy (celková)</t>
  </si>
  <si>
    <t>Ukončení příjmu žádostí</t>
  </si>
  <si>
    <t>Zahájení
příjmu žádostí</t>
  </si>
  <si>
    <t>Oprávněný žadatel</t>
  </si>
  <si>
    <t xml:space="preserve">Předmět výzvy </t>
  </si>
  <si>
    <t>Číslo výzvy/Odkaz</t>
  </si>
  <si>
    <t>Dotační specialisté</t>
  </si>
  <si>
    <t xml:space="preserve">Výzva </t>
  </si>
  <si>
    <t xml:space="preserve">Dotační monitoring - přehled aktuálně otevřených výzev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</si>
</sst>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rgb="FFFF0000"/>
      <name val="Calibri"/>
      <family val="2"/>
      <charset val="238"/>
      <scheme val="minor"/>
    </font>
    <font>
      <sz val="11"/>
      <color rgb="FF000000"/>
      <name val="Calibri"/>
      <family val="2"/>
      <charset val="238"/>
    </font>
    <font>
      <u/>
      <sz val="11"/>
      <color theme="10"/>
      <name val="Calibri"/>
      <family val="2"/>
      <charset val="238"/>
      <scheme val="minor"/>
    </font>
    <font>
      <u/>
      <sz val="11"/>
      <name val="Calibri"/>
      <family val="2"/>
      <charset val="238"/>
      <scheme val="minor"/>
    </font>
    <font>
      <sz val="11"/>
      <name val="Calibri"/>
      <family val="2"/>
      <charset val="238"/>
    </font>
    <font>
      <sz val="11"/>
      <color rgb="FFFF0000"/>
      <name val="Calibri"/>
      <family val="2"/>
      <charset val="238"/>
    </font>
    <font>
      <b/>
      <sz val="11"/>
      <color rgb="FFFF0000"/>
      <name val="Calibri"/>
      <family val="2"/>
      <charset val="238"/>
    </font>
    <font>
      <u/>
      <sz val="11"/>
      <color rgb="FFFF0000"/>
      <name val="Calibri"/>
      <family val="2"/>
      <charset val="238"/>
      <scheme val="minor"/>
    </font>
    <font>
      <sz val="11"/>
      <color rgb="FF000000"/>
      <name val="Calibri"/>
      <family val="2"/>
    </font>
    <font>
      <sz val="11"/>
      <color rgb="FF000000"/>
      <name val="Calibri"/>
      <family val="2"/>
      <charset val="238"/>
      <scheme val="minor"/>
    </font>
    <font>
      <sz val="11"/>
      <color rgb="FFFF0000"/>
      <name val="Calibri"/>
      <family val="2"/>
    </font>
    <font>
      <u/>
      <sz val="11"/>
      <color rgb="FFFF0000"/>
      <name val="Calibri"/>
      <family val="2"/>
      <scheme val="minor"/>
    </font>
    <font>
      <sz val="12"/>
      <color theme="1"/>
      <name val="Calibri"/>
      <family val="2"/>
      <charset val="238"/>
      <scheme val="minor"/>
    </font>
    <font>
      <b/>
      <sz val="12"/>
      <color rgb="FFFFFFFF"/>
      <name val="Calibri"/>
      <family val="2"/>
      <charset val="238"/>
    </font>
    <font>
      <b/>
      <sz val="12"/>
      <color rgb="FF000000"/>
      <name val="Calibri"/>
      <family val="2"/>
      <charset val="238"/>
    </font>
  </fonts>
  <fills count="4">
    <fill>
      <patternFill patternType="none"/>
    </fill>
    <fill>
      <patternFill patternType="gray125"/>
    </fill>
    <fill>
      <patternFill patternType="solid">
        <fgColor theme="0"/>
        <bgColor indexed="64"/>
      </patternFill>
    </fill>
    <fill>
      <patternFill patternType="solid">
        <fgColor rgb="FF4472C4"/>
        <bgColor rgb="FF4472C4"/>
      </patternFill>
    </fill>
  </fills>
  <borders count="12">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1">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wrapText="1"/>
    </xf>
    <xf numFmtId="0" fontId="0" fillId="0" borderId="2" xfId="0" applyBorder="1" applyAlignment="1">
      <alignment horizontal="center"/>
    </xf>
    <xf numFmtId="0" fontId="0" fillId="0" borderId="3" xfId="0" applyBorder="1" applyAlignment="1">
      <alignment horizontal="center"/>
    </xf>
    <xf numFmtId="0" fontId="2" fillId="0" borderId="3" xfId="0" applyFont="1" applyBorder="1" applyAlignment="1">
      <alignment horizontal="center"/>
    </xf>
    <xf numFmtId="0" fontId="2" fillId="0" borderId="3" xfId="0" applyFont="1" applyBorder="1" applyAlignment="1">
      <alignment horizontal="center" wrapText="1"/>
    </xf>
    <xf numFmtId="14" fontId="2" fillId="0" borderId="3" xfId="0" applyNumberFormat="1" applyFont="1" applyBorder="1" applyAlignment="1">
      <alignment horizontal="center"/>
    </xf>
    <xf numFmtId="0" fontId="2" fillId="0" borderId="3" xfId="0" applyFont="1" applyBorder="1" applyAlignment="1">
      <alignment horizontal="left" wrapText="1"/>
    </xf>
    <xf numFmtId="0" fontId="4" fillId="0" borderId="3" xfId="1" applyFont="1" applyFill="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wrapText="1"/>
    </xf>
    <xf numFmtId="0" fontId="5" fillId="0" borderId="5" xfId="0" applyFont="1" applyBorder="1" applyAlignment="1">
      <alignment horizontal="center"/>
    </xf>
    <xf numFmtId="0" fontId="5" fillId="0" borderId="6" xfId="0" applyFont="1" applyBorder="1" applyAlignment="1">
      <alignment horizontal="center" wrapText="1"/>
    </xf>
    <xf numFmtId="0" fontId="5" fillId="0" borderId="6" xfId="0" applyFont="1" applyBorder="1" applyAlignment="1">
      <alignment horizontal="center"/>
    </xf>
    <xf numFmtId="14" fontId="2" fillId="0" borderId="6" xfId="0" applyNumberFormat="1" applyFont="1" applyBorder="1" applyAlignment="1">
      <alignment horizontal="center" wrapText="1"/>
    </xf>
    <xf numFmtId="0" fontId="2" fillId="0" borderId="6" xfId="0" applyFont="1" applyBorder="1" applyAlignment="1">
      <alignment horizontal="left" wrapText="1"/>
    </xf>
    <xf numFmtId="0" fontId="4" fillId="0" borderId="6" xfId="1" applyFont="1" applyFill="1" applyBorder="1" applyAlignment="1">
      <alignment horizontal="center"/>
    </xf>
    <xf numFmtId="0" fontId="5" fillId="0" borderId="7"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7" fillId="0" borderId="6" xfId="0" applyFont="1" applyBorder="1" applyAlignment="1">
      <alignment horizontal="center" wrapText="1"/>
    </xf>
    <xf numFmtId="0" fontId="6" fillId="0" borderId="6" xfId="0" applyFont="1" applyBorder="1" applyAlignment="1">
      <alignment horizontal="center"/>
    </xf>
    <xf numFmtId="14" fontId="6" fillId="0" borderId="6" xfId="0" applyNumberFormat="1" applyFont="1" applyBorder="1" applyAlignment="1">
      <alignment horizontal="center" wrapText="1"/>
    </xf>
    <xf numFmtId="0" fontId="6" fillId="0" borderId="6" xfId="0" applyFont="1" applyBorder="1" applyAlignment="1">
      <alignment horizontal="left" wrapText="1"/>
    </xf>
    <xf numFmtId="0" fontId="8" fillId="0" borderId="6" xfId="1" applyFont="1" applyFill="1" applyBorder="1" applyAlignment="1">
      <alignment horizontal="center"/>
    </xf>
    <xf numFmtId="0" fontId="6" fillId="0" borderId="7" xfId="0" applyFont="1" applyBorder="1" applyAlignment="1">
      <alignment horizontal="center" wrapText="1"/>
    </xf>
    <xf numFmtId="0" fontId="1" fillId="0" borderId="0" xfId="0" applyFont="1"/>
    <xf numFmtId="0" fontId="8" fillId="0" borderId="6" xfId="1" applyFont="1" applyFill="1" applyBorder="1" applyAlignment="1">
      <alignment horizontal="center" wrapText="1"/>
    </xf>
    <xf numFmtId="0" fontId="2" fillId="0" borderId="6" xfId="0" applyFont="1" applyBorder="1" applyAlignment="1">
      <alignment horizontal="center" wrapText="1"/>
    </xf>
    <xf numFmtId="14" fontId="5" fillId="0" borderId="6" xfId="0" applyNumberFormat="1"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wrapText="1"/>
    </xf>
    <xf numFmtId="14" fontId="6" fillId="0" borderId="6"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4" fontId="9" fillId="0" borderId="6" xfId="0" applyNumberFormat="1" applyFont="1" applyBorder="1" applyAlignment="1">
      <alignment horizontal="center"/>
    </xf>
    <xf numFmtId="0" fontId="0" fillId="0" borderId="6" xfId="0" applyBorder="1" applyAlignment="1">
      <alignment horizontal="center" wrapText="1"/>
    </xf>
    <xf numFmtId="0" fontId="0" fillId="0" borderId="6" xfId="0" applyBorder="1" applyAlignment="1">
      <alignment horizontal="center"/>
    </xf>
    <xf numFmtId="14" fontId="2" fillId="0" borderId="6" xfId="0" applyNumberFormat="1"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6" fillId="0" borderId="5" xfId="0" applyFont="1" applyBorder="1" applyAlignment="1">
      <alignment horizontal="center"/>
    </xf>
    <xf numFmtId="49" fontId="4" fillId="0" borderId="6" xfId="1" applyNumberFormat="1" applyFont="1" applyFill="1" applyBorder="1" applyAlignment="1">
      <alignment horizontal="center"/>
    </xf>
    <xf numFmtId="49" fontId="2" fillId="0" borderId="7" xfId="0" applyNumberFormat="1" applyFont="1" applyBorder="1" applyAlignment="1">
      <alignment horizontal="center" wrapText="1"/>
    </xf>
    <xf numFmtId="0" fontId="0" fillId="0" borderId="5" xfId="0" applyBorder="1" applyAlignment="1">
      <alignment horizontal="center"/>
    </xf>
    <xf numFmtId="14" fontId="0" fillId="0" borderId="6" xfId="0" applyNumberFormat="1" applyBorder="1" applyAlignment="1">
      <alignment horizontal="center"/>
    </xf>
    <xf numFmtId="0" fontId="10" fillId="0" borderId="6" xfId="0" applyFont="1" applyBorder="1" applyAlignment="1">
      <alignment horizontal="left" wrapText="1"/>
    </xf>
    <xf numFmtId="0" fontId="3" fillId="0" borderId="6" xfId="2" applyFill="1" applyBorder="1" applyAlignment="1">
      <alignment horizontal="center"/>
    </xf>
    <xf numFmtId="0" fontId="0" fillId="0" borderId="7" xfId="0"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wrapText="1"/>
    </xf>
    <xf numFmtId="0" fontId="11" fillId="0" borderId="6" xfId="0" applyFont="1" applyBorder="1" applyAlignment="1">
      <alignment horizontal="center"/>
    </xf>
    <xf numFmtId="14" fontId="11" fillId="0" borderId="6" xfId="0" applyNumberFormat="1" applyFont="1" applyBorder="1" applyAlignment="1">
      <alignment horizontal="center"/>
    </xf>
    <xf numFmtId="0" fontId="11" fillId="0" borderId="6" xfId="0" applyFont="1" applyBorder="1" applyAlignment="1">
      <alignment horizontal="left" wrapText="1"/>
    </xf>
    <xf numFmtId="0" fontId="12" fillId="0" borderId="6" xfId="1" applyFont="1" applyFill="1" applyBorder="1" applyAlignment="1">
      <alignment horizontal="center"/>
    </xf>
    <xf numFmtId="0" fontId="11" fillId="0" borderId="7" xfId="0" applyFont="1" applyBorder="1" applyAlignment="1">
      <alignment horizontal="center" wrapText="1"/>
    </xf>
    <xf numFmtId="49" fontId="4" fillId="0" borderId="6" xfId="1" applyNumberFormat="1" applyFont="1" applyFill="1" applyBorder="1" applyAlignment="1">
      <alignment horizontal="center" wrapText="1"/>
    </xf>
    <xf numFmtId="0" fontId="2" fillId="0" borderId="5" xfId="0" applyFont="1" applyBorder="1" applyAlignment="1">
      <alignment horizontal="center" wrapText="1"/>
    </xf>
    <xf numFmtId="49" fontId="2" fillId="0" borderId="6" xfId="0" applyNumberFormat="1" applyFont="1" applyBorder="1" applyAlignment="1">
      <alignment horizontal="center" wrapText="1"/>
    </xf>
    <xf numFmtId="0" fontId="0" fillId="0" borderId="5" xfId="0" applyBorder="1" applyAlignment="1">
      <alignment horizontal="center" wrapText="1"/>
    </xf>
    <xf numFmtId="14" fontId="0" fillId="0" borderId="6" xfId="0" applyNumberFormat="1" applyBorder="1" applyAlignment="1">
      <alignment horizontal="center" wrapText="1"/>
    </xf>
    <xf numFmtId="0" fontId="4" fillId="0" borderId="6" xfId="2" applyFont="1" applyFill="1" applyBorder="1" applyAlignment="1">
      <alignment horizontal="center" wrapText="1"/>
    </xf>
    <xf numFmtId="0" fontId="0" fillId="0" borderId="7" xfId="0" applyBorder="1" applyAlignment="1">
      <alignment horizontal="center" wrapText="1"/>
    </xf>
    <xf numFmtId="0" fontId="13" fillId="0" borderId="0" xfId="0" applyFont="1" applyAlignment="1">
      <alignment horizontal="center" wrapText="1"/>
    </xf>
    <xf numFmtId="0" fontId="14" fillId="3" borderId="8" xfId="0" applyFont="1" applyFill="1" applyBorder="1" applyAlignment="1">
      <alignment horizontal="center" wrapText="1"/>
    </xf>
    <xf numFmtId="0" fontId="14" fillId="3" borderId="9" xfId="0" applyFont="1" applyFill="1" applyBorder="1" applyAlignment="1">
      <alignment horizontal="center" wrapText="1"/>
    </xf>
    <xf numFmtId="0" fontId="14" fillId="3" borderId="10" xfId="0" applyFont="1" applyFill="1" applyBorder="1" applyAlignment="1">
      <alignment horizontal="center" wrapText="1"/>
    </xf>
    <xf numFmtId="0" fontId="15" fillId="0" borderId="11" xfId="0" applyFont="1" applyBorder="1" applyAlignment="1">
      <alignment horizontal="center" vertical="center"/>
    </xf>
  </cellXfs>
  <cellStyles count="3">
    <cellStyle name="Hyperlink" xfId="1" xr:uid="{ABCBC029-B50F-497C-8D28-65252CC8928C}"/>
    <cellStyle name="Hypertextový odkaz" xfId="2" builtinId="8"/>
    <cellStyle name="Normální" xfId="0" builtinId="0"/>
  </cellStyles>
  <dxfs count="19">
    <dxf>
      <fill>
        <patternFill patternType="none">
          <bgColor auto="1"/>
        </patternFill>
      </fill>
      <alignment horizontal="center" vertical="bottom"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000000"/>
      </font>
      <fill>
        <patternFill patternType="none">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1"/>
        <color auto="1"/>
        <name val="Calibri"/>
        <family val="2"/>
        <charset val="238"/>
        <scheme val="minor"/>
      </font>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238"/>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bottom"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bottom" textRotation="0"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ta&#269;n&#237;%20monitoring_15_10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evřené výzvy"/>
      <sheetName val="Čerpání aktuálních výzev"/>
      <sheetName val="Plánované výzvy"/>
      <sheetName val="Poslané onepagers"/>
      <sheetName val="dotační specialisté"/>
      <sheetName val="Mezinárodní výzvy"/>
    </sheetNames>
    <sheetDataSet>
      <sheetData sheetId="0"/>
      <sheetData sheetId="1"/>
      <sheetData sheetId="2"/>
      <sheetData sheetId="3"/>
      <sheetData sheetId="4">
        <row r="1">
          <cell r="A1" t="str">
            <v>Oblast</v>
          </cell>
          <cell r="B1" t="str">
            <v>Dotační specialista</v>
          </cell>
        </row>
        <row r="2">
          <cell r="A2" t="str">
            <v>Životní prostředí</v>
          </cell>
          <cell r="B2" t="str">
            <v>Filip Hlaváček (filip.hlavacek@praha.eu; tel.: +420 236 00 3919);
Martina Sommerová (martina.sommerova@praha.eu; tel.: +420 236 00 3904);
Ota Pačes (ota.paces@praha.eu; tel.: +420 236 00 3318)</v>
          </cell>
        </row>
        <row r="3">
          <cell r="A3" t="str">
            <v>Energetické úspory</v>
          </cell>
          <cell r="B3" t="str">
            <v>Filip Hlaváček (filip.hlavacek@praha.eu; tel.: +420 236 00 3919);
Martina Sommerová (martina.sommerova@praha.eu; tel.: +420 236 00 3904);</v>
          </cell>
        </row>
        <row r="4">
          <cell r="A4" t="str">
            <v>Veřejná prostranství</v>
          </cell>
          <cell r="B4" t="str">
            <v>Marie Kučerová (marie.kucerova@praha.eu; mob.: +420 778 700 365);
Martina Sommerová (martina.sommerova@praha.eu; tel.: +420 236 00 3904)</v>
          </cell>
        </row>
        <row r="5">
          <cell r="A5" t="str">
            <v>Doprava</v>
          </cell>
          <cell r="B5" t="str">
            <v>Ota Pačes (ota.paces@praha.eu; tel.: +420 236 00 3318)
Filip Hlaváček (filip.hlavacek@praha.eu; tel.: +420 236 00 3919)</v>
          </cell>
        </row>
        <row r="6">
          <cell r="A6" t="str">
            <v>Digitalizace</v>
          </cell>
          <cell r="B6" t="str">
            <v>Milan Věrtelář (milan.vertelar@praha.eu; tel.: +420 236 00 3905);
Martin Škréta (martin.skreta@praha.eu; tel.: +420 236 00 2537);
Michal Vokurka (michal.vokurka@praha.eu; mob.: +420 776 404 965)</v>
          </cell>
        </row>
        <row r="7">
          <cell r="A7" t="str">
            <v>Inovace</v>
          </cell>
          <cell r="B7" t="str">
            <v>Martin Škréta (martin.skreta@praha.eu; tel.: +420 236 00 2537)
Milan Věrtelář (milan.vertelar@praha.eu; tel.: +420 236 00 3905);
Michal Vokurka (michal.vokurka@praha.eu; mob.: +420 776 404 965)</v>
          </cell>
        </row>
        <row r="8">
          <cell r="A8" t="str">
            <v>Vzdělávání</v>
          </cell>
          <cell r="B8" t="str">
            <v>Marie Kučerová (marie.kucerova@praha.eu; mob.: +420 778 700 365);
Michal Vokurka (michal.vokurka@praha.eu; mob.: +420 776 404 965)</v>
          </cell>
        </row>
        <row r="9">
          <cell r="A9" t="str">
            <v>Kultura</v>
          </cell>
          <cell r="B9" t="str">
            <v>Michal Vokurka (michal.vokurka@praha.eu; mob.: +420 776 404 965);
Marie Kučerová (marie.kucerova@praha.eu; mob.: +420 778 700 365)</v>
          </cell>
        </row>
        <row r="10">
          <cell r="A10" t="str">
            <v>Sociální oblast</v>
          </cell>
          <cell r="B10" t="str">
            <v>Karolina Špačková (karolina.spackova@praha.eu; mob.: +420 778 489 827);
Michal Vokurka (michal.vokurka@praha.eu; mob.: +420 776 404 965);
Marie Kučerová (marie.kucerova@praha.eu; mob.: +420 778 700 365)</v>
          </cell>
        </row>
        <row r="11">
          <cell r="A11" t="str">
            <v>Bydlení</v>
          </cell>
          <cell r="B11" t="str">
            <v>Karolina Špačková (karolina.spackova@praha.eu; mob.: +420 778 489 827);
Michal Vokurka (michal.vokurka@praha.eu; mob.: +420 776 404 965);
Marie Kučerová (marie.kucerova@praha.eu; mob.: +420 778 700 365)</v>
          </cell>
        </row>
        <row r="12">
          <cell r="A12" t="str">
            <v>Zdravotnictví</v>
          </cell>
          <cell r="B12" t="str">
            <v>Karolina Špačková (karolina.spackova@praha.eu; mob.: +420 778 489 827);
Michal Vokurka (michal.vokurka@praha.eu; mob.: +420 776 404 965);
Marie Kučerová (marie.kucerova@praha.eu; mob.: +420 778 700 365)</v>
          </cell>
        </row>
      </sheetData>
      <sheetData sheetId="5"/>
    </sheetDataSet>
  </externalBook>
</externalLink>
</file>

<file path=xl/persons/person.xml><?xml version="1.0" encoding="utf-8"?>
<personList xmlns="http://schemas.microsoft.com/office/spreadsheetml/2018/threadedcomments" xmlns:x="http://schemas.openxmlformats.org/spreadsheetml/2006/main">
  <person displayName="Vokurka Michal (MHMP, FON)" id="{1726CA3F-5F1C-4146-87B8-13D5BA2DC137}" userId="S::m000xz006760@mag.mepnet.cz::c1f2c89a-9883-4d22-89f9-f9682c190c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107133-8CA3-4A1A-95B8-05A923B8F176}" name="Tabulka1" displayName="Tabulka1" ref="A2:N55" totalsRowShown="0" headerRowDxfId="18" dataDxfId="16" headerRowBorderDxfId="17" tableBorderDxfId="15" totalsRowBorderDxfId="14">
  <autoFilter ref="A2:N55" xr:uid="{18940A9B-B723-4B24-8EAA-5E025879E169}"/>
  <sortState xmlns:xlrd2="http://schemas.microsoft.com/office/spreadsheetml/2017/richdata2" ref="A3:N55">
    <sortCondition ref="G2:G55"/>
  </sortState>
  <tableColumns count="14">
    <tableColumn id="1" xr3:uid="{6F42D6DA-E58A-4037-AC95-CC3FB74CAE3E}" name="Výzva " dataDxfId="13"/>
    <tableColumn id="14" xr3:uid="{1642EE05-DCFE-44F8-A733-EF08935D1A2D}" name="Dotační specialisté" dataDxfId="12">
      <calculatedColumnFormula>VLOOKUP(Tabulka1[[#This Row],[Oblast]],'[1]dotační specialisté'!A:B,2,0)</calculatedColumnFormula>
    </tableColumn>
    <tableColumn id="9" xr3:uid="{BA2C1AE4-C29E-4748-8F7F-EB87FE6588A3}" name="Číslo výzvy/Odkaz" dataDxfId="11"/>
    <tableColumn id="2" xr3:uid="{A36A48E6-13F6-4814-8C4C-83409DFD91AC}" name="Předmět výzvy " dataDxfId="10"/>
    <tableColumn id="3" xr3:uid="{DCFF03B9-0B93-456F-8E92-85BCFF7702AC}" name="Oprávněný žadatel" dataDxfId="9"/>
    <tableColumn id="4" xr3:uid="{6FD6E195-FB96-4DF8-BF56-AF8741021FC5}" name="Zahájení_x000a_příjmu žádostí" dataDxfId="8"/>
    <tableColumn id="12" xr3:uid="{5A8ED483-D0AA-42F1-A996-3A6677999437}" name="Ukončení příjmu žádostí" dataDxfId="7"/>
    <tableColumn id="5" xr3:uid="{383572EA-AB0A-4042-AC7E-785ABE849AE4}" name="Alokace výzvy (celková)" dataDxfId="6"/>
    <tableColumn id="7" xr3:uid="{6CEE7DC8-624E-48C5-8CC9-5192F497867A}" name="Poskytovatel" dataDxfId="5"/>
    <tableColumn id="8" xr3:uid="{9E970F57-CC79-486A-B256-B99BAA07A64E}" name="Program" dataDxfId="4"/>
    <tableColumn id="13" xr3:uid="{17DDD1E2-3329-4913-901B-1950BD44824F}" name="Podporované území" dataDxfId="3"/>
    <tableColumn id="10" xr3:uid="{70D0DF56-558F-45A0-A93E-0EEF1B37DB2F}" name="Poznámka" dataDxfId="2"/>
    <tableColumn id="6" xr3:uid="{28BF9B0F-8A8B-42DA-9839-60A4E426300D}" name="Čerpání " dataDxfId="1"/>
    <tableColumn id="11" xr3:uid="{3A9BA78B-30AD-4FD9-94D8-AFCFA11777B1}"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1" dT="2024-06-02T02:09:08.50" personId="{1726CA3F-5F1C-4146-87B8-13D5BA2DC137}" id="{D4B00605-53DA-47EE-ACFD-BDDCE25F796D}">
    <text>Pražská obálka; celková alokace výzvy je 207,224 mil. Kč</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mzp.cz/cz/prubezna_vyzva_life" TargetMode="External"/><Relationship Id="rId18" Type="http://schemas.openxmlformats.org/officeDocument/2006/relationships/hyperlink" Target="https://www.mpo-efekt.cz/cz/dotacni-programy/vyzvy/1-2022-rekonstrukce-verejneho-osvetleni" TargetMode="External"/><Relationship Id="rId26" Type="http://schemas.openxmlformats.org/officeDocument/2006/relationships/hyperlink" Target="https://www.esfcr.cz/vyzva-068-opz-plus" TargetMode="External"/><Relationship Id="rId39" Type="http://schemas.openxmlformats.org/officeDocument/2006/relationships/hyperlink" Target="https://mmr.gov.cz/cs/narodni-dotace/podpora-a-rozvoj-regionu/obnova-obecniho-a-krajskeho-majetku-po-zivelni-(5)" TargetMode="External"/><Relationship Id="rId21" Type="http://schemas.openxmlformats.org/officeDocument/2006/relationships/hyperlink" Target="https://www.mdcr.cz/Dokumenty/Evropska-unie/Programy/Narodni-plan-obnovy/2-4/Vyzvy/Komponenta-2-4-Rozvoj-ciste-mobility" TargetMode="External"/><Relationship Id="rId34" Type="http://schemas.openxmlformats.org/officeDocument/2006/relationships/hyperlink" Target="https://www.mpo-efekt.cz/cz/dotacni-programy/vyzvy/npo-3-2024-zpracovani-mistni-energeticke-koncepce-mek" TargetMode="External"/><Relationship Id="rId42" Type="http://schemas.openxmlformats.org/officeDocument/2006/relationships/hyperlink" Target="https://www.esfcr.cz/vyzva-050-opz-plus" TargetMode="External"/><Relationship Id="rId47" Type="http://schemas.openxmlformats.org/officeDocument/2006/relationships/hyperlink" Target="https://novazelenausporam.cz/bytove-domy/verejny-sektor/" TargetMode="External"/><Relationship Id="rId50" Type="http://schemas.openxmlformats.org/officeDocument/2006/relationships/hyperlink" Target="https://www.narodniprogramzp.cz/nabidka-dotaci/detail-vyzvy/?id=138" TargetMode="External"/><Relationship Id="rId55" Type="http://schemas.openxmlformats.org/officeDocument/2006/relationships/vmlDrawing" Target="../drawings/vmlDrawing1.vml"/><Relationship Id="rId7" Type="http://schemas.openxmlformats.org/officeDocument/2006/relationships/hyperlink" Target="https://www.narodniprogramzp.cz/nabidka-dotaci/detail-vyzvy/?id=139" TargetMode="External"/><Relationship Id="rId12" Type="http://schemas.openxmlformats.org/officeDocument/2006/relationships/hyperlink" Target="https://opzp.cz/dotace/69-vyzva/" TargetMode="External"/><Relationship Id="rId17" Type="http://schemas.openxmlformats.org/officeDocument/2006/relationships/hyperlink" Target="https://www.sfzp.cz/dotace-a-pujcky/modernizacni-fond/vyzvy/detail-vyzvy/?id=28" TargetMode="External"/><Relationship Id="rId25" Type="http://schemas.openxmlformats.org/officeDocument/2006/relationships/hyperlink" Target="https://www.narodniprogramzp.cz/nabidka-dotaci/detail-vyzvy/?id=127" TargetMode="External"/><Relationship Id="rId33" Type="http://schemas.openxmlformats.org/officeDocument/2006/relationships/hyperlink" Target="https://irop.mmr.cz/cs/vyzvy-2021-2027/vyzvy/65vyzvairop" TargetMode="External"/><Relationship Id="rId38" Type="http://schemas.openxmlformats.org/officeDocument/2006/relationships/hyperlink" Target="https://irop.mmr.cz/cs/vyzvy-2021-2027/vyzvy/10vyzvairop" TargetMode="External"/><Relationship Id="rId46" Type="http://schemas.openxmlformats.org/officeDocument/2006/relationships/hyperlink" Target="https://irop.mmr.cz/cs/vyzvy-2021-2027/vyzvy/44vyzvairop" TargetMode="External"/><Relationship Id="rId2" Type="http://schemas.openxmlformats.org/officeDocument/2006/relationships/hyperlink" Target="https://mmr.gov.cz/cs/evropska-unie/narodni-plan-obnovy/aktualni-vyzvy/5-vyzva-na-financni-podporu-pripravy-projektu-soul" TargetMode="External"/><Relationship Id="rId16" Type="http://schemas.openxmlformats.org/officeDocument/2006/relationships/hyperlink" Target="https://irop.gov.cz/cs/vyzvy-2021-2027/vyzvy/110vyzvairop" TargetMode="External"/><Relationship Id="rId20" Type="http://schemas.openxmlformats.org/officeDocument/2006/relationships/hyperlink" Target="https://www.mdcr.cz/Dokumenty/Evropska-unie/Programy/Narodni-plan-obnovy/2-4/Vyzvy/Budovani-infrastruktury-pro-verejnou-hromadnou-dop" TargetMode="External"/><Relationship Id="rId29" Type="http://schemas.openxmlformats.org/officeDocument/2006/relationships/hyperlink" Target="https://opzp.cz/dotace/67-vyzva/" TargetMode="External"/><Relationship Id="rId41" Type="http://schemas.openxmlformats.org/officeDocument/2006/relationships/hyperlink" Target="https://www.esfcr.cz/prehled-vyzev-opz-plus/-/asset_publisher/SfUza2tXdZGm/content/inkubacni-faze-sireni-2-?inheritRedirect=false" TargetMode="External"/><Relationship Id="rId54" Type="http://schemas.openxmlformats.org/officeDocument/2006/relationships/printerSettings" Target="../printerSettings/printerSettings1.bin"/><Relationship Id="rId1" Type="http://schemas.openxmlformats.org/officeDocument/2006/relationships/hyperlink" Target="https://www.esfcr.cz/vyzva-078-opz-plus" TargetMode="External"/><Relationship Id="rId6" Type="http://schemas.openxmlformats.org/officeDocument/2006/relationships/hyperlink" Target="https://www.sfzp.cz/dotace-a-pujcky/modernizacni-fond/vyzvy/detail-vyzvy/?id=24" TargetMode="External"/><Relationship Id="rId11" Type="http://schemas.openxmlformats.org/officeDocument/2006/relationships/hyperlink" Target="https://irop.gov.cz/cs/vyzvy-2021-2027/vyzvy/80vyzvairop" TargetMode="External"/><Relationship Id="rId24" Type="http://schemas.openxmlformats.org/officeDocument/2006/relationships/hyperlink" Target="https://www.esfcr.cz/prehled-vyzev-opz-plus/-/asset_publisher/SfUza2tXdZGm/content/transformace-pobytovych-socialnich-sluzeb?inheritRedirect=false" TargetMode="External"/><Relationship Id="rId32" Type="http://schemas.openxmlformats.org/officeDocument/2006/relationships/hyperlink" Target="https://www.narodniprogramzp.cz/nabidka-dotaci/detail-vyzvy/?id=129" TargetMode="External"/><Relationship Id="rId37" Type="http://schemas.openxmlformats.org/officeDocument/2006/relationships/hyperlink" Target="https://data.mpsv.cz/cs/web/cz/vyzva-c.-31_24_113-rozvoj-a-modernizace-sluzeb-komunitniho-typu-pro-ohrozene-deti-vybudovani-a-renovace-infrastruktury-pobytove-pece-o-deti" TargetMode="External"/><Relationship Id="rId40" Type="http://schemas.openxmlformats.org/officeDocument/2006/relationships/hyperlink" Target="https://www.esfcr.cz/prehled-vyzev-opz-plus/-/asset_publisher/SfUza2tXdZGm/content/socialni-inovace-pro-budoucnost?inheritRedirect=false" TargetMode="External"/><Relationship Id="rId45" Type="http://schemas.openxmlformats.org/officeDocument/2006/relationships/hyperlink" Target="https://irop.gov.cz/cs/vyzvy-2021-2027/vyzvy/59vyzvairop" TargetMode="External"/><Relationship Id="rId53" Type="http://schemas.openxmlformats.org/officeDocument/2006/relationships/hyperlink" Target="https://www.narodniprogramzp.cz/nabidka-dotaci/detail-vyzvy/?id=142" TargetMode="External"/><Relationship Id="rId58" Type="http://schemas.microsoft.com/office/2017/10/relationships/threadedComment" Target="../threadedComments/threadedComment1.xml"/><Relationship Id="rId5" Type="http://schemas.openxmlformats.org/officeDocument/2006/relationships/hyperlink" Target="https://dotace.nature.cz/-/aopk-opzp-zmv-8-vyzva-sc-1.6?redirect=%2Fvyzvy" TargetMode="External"/><Relationship Id="rId15" Type="http://schemas.openxmlformats.org/officeDocument/2006/relationships/hyperlink" Target="https://www.esfcr.cz/vyzva-063-opz-plus" TargetMode="External"/><Relationship Id="rId23" Type="http://schemas.openxmlformats.org/officeDocument/2006/relationships/hyperlink" Target="https://opzp.cz/dotace/65-vyzva/" TargetMode="External"/><Relationship Id="rId28" Type="http://schemas.openxmlformats.org/officeDocument/2006/relationships/hyperlink" Target="https://irop.gov.cz/cs/vyzvy-2021-2027/vyzvy/93vyzvairop" TargetMode="External"/><Relationship Id="rId36" Type="http://schemas.openxmlformats.org/officeDocument/2006/relationships/hyperlink" Target="https://opjak.cz/vyzvy/vyzva-c-02_23_018-akcni-planovani-v-uzemi-idz/" TargetMode="External"/><Relationship Id="rId49" Type="http://schemas.openxmlformats.org/officeDocument/2006/relationships/hyperlink" Target="https://opjak.cz/vyzvy/vyzva-c-02_24_035-sablony-pro-ss-a-vos-ii/" TargetMode="External"/><Relationship Id="rId57" Type="http://schemas.openxmlformats.org/officeDocument/2006/relationships/comments" Target="../comments1.xml"/><Relationship Id="rId10" Type="http://schemas.openxmlformats.org/officeDocument/2006/relationships/hyperlink" Target="https://opzp.cz/dotace/16-vyzva/" TargetMode="External"/><Relationship Id="rId19" Type="http://schemas.openxmlformats.org/officeDocument/2006/relationships/hyperlink" Target="https://www.sfzp.cz/dotace-a-pujcky/modernizacni-fond/vyzvy/detail-vyzvy/?id=23" TargetMode="External"/><Relationship Id="rId31" Type="http://schemas.openxmlformats.org/officeDocument/2006/relationships/hyperlink" Target="https://data.mpsv.cz/cs/web/cz/vyzva-c.-31_24_114-rozvoj-a-modernizace-sluzeb-komunitniho-typu-pro-ohrozene-deti-bytove-jednotky" TargetMode="External"/><Relationship Id="rId44" Type="http://schemas.openxmlformats.org/officeDocument/2006/relationships/hyperlink" Target="https://irop.gov.cz/cs/vyzvy-2021-2027/vyzvy/58vyzvairop" TargetMode="External"/><Relationship Id="rId52" Type="http://schemas.openxmlformats.org/officeDocument/2006/relationships/hyperlink" Target="https://sfpi.cz/npo-brownfieldy/" TargetMode="External"/><Relationship Id="rId4" Type="http://schemas.openxmlformats.org/officeDocument/2006/relationships/hyperlink" Target="https://dotace.nature.cz/-/aopk-opzp-zmv-7-vyzva-sc-1.3?redirect=%2Fvyzvy" TargetMode="External"/><Relationship Id="rId9" Type="http://schemas.openxmlformats.org/officeDocument/2006/relationships/hyperlink" Target="https://opzp.cz/dotace/71-vyzva/" TargetMode="External"/><Relationship Id="rId14" Type="http://schemas.openxmlformats.org/officeDocument/2006/relationships/hyperlink" Target="https://www.esfcr.cz/vyzva-072-opz-plus" TargetMode="External"/><Relationship Id="rId22" Type="http://schemas.openxmlformats.org/officeDocument/2006/relationships/hyperlink" Target="https://www.narodniprogramzp.cz/nabidka-dotaci/detail-vyzvy/?id=137" TargetMode="External"/><Relationship Id="rId27" Type="http://schemas.openxmlformats.org/officeDocument/2006/relationships/hyperlink" Target="https://opzp.cz/dotace/52-vyzva/" TargetMode="External"/><Relationship Id="rId30" Type="http://schemas.openxmlformats.org/officeDocument/2006/relationships/hyperlink" Target="https://opzp.cz/dotace/70-vyzva/" TargetMode="External"/><Relationship Id="rId35" Type="http://schemas.openxmlformats.org/officeDocument/2006/relationships/hyperlink" Target="https://www.mpo-efekt.cz/cz/dotacni-programy/vyzvy/npo-2-2024-zavedeni-systemu-hospodareni-s-energii-v-podobe-energetickeho-managementu-em" TargetMode="External"/><Relationship Id="rId43" Type="http://schemas.openxmlformats.org/officeDocument/2006/relationships/hyperlink" Target="https://www.esfcr.cz/prehled-vyzev-opz-plus/-/asset_publisher/SfUza2tXdZGm/content/realizacni-faze-vyvoje-reseni?inheritRedirect=false" TargetMode="External"/><Relationship Id="rId48" Type="http://schemas.openxmlformats.org/officeDocument/2006/relationships/hyperlink" Target="https://opjak.cz/vyzvy/vyzva-02_24_034-sablony-pro-ms-a-zs-ii/" TargetMode="External"/><Relationship Id="rId56" Type="http://schemas.openxmlformats.org/officeDocument/2006/relationships/table" Target="../tables/table1.xml"/><Relationship Id="rId8" Type="http://schemas.openxmlformats.org/officeDocument/2006/relationships/hyperlink" Target="https://mk.gov.cz/digitalizace-kulturnich-statku-a-narodnich-kulturnich-pamatek-cs-2941" TargetMode="External"/><Relationship Id="rId51" Type="http://schemas.openxmlformats.org/officeDocument/2006/relationships/hyperlink" Target="https://sfpi.cz/dostupne-bydleni/" TargetMode="External"/><Relationship Id="rId3" Type="http://schemas.openxmlformats.org/officeDocument/2006/relationships/hyperlink" Target="https://www.narodniprogramzp.cz/nabidka-dotaci/detail-vyzvy/?id=1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89685-3E13-46FD-A943-C77F07F34240}">
  <sheetPr>
    <pageSetUpPr fitToPage="1"/>
  </sheetPr>
  <dimension ref="A1:N55"/>
  <sheetViews>
    <sheetView tabSelected="1" zoomScale="70" zoomScaleNormal="70" workbookViewId="0">
      <pane xSplit="1" topLeftCell="B1" activePane="topRight" state="frozen"/>
      <selection pane="topRight" activeCell="D4" sqref="D4"/>
    </sheetView>
  </sheetViews>
  <sheetFormatPr defaultRowHeight="15" customHeight="1" x14ac:dyDescent="0.25"/>
  <cols>
    <col min="1" max="1" width="54.5703125" customWidth="1"/>
    <col min="2" max="2" width="67.85546875" style="3" customWidth="1"/>
    <col min="3" max="3" width="19.85546875" style="2"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1" customWidth="1"/>
    <col min="13" max="13" width="34.42578125" customWidth="1"/>
    <col min="14" max="14" width="18.140625" bestFit="1" customWidth="1"/>
  </cols>
  <sheetData>
    <row r="1" spans="1:14" ht="33" customHeight="1" x14ac:dyDescent="0.25">
      <c r="A1" s="70" t="s">
        <v>347</v>
      </c>
      <c r="B1" s="70"/>
      <c r="C1" s="70"/>
      <c r="D1" s="70"/>
      <c r="E1" s="70"/>
      <c r="F1" s="70"/>
      <c r="G1" s="70"/>
      <c r="H1" s="70"/>
      <c r="I1" s="70"/>
      <c r="J1" s="70"/>
      <c r="K1" s="70"/>
      <c r="L1" s="70"/>
      <c r="M1" s="70"/>
      <c r="N1" s="70"/>
    </row>
    <row r="2" spans="1:14" s="66" customFormat="1" ht="31.5" x14ac:dyDescent="0.25">
      <c r="A2" s="69" t="s">
        <v>346</v>
      </c>
      <c r="B2" s="68" t="s">
        <v>345</v>
      </c>
      <c r="C2" s="68" t="s">
        <v>344</v>
      </c>
      <c r="D2" s="68" t="s">
        <v>343</v>
      </c>
      <c r="E2" s="68" t="s">
        <v>342</v>
      </c>
      <c r="F2" s="68" t="s">
        <v>341</v>
      </c>
      <c r="G2" s="68" t="s">
        <v>340</v>
      </c>
      <c r="H2" s="68" t="s">
        <v>339</v>
      </c>
      <c r="I2" s="68" t="s">
        <v>338</v>
      </c>
      <c r="J2" s="68" t="s">
        <v>337</v>
      </c>
      <c r="K2" s="68" t="s">
        <v>336</v>
      </c>
      <c r="L2" s="68" t="s">
        <v>335</v>
      </c>
      <c r="M2" s="68" t="s">
        <v>334</v>
      </c>
      <c r="N2" s="67" t="s">
        <v>333</v>
      </c>
    </row>
    <row r="3" spans="1:14" ht="75" x14ac:dyDescent="0.25">
      <c r="A3" s="43" t="s">
        <v>332</v>
      </c>
      <c r="B3" s="31" t="str">
        <f>VLOOKUP(Tabulka1[[#This Row],[Oblast]],'[1]dotační specialisté'!A:B,2,0)</f>
        <v>Karolina Špačková (karolina.spackova@praha.eu; mob.: +420 778 489 827);
Michal Vokurka (michal.vokurka@praha.eu; mob.: +420 776 404 965);
Marie Kučerová (marie.kucerova@praha.eu; mob.: +420 778 700 365)</v>
      </c>
      <c r="C3" s="19" t="s">
        <v>331</v>
      </c>
      <c r="D3" s="18" t="s">
        <v>330</v>
      </c>
      <c r="E3" s="31" t="s">
        <v>173</v>
      </c>
      <c r="F3" s="37" t="s">
        <v>329</v>
      </c>
      <c r="G3" s="41">
        <v>45581</v>
      </c>
      <c r="H3" s="37" t="s">
        <v>197</v>
      </c>
      <c r="I3" s="31" t="s">
        <v>46</v>
      </c>
      <c r="J3" s="37" t="s">
        <v>45</v>
      </c>
      <c r="K3" s="31" t="s">
        <v>1</v>
      </c>
      <c r="L3" s="37" t="s">
        <v>12</v>
      </c>
      <c r="M3" s="31" t="s">
        <v>328</v>
      </c>
      <c r="N3" s="36" t="s">
        <v>31</v>
      </c>
    </row>
    <row r="4" spans="1:14" s="3" customFormat="1" ht="87.75" customHeight="1" x14ac:dyDescent="0.25">
      <c r="A4" s="65" t="s">
        <v>327</v>
      </c>
      <c r="B4" s="31" t="str">
        <f>VLOOKUP(Tabulka1[[#This Row],[Oblast]],'[1]dotační specialisté'!A:B,2,0)</f>
        <v>Filip Hlaváček (filip.hlavacek@praha.eu; tel.: +420 236 00 3919);
Martina Sommerová (martina.sommerova@praha.eu; tel.: +420 236 00 3904);
Ota Pačes (ota.paces@praha.eu; tel.: +420 236 00 3318)</v>
      </c>
      <c r="C4" s="64" t="s">
        <v>326</v>
      </c>
      <c r="D4" s="49" t="s">
        <v>325</v>
      </c>
      <c r="E4" s="39" t="s">
        <v>324</v>
      </c>
      <c r="F4" s="63">
        <v>45551</v>
      </c>
      <c r="G4" s="63">
        <v>45581</v>
      </c>
      <c r="H4" s="39" t="s">
        <v>250</v>
      </c>
      <c r="I4" s="39" t="s">
        <v>3</v>
      </c>
      <c r="J4" s="39" t="s">
        <v>2</v>
      </c>
      <c r="K4" s="39" t="s">
        <v>1</v>
      </c>
      <c r="L4" s="39" t="s">
        <v>323</v>
      </c>
      <c r="M4" s="39"/>
      <c r="N4" s="62" t="s">
        <v>71</v>
      </c>
    </row>
    <row r="5" spans="1:14" ht="45" x14ac:dyDescent="0.25">
      <c r="A5" s="28" t="s">
        <v>322</v>
      </c>
      <c r="B5" s="22" t="str">
        <f>VLOOKUP(Tabulka1[[#This Row],[Oblast]],'[1]dotační specialisté'!A:B,2,0)</f>
        <v>Karolina Špačková (karolina.spackova@praha.eu; mob.: +420 778 489 827);
Michal Vokurka (michal.vokurka@praha.eu; mob.: +420 776 404 965);
Marie Kučerová (marie.kucerova@praha.eu; mob.: +420 778 700 365)</v>
      </c>
      <c r="C5" s="27" t="s">
        <v>321</v>
      </c>
      <c r="D5" s="26" t="s">
        <v>320</v>
      </c>
      <c r="E5" s="22" t="s">
        <v>36</v>
      </c>
      <c r="F5" s="24" t="s">
        <v>300</v>
      </c>
      <c r="G5" s="35">
        <v>45595</v>
      </c>
      <c r="H5" s="24" t="s">
        <v>319</v>
      </c>
      <c r="I5" s="22" t="s">
        <v>25</v>
      </c>
      <c r="J5" s="24" t="s">
        <v>2</v>
      </c>
      <c r="K5" s="24" t="s">
        <v>77</v>
      </c>
      <c r="L5" s="22" t="s">
        <v>12</v>
      </c>
      <c r="M5" s="22" t="s">
        <v>318</v>
      </c>
      <c r="N5" s="44" t="s">
        <v>31</v>
      </c>
    </row>
    <row r="6" spans="1:14" ht="90" x14ac:dyDescent="0.25">
      <c r="A6" s="46" t="s">
        <v>317</v>
      </c>
      <c r="B6" s="31" t="str">
        <f>VLOOKUP(Tabulka1[[#This Row],[Oblast]],'[1]dotační specialisté'!A:B,2,0)</f>
        <v>Filip Hlaváček (filip.hlavacek@praha.eu; tel.: +420 236 00 3919);
Martina Sommerová (martina.sommerova@praha.eu; tel.: +420 236 00 3904);</v>
      </c>
      <c r="C6" s="45" t="s">
        <v>316</v>
      </c>
      <c r="D6" s="18" t="s">
        <v>315</v>
      </c>
      <c r="E6" s="31" t="s">
        <v>259</v>
      </c>
      <c r="F6" s="37" t="s">
        <v>314</v>
      </c>
      <c r="G6" s="41">
        <v>45596</v>
      </c>
      <c r="H6" s="37" t="s">
        <v>233</v>
      </c>
      <c r="I6" s="31" t="s">
        <v>14</v>
      </c>
      <c r="J6" s="37" t="s">
        <v>2</v>
      </c>
      <c r="K6" s="37" t="s">
        <v>1</v>
      </c>
      <c r="L6" s="31" t="s">
        <v>12</v>
      </c>
      <c r="M6" s="31" t="s">
        <v>12</v>
      </c>
      <c r="N6" s="60" t="s">
        <v>11</v>
      </c>
    </row>
    <row r="7" spans="1:14" ht="60" x14ac:dyDescent="0.25">
      <c r="A7" s="43" t="s">
        <v>313</v>
      </c>
      <c r="B7" s="31" t="str">
        <f>VLOOKUP(Tabulka1[[#This Row],[Oblast]],'[1]dotační specialisté'!A:B,2,0)</f>
        <v>Filip Hlaváček (filip.hlavacek@praha.eu; tel.: +420 236 00 3919);
Martina Sommerová (martina.sommerova@praha.eu; tel.: +420 236 00 3904);</v>
      </c>
      <c r="C7" s="45" t="s">
        <v>312</v>
      </c>
      <c r="D7" s="18" t="s">
        <v>311</v>
      </c>
      <c r="E7" s="15" t="s">
        <v>310</v>
      </c>
      <c r="F7" s="16" t="s">
        <v>219</v>
      </c>
      <c r="G7" s="41">
        <v>45596</v>
      </c>
      <c r="H7" s="37" t="s">
        <v>309</v>
      </c>
      <c r="I7" s="15" t="s">
        <v>14</v>
      </c>
      <c r="J7" s="37" t="s">
        <v>13</v>
      </c>
      <c r="K7" s="37" t="s">
        <v>1</v>
      </c>
      <c r="L7" s="31" t="s">
        <v>308</v>
      </c>
      <c r="M7" s="31" t="s">
        <v>12</v>
      </c>
      <c r="N7" s="36" t="s">
        <v>11</v>
      </c>
    </row>
    <row r="8" spans="1:14" ht="90" x14ac:dyDescent="0.25">
      <c r="A8" s="43" t="s">
        <v>307</v>
      </c>
      <c r="B8" s="31" t="str">
        <f>VLOOKUP(Tabulka1[[#This Row],[Oblast]],'[1]dotační specialisté'!A:B,2,0)</f>
        <v>Filip Hlaváček (filip.hlavacek@praha.eu; tel.: +420 236 00 3919);
Martina Sommerová (martina.sommerova@praha.eu; tel.: +420 236 00 3904);
Ota Pačes (ota.paces@praha.eu; tel.: +420 236 00 3318)</v>
      </c>
      <c r="C8" s="19">
        <v>7</v>
      </c>
      <c r="D8" s="18" t="s">
        <v>306</v>
      </c>
      <c r="E8" s="15" t="s">
        <v>301</v>
      </c>
      <c r="F8" s="37" t="s">
        <v>300</v>
      </c>
      <c r="G8" s="41">
        <v>45596</v>
      </c>
      <c r="H8" s="37" t="s">
        <v>305</v>
      </c>
      <c r="I8" s="31" t="s">
        <v>299</v>
      </c>
      <c r="J8" s="16" t="s">
        <v>277</v>
      </c>
      <c r="K8" s="16" t="s">
        <v>1</v>
      </c>
      <c r="L8" s="61" t="s">
        <v>304</v>
      </c>
      <c r="M8" s="31" t="s">
        <v>12</v>
      </c>
      <c r="N8" s="14" t="s">
        <v>71</v>
      </c>
    </row>
    <row r="9" spans="1:14" ht="90" x14ac:dyDescent="0.25">
      <c r="A9" s="43" t="s">
        <v>303</v>
      </c>
      <c r="B9" s="31" t="str">
        <f>VLOOKUP(Tabulka1[[#This Row],[Oblast]],'[1]dotační specialisté'!A:B,2,0)</f>
        <v>Filip Hlaváček (filip.hlavacek@praha.eu; tel.: +420 236 00 3919);
Martina Sommerová (martina.sommerova@praha.eu; tel.: +420 236 00 3904);
Ota Pačes (ota.paces@praha.eu; tel.: +420 236 00 3318)</v>
      </c>
      <c r="C9" s="45">
        <v>8</v>
      </c>
      <c r="D9" s="18" t="s">
        <v>302</v>
      </c>
      <c r="E9" s="15" t="s">
        <v>301</v>
      </c>
      <c r="F9" s="37" t="s">
        <v>300</v>
      </c>
      <c r="G9" s="41">
        <v>45596</v>
      </c>
      <c r="H9" s="37" t="s">
        <v>250</v>
      </c>
      <c r="I9" s="31" t="s">
        <v>299</v>
      </c>
      <c r="J9" s="16" t="s">
        <v>277</v>
      </c>
      <c r="K9" s="16" t="s">
        <v>1</v>
      </c>
      <c r="L9" s="31" t="s">
        <v>298</v>
      </c>
      <c r="M9" s="31" t="s">
        <v>12</v>
      </c>
      <c r="N9" s="14" t="s">
        <v>71</v>
      </c>
    </row>
    <row r="10" spans="1:14" ht="90" x14ac:dyDescent="0.25">
      <c r="A10" s="43" t="s">
        <v>297</v>
      </c>
      <c r="B10" s="31" t="str">
        <f>VLOOKUP(Tabulka1[[#This Row],[Oblast]],'[1]dotační specialisté'!A:B,2,0)</f>
        <v>Marie Kučerová (marie.kucerova@praha.eu; mob.: +420 778 700 365);
Michal Vokurka (michal.vokurka@praha.eu; mob.: +420 776 404 965)</v>
      </c>
      <c r="C10" s="45" t="s">
        <v>296</v>
      </c>
      <c r="D10" s="18" t="s">
        <v>295</v>
      </c>
      <c r="E10" s="31" t="s">
        <v>294</v>
      </c>
      <c r="F10" s="37" t="s">
        <v>293</v>
      </c>
      <c r="G10" s="41">
        <v>45596</v>
      </c>
      <c r="H10" s="37" t="s">
        <v>292</v>
      </c>
      <c r="I10" s="31" t="s">
        <v>14</v>
      </c>
      <c r="J10" s="37" t="s">
        <v>137</v>
      </c>
      <c r="K10" s="37" t="s">
        <v>1</v>
      </c>
      <c r="L10" s="31" t="s">
        <v>291</v>
      </c>
      <c r="M10" s="31" t="s">
        <v>12</v>
      </c>
      <c r="N10" s="36" t="s">
        <v>21</v>
      </c>
    </row>
    <row r="11" spans="1:14" ht="150" x14ac:dyDescent="0.25">
      <c r="A11" s="43" t="s">
        <v>290</v>
      </c>
      <c r="B11" s="31" t="str">
        <f>VLOOKUP(Tabulka1[[#This Row],[Oblast]],'[1]dotační specialisté'!A:B,2,0)</f>
        <v>Milan Věrtelář (milan.vertelar@praha.eu; tel.: +420 236 00 3905);
Martin Škréta (martin.skreta@praha.eu; tel.: +420 236 00 2537);
Michal Vokurka (michal.vokurka@praha.eu; mob.: +420 776 404 965)</v>
      </c>
      <c r="C11" s="19">
        <v>442</v>
      </c>
      <c r="D11" s="18" t="s">
        <v>289</v>
      </c>
      <c r="E11" s="31" t="s">
        <v>288</v>
      </c>
      <c r="F11" s="37" t="s">
        <v>287</v>
      </c>
      <c r="G11" s="41">
        <v>45597</v>
      </c>
      <c r="H11" s="37" t="s">
        <v>286</v>
      </c>
      <c r="I11" s="31" t="s">
        <v>285</v>
      </c>
      <c r="J11" s="37" t="s">
        <v>2</v>
      </c>
      <c r="K11" s="37" t="s">
        <v>1</v>
      </c>
      <c r="L11" s="31" t="s">
        <v>12</v>
      </c>
      <c r="M11" s="31" t="s">
        <v>12</v>
      </c>
      <c r="N11" s="36" t="s">
        <v>89</v>
      </c>
    </row>
    <row r="12" spans="1:14" ht="60" x14ac:dyDescent="0.25">
      <c r="A12" s="33" t="s">
        <v>284</v>
      </c>
      <c r="B12" s="15" t="str">
        <f>VLOOKUP(Tabulka1[[#This Row],[Oblast]],'[1]dotační specialisté'!A:B,2,0)</f>
        <v>Filip Hlaváček (filip.hlavacek@praha.eu; tel.: +420 236 00 3919);
Martina Sommerová (martina.sommerova@praha.eu; tel.: +420 236 00 3904);
Ota Pačes (ota.paces@praha.eu; tel.: +420 236 00 3318)</v>
      </c>
      <c r="C12" s="19">
        <v>71</v>
      </c>
      <c r="D12" s="18" t="s">
        <v>283</v>
      </c>
      <c r="E12" s="15" t="s">
        <v>173</v>
      </c>
      <c r="F12" s="16" t="s">
        <v>282</v>
      </c>
      <c r="G12" s="32">
        <v>45611</v>
      </c>
      <c r="H12" s="16" t="s">
        <v>244</v>
      </c>
      <c r="I12" s="15" t="s">
        <v>14</v>
      </c>
      <c r="J12" s="16" t="s">
        <v>277</v>
      </c>
      <c r="K12" s="16" t="s">
        <v>1</v>
      </c>
      <c r="L12" s="15" t="s">
        <v>12</v>
      </c>
      <c r="M12" s="31" t="s">
        <v>281</v>
      </c>
      <c r="N12" s="14" t="s">
        <v>71</v>
      </c>
    </row>
    <row r="13" spans="1:14" ht="90" x14ac:dyDescent="0.25">
      <c r="A13" s="43" t="s">
        <v>280</v>
      </c>
      <c r="B13" s="31" t="str">
        <f>VLOOKUP(Tabulka1[[#This Row],[Oblast]],'[1]dotační specialisté'!A:B,2,0)</f>
        <v>Filip Hlaváček (filip.hlavacek@praha.eu; tel.: +420 236 00 3919);
Martina Sommerová (martina.sommerova@praha.eu; tel.: +420 236 00 3904);
Ota Pačes (ota.paces@praha.eu; tel.: +420 236 00 3318)</v>
      </c>
      <c r="C13" s="19">
        <v>16</v>
      </c>
      <c r="D13" s="18" t="s">
        <v>279</v>
      </c>
      <c r="E13" s="31" t="s">
        <v>259</v>
      </c>
      <c r="F13" s="37" t="s">
        <v>278</v>
      </c>
      <c r="G13" s="41">
        <v>45614</v>
      </c>
      <c r="H13" s="37" t="s">
        <v>197</v>
      </c>
      <c r="I13" s="31" t="s">
        <v>14</v>
      </c>
      <c r="J13" s="37" t="s">
        <v>277</v>
      </c>
      <c r="K13" s="37" t="s">
        <v>1</v>
      </c>
      <c r="L13" s="31" t="s">
        <v>12</v>
      </c>
      <c r="M13" s="31" t="s">
        <v>276</v>
      </c>
      <c r="N13" s="36" t="s">
        <v>71</v>
      </c>
    </row>
    <row r="14" spans="1:14" s="29" customFormat="1" ht="60" x14ac:dyDescent="0.25">
      <c r="A14" s="33" t="s">
        <v>275</v>
      </c>
      <c r="B14" s="15" t="str">
        <f>VLOOKUP(Tabulka1[[#This Row],[Oblast]],'[1]dotační specialisté'!A:B,2,0)</f>
        <v>Marie Kučerová (marie.kucerova@praha.eu; mob.: +420 778 700 365);
Michal Vokurka (michal.vokurka@praha.eu; mob.: +420 776 404 965)</v>
      </c>
      <c r="C14" s="19" t="s">
        <v>274</v>
      </c>
      <c r="D14" s="18" t="s">
        <v>273</v>
      </c>
      <c r="E14" s="15" t="s">
        <v>85</v>
      </c>
      <c r="F14" s="16" t="s">
        <v>272</v>
      </c>
      <c r="G14" s="32">
        <v>45624</v>
      </c>
      <c r="H14" s="16" t="s">
        <v>164</v>
      </c>
      <c r="I14" s="31" t="s">
        <v>82</v>
      </c>
      <c r="J14" s="37" t="s">
        <v>81</v>
      </c>
      <c r="K14" s="37" t="s">
        <v>1</v>
      </c>
      <c r="L14" s="40"/>
      <c r="M14" s="15" t="s">
        <v>271</v>
      </c>
      <c r="N14" s="47" t="s">
        <v>21</v>
      </c>
    </row>
    <row r="15" spans="1:14" ht="45" x14ac:dyDescent="0.25">
      <c r="A15" s="43" t="s">
        <v>270</v>
      </c>
      <c r="B15" s="31" t="str">
        <f>VLOOKUP(Tabulka1[[#This Row],[Oblast]],'[1]dotační specialisté'!A:B,2,0)</f>
        <v>Milan Věrtelář (milan.vertelar@praha.eu; tel.: +420 236 00 3905);
Martin Škréta (martin.skreta@praha.eu; tel.: +420 236 00 2537);
Michal Vokurka (michal.vokurka@praha.eu; mob.: +420 776 404 965)</v>
      </c>
      <c r="C15" s="19">
        <v>80</v>
      </c>
      <c r="D15" s="18" t="s">
        <v>269</v>
      </c>
      <c r="E15" s="15" t="s">
        <v>77</v>
      </c>
      <c r="F15" s="16" t="s">
        <v>268</v>
      </c>
      <c r="G15" s="41">
        <v>45624</v>
      </c>
      <c r="H15" s="37" t="s">
        <v>267</v>
      </c>
      <c r="I15" s="31" t="s">
        <v>25</v>
      </c>
      <c r="J15" s="37" t="s">
        <v>24</v>
      </c>
      <c r="K15" s="15" t="s">
        <v>1</v>
      </c>
      <c r="L15" s="31" t="s">
        <v>12</v>
      </c>
      <c r="M15" s="31" t="s">
        <v>157</v>
      </c>
      <c r="N15" s="36" t="s">
        <v>89</v>
      </c>
    </row>
    <row r="16" spans="1:14" ht="60" x14ac:dyDescent="0.25">
      <c r="A16" s="28" t="s">
        <v>266</v>
      </c>
      <c r="B16" s="22" t="str">
        <f>VLOOKUP(Tabulka1[[#This Row],[Oblast]],'[1]dotační specialisté'!A:B,2,0)</f>
        <v>Filip Hlaváček (filip.hlavacek@praha.eu; tel.: +420 236 00 3919);
Martina Sommerová (martina.sommerova@praha.eu; tel.: +420 236 00 3904);
Ota Pačes (ota.paces@praha.eu; tel.: +420 236 00 3318)</v>
      </c>
      <c r="C16" s="27">
        <v>69</v>
      </c>
      <c r="D16" s="26" t="s">
        <v>265</v>
      </c>
      <c r="E16" s="22" t="s">
        <v>94</v>
      </c>
      <c r="F16" s="24" t="s">
        <v>264</v>
      </c>
      <c r="G16" s="35">
        <v>45625</v>
      </c>
      <c r="H16" s="24" t="s">
        <v>197</v>
      </c>
      <c r="I16" s="22" t="s">
        <v>14</v>
      </c>
      <c r="J16" s="24" t="s">
        <v>145</v>
      </c>
      <c r="K16" s="24" t="s">
        <v>1</v>
      </c>
      <c r="L16" s="22" t="s">
        <v>263</v>
      </c>
      <c r="M16" s="22" t="s">
        <v>262</v>
      </c>
      <c r="N16" s="44" t="s">
        <v>71</v>
      </c>
    </row>
    <row r="17" spans="1:14" ht="90" x14ac:dyDescent="0.25">
      <c r="A17" s="43" t="s">
        <v>256</v>
      </c>
      <c r="B17" s="31" t="str">
        <f>VLOOKUP(Tabulka1[[#This Row],[Oblast]],'[1]dotační specialisté'!A:B,2,0)</f>
        <v>Filip Hlaváček (filip.hlavacek@praha.eu; tel.: +420 236 00 3919);
Martina Sommerová (martina.sommerova@praha.eu; tel.: +420 236 00 3904);
Ota Pačes (ota.paces@praha.eu; tel.: +420 236 00 3318)</v>
      </c>
      <c r="C17" s="19" t="s">
        <v>261</v>
      </c>
      <c r="D17" s="18" t="s">
        <v>260</v>
      </c>
      <c r="E17" s="31" t="s">
        <v>259</v>
      </c>
      <c r="F17" s="37" t="s">
        <v>258</v>
      </c>
      <c r="G17" s="41">
        <v>45626</v>
      </c>
      <c r="H17" s="37" t="s">
        <v>257</v>
      </c>
      <c r="I17" s="31" t="s">
        <v>14</v>
      </c>
      <c r="J17" s="37" t="s">
        <v>256</v>
      </c>
      <c r="K17" s="37" t="s">
        <v>12</v>
      </c>
      <c r="L17" s="31" t="s">
        <v>12</v>
      </c>
      <c r="M17" s="31" t="s">
        <v>12</v>
      </c>
      <c r="N17" s="36" t="s">
        <v>71</v>
      </c>
    </row>
    <row r="18" spans="1:14" ht="165" x14ac:dyDescent="0.25">
      <c r="A18" s="43" t="s">
        <v>255</v>
      </c>
      <c r="B18" s="31" t="str">
        <f>VLOOKUP(Tabulka1[[#This Row],[Oblast]],'[1]dotační specialisté'!A:B,2,0)</f>
        <v>Karolina Špačková (karolina.spackova@praha.eu; mob.: +420 778 489 827);
Michal Vokurka (michal.vokurka@praha.eu; mob.: +420 776 404 965);
Marie Kučerová (marie.kucerova@praha.eu; mob.: +420 778 700 365)</v>
      </c>
      <c r="C18" s="19" t="s">
        <v>254</v>
      </c>
      <c r="D18" s="18" t="s">
        <v>253</v>
      </c>
      <c r="E18" s="31" t="s">
        <v>252</v>
      </c>
      <c r="F18" s="37" t="s">
        <v>251</v>
      </c>
      <c r="G18" s="41">
        <v>45630</v>
      </c>
      <c r="H18" s="37" t="s">
        <v>250</v>
      </c>
      <c r="I18" s="31" t="s">
        <v>46</v>
      </c>
      <c r="J18" s="37" t="s">
        <v>45</v>
      </c>
      <c r="K18" s="37" t="s">
        <v>1</v>
      </c>
      <c r="L18" s="31"/>
      <c r="M18" s="31" t="s">
        <v>249</v>
      </c>
      <c r="N18" s="36" t="s">
        <v>31</v>
      </c>
    </row>
    <row r="19" spans="1:14" ht="90" x14ac:dyDescent="0.25">
      <c r="A19" s="20" t="s">
        <v>248</v>
      </c>
      <c r="B19" s="15" t="str">
        <f>VLOOKUP(Tabulka1[[#This Row],[Oblast]],'[1]dotační specialisté'!A:B,2,0)</f>
        <v>Karolina Špačková (karolina.spackova@praha.eu; mob.: +420 778 489 827);
Michal Vokurka (michal.vokurka@praha.eu; mob.: +420 776 404 965);
Marie Kučerová (marie.kucerova@praha.eu; mob.: +420 778 700 365)</v>
      </c>
      <c r="C19" s="19" t="s">
        <v>247</v>
      </c>
      <c r="D19" s="18" t="s">
        <v>246</v>
      </c>
      <c r="E19" s="16" t="s">
        <v>77</v>
      </c>
      <c r="F19" s="16" t="s">
        <v>245</v>
      </c>
      <c r="G19" s="32">
        <v>45639</v>
      </c>
      <c r="H19" s="16" t="s">
        <v>244</v>
      </c>
      <c r="I19" s="15" t="s">
        <v>46</v>
      </c>
      <c r="J19" s="16" t="s">
        <v>45</v>
      </c>
      <c r="K19" s="16" t="s">
        <v>1</v>
      </c>
      <c r="L19" s="15" t="s">
        <v>12</v>
      </c>
      <c r="M19" s="31" t="s">
        <v>243</v>
      </c>
      <c r="N19" s="14" t="s">
        <v>31</v>
      </c>
    </row>
    <row r="20" spans="1:14" ht="45" x14ac:dyDescent="0.25">
      <c r="A20" s="20" t="s">
        <v>242</v>
      </c>
      <c r="B20" s="15" t="str">
        <f>VLOOKUP(Tabulka1[[#This Row],[Oblast]],'[1]dotační specialisté'!A:B,2,0)</f>
        <v>Ota Pačes (ota.paces@praha.eu; tel.: +420 236 00 3318)
Filip Hlaváček (filip.hlavacek@praha.eu; tel.: +420 236 00 3919)</v>
      </c>
      <c r="C20" s="19">
        <v>110</v>
      </c>
      <c r="D20" s="18" t="s">
        <v>241</v>
      </c>
      <c r="E20" s="31" t="s">
        <v>240</v>
      </c>
      <c r="F20" s="37" t="s">
        <v>239</v>
      </c>
      <c r="G20" s="41">
        <v>45646</v>
      </c>
      <c r="H20" s="37" t="s">
        <v>92</v>
      </c>
      <c r="I20" s="31" t="s">
        <v>25</v>
      </c>
      <c r="J20" s="37" t="s">
        <v>24</v>
      </c>
      <c r="K20" s="15" t="s">
        <v>23</v>
      </c>
      <c r="L20" s="31" t="s">
        <v>238</v>
      </c>
      <c r="M20" s="31" t="s">
        <v>157</v>
      </c>
      <c r="N20" s="36" t="s">
        <v>207</v>
      </c>
    </row>
    <row r="21" spans="1:14" ht="75" x14ac:dyDescent="0.25">
      <c r="A21" s="43" t="s">
        <v>237</v>
      </c>
      <c r="B21" s="31" t="str">
        <f>VLOOKUP(Tabulka1[[#This Row],[Oblast]],'[1]dotační specialisté'!A:B,2,0)</f>
        <v>Filip Hlaváček (filip.hlavacek@praha.eu; tel.: +420 236 00 3919);
Martina Sommerová (martina.sommerova@praha.eu; tel.: +420 236 00 3904);
Ota Pačes (ota.paces@praha.eu; tel.: +420 236 00 3318)</v>
      </c>
      <c r="C21" s="19" t="s">
        <v>236</v>
      </c>
      <c r="D21" s="18" t="s">
        <v>235</v>
      </c>
      <c r="E21" s="15" t="s">
        <v>94</v>
      </c>
      <c r="F21" s="16" t="s">
        <v>234</v>
      </c>
      <c r="G21" s="32">
        <v>45657</v>
      </c>
      <c r="H21" s="16" t="s">
        <v>233</v>
      </c>
      <c r="I21" s="15" t="s">
        <v>14</v>
      </c>
      <c r="J21" s="37" t="s">
        <v>13</v>
      </c>
      <c r="K21" s="16" t="s">
        <v>232</v>
      </c>
      <c r="L21" s="15" t="s">
        <v>231</v>
      </c>
      <c r="M21" s="15" t="s">
        <v>12</v>
      </c>
      <c r="N21" s="14" t="s">
        <v>71</v>
      </c>
    </row>
    <row r="22" spans="1:14" ht="90" x14ac:dyDescent="0.25">
      <c r="A22" s="28" t="s">
        <v>230</v>
      </c>
      <c r="B22" s="22" t="str">
        <f>VLOOKUP(Tabulka1[[#This Row],[Oblast]],'[1]dotační specialisté'!A:B,2,0)</f>
        <v>Filip Hlaváček (filip.hlavacek@praha.eu; tel.: +420 236 00 3919);
Martina Sommerová (martina.sommerova@praha.eu; tel.: +420 236 00 3904);</v>
      </c>
      <c r="C22" s="27" t="s">
        <v>229</v>
      </c>
      <c r="D22" s="26" t="s">
        <v>228</v>
      </c>
      <c r="E22" s="22" t="s">
        <v>227</v>
      </c>
      <c r="F22" s="24" t="s">
        <v>226</v>
      </c>
      <c r="G22" s="35">
        <v>45657</v>
      </c>
      <c r="H22" s="24" t="s">
        <v>225</v>
      </c>
      <c r="I22" s="22" t="s">
        <v>110</v>
      </c>
      <c r="J22" s="24" t="s">
        <v>2</v>
      </c>
      <c r="K22" s="24" t="s">
        <v>1</v>
      </c>
      <c r="L22" s="22" t="s">
        <v>224</v>
      </c>
      <c r="M22" s="22" t="s">
        <v>12</v>
      </c>
      <c r="N22" s="21" t="s">
        <v>11</v>
      </c>
    </row>
    <row r="23" spans="1:14" ht="90" x14ac:dyDescent="0.25">
      <c r="A23" s="46" t="s">
        <v>223</v>
      </c>
      <c r="B23" s="31" t="str">
        <f>VLOOKUP(Tabulka1[[#This Row],[Oblast]],'[1]dotační specialisté'!A:B,2,0)</f>
        <v>Filip Hlaváček (filip.hlavacek@praha.eu; tel.: +420 236 00 3919);
Martina Sommerová (martina.sommerova@praha.eu; tel.: +420 236 00 3904);</v>
      </c>
      <c r="C23" s="45" t="s">
        <v>222</v>
      </c>
      <c r="D23" s="18" t="s">
        <v>221</v>
      </c>
      <c r="E23" s="15" t="s">
        <v>220</v>
      </c>
      <c r="F23" s="16" t="s">
        <v>219</v>
      </c>
      <c r="G23" s="32">
        <v>45657</v>
      </c>
      <c r="H23" s="16" t="s">
        <v>164</v>
      </c>
      <c r="I23" s="15" t="s">
        <v>14</v>
      </c>
      <c r="J23" s="37" t="s">
        <v>13</v>
      </c>
      <c r="K23" s="15" t="s">
        <v>23</v>
      </c>
      <c r="L23" s="31" t="s">
        <v>218</v>
      </c>
      <c r="M23" s="31" t="s">
        <v>12</v>
      </c>
      <c r="N23" s="60" t="s">
        <v>11</v>
      </c>
    </row>
    <row r="24" spans="1:14" ht="45" x14ac:dyDescent="0.25">
      <c r="A24" s="43" t="s">
        <v>217</v>
      </c>
      <c r="B24" s="31" t="str">
        <f>VLOOKUP(Tabulka1[[#This Row],[Oblast]],'[1]dotační specialisté'!A:B,2,0)</f>
        <v>Ota Pačes (ota.paces@praha.eu; tel.: +420 236 00 3318)
Filip Hlaváček (filip.hlavacek@praha.eu; tel.: +420 236 00 3919)</v>
      </c>
      <c r="C24" s="19">
        <v>3</v>
      </c>
      <c r="D24" s="18" t="s">
        <v>216</v>
      </c>
      <c r="E24" s="31" t="s">
        <v>212</v>
      </c>
      <c r="F24" s="37" t="s">
        <v>211</v>
      </c>
      <c r="G24" s="41">
        <v>45657</v>
      </c>
      <c r="H24" s="37" t="s">
        <v>215</v>
      </c>
      <c r="I24" s="31" t="s">
        <v>209</v>
      </c>
      <c r="J24" s="37" t="s">
        <v>2</v>
      </c>
      <c r="K24" s="15" t="s">
        <v>23</v>
      </c>
      <c r="L24" s="31" t="s">
        <v>208</v>
      </c>
      <c r="M24" s="31" t="s">
        <v>12</v>
      </c>
      <c r="N24" s="36" t="s">
        <v>207</v>
      </c>
    </row>
    <row r="25" spans="1:14" ht="45" x14ac:dyDescent="0.25">
      <c r="A25" s="46" t="s">
        <v>214</v>
      </c>
      <c r="B25" s="31" t="str">
        <f>VLOOKUP(Tabulka1[[#This Row],[Oblast]],'[1]dotační specialisté'!A:B,2,0)</f>
        <v>Ota Pačes (ota.paces@praha.eu; tel.: +420 236 00 3318)
Filip Hlaváček (filip.hlavacek@praha.eu; tel.: +420 236 00 3919)</v>
      </c>
      <c r="C25" s="45">
        <v>4</v>
      </c>
      <c r="D25" s="18" t="s">
        <v>213</v>
      </c>
      <c r="E25" s="31" t="s">
        <v>212</v>
      </c>
      <c r="F25" s="37" t="s">
        <v>211</v>
      </c>
      <c r="G25" s="41">
        <v>45657</v>
      </c>
      <c r="H25" s="37" t="s">
        <v>210</v>
      </c>
      <c r="I25" s="31" t="s">
        <v>209</v>
      </c>
      <c r="J25" s="37" t="s">
        <v>2</v>
      </c>
      <c r="K25" s="15" t="s">
        <v>23</v>
      </c>
      <c r="L25" s="31" t="s">
        <v>208</v>
      </c>
      <c r="M25" s="31" t="s">
        <v>12</v>
      </c>
      <c r="N25" s="36" t="s">
        <v>207</v>
      </c>
    </row>
    <row r="26" spans="1:14" ht="60" x14ac:dyDescent="0.25">
      <c r="A26" s="43" t="s">
        <v>206</v>
      </c>
      <c r="B26" s="31" t="str">
        <f>VLOOKUP(Tabulka1[[#This Row],[Oblast]],'[1]dotační specialisté'!A:B,2,0)</f>
        <v>Filip Hlaváček (filip.hlavacek@praha.eu; tel.: +420 236 00 3919);
Martina Sommerová (martina.sommerova@praha.eu; tel.: +420 236 00 3904);
Ota Pačes (ota.paces@praha.eu; tel.: +420 236 00 3318)</v>
      </c>
      <c r="C26" s="59" t="s">
        <v>205</v>
      </c>
      <c r="D26" s="18" t="s">
        <v>204</v>
      </c>
      <c r="E26" s="31" t="s">
        <v>203</v>
      </c>
      <c r="F26" s="37" t="s">
        <v>202</v>
      </c>
      <c r="G26" s="41">
        <v>45657</v>
      </c>
      <c r="H26" s="37" t="s">
        <v>201</v>
      </c>
      <c r="I26" s="31" t="s">
        <v>14</v>
      </c>
      <c r="J26" s="37" t="s">
        <v>137</v>
      </c>
      <c r="K26" s="37" t="s">
        <v>1</v>
      </c>
      <c r="L26" s="31" t="s">
        <v>12</v>
      </c>
      <c r="M26" s="31" t="s">
        <v>12</v>
      </c>
      <c r="N26" s="36" t="s">
        <v>71</v>
      </c>
    </row>
    <row r="27" spans="1:14" ht="90" x14ac:dyDescent="0.25">
      <c r="A27" s="43" t="s">
        <v>200</v>
      </c>
      <c r="B27" s="31" t="str">
        <f>VLOOKUP(Tabulka1[[#This Row],[Oblast]],'[1]dotační specialisté'!A:B,2,0)</f>
        <v>Filip Hlaváček (filip.hlavacek@praha.eu; tel.: +420 236 00 3919);
Martina Sommerová (martina.sommerova@praha.eu; tel.: +420 236 00 3904);
Ota Pačes (ota.paces@praha.eu; tel.: +420 236 00 3318)</v>
      </c>
      <c r="C27" s="19">
        <v>65</v>
      </c>
      <c r="D27" s="18" t="s">
        <v>199</v>
      </c>
      <c r="E27" s="31" t="s">
        <v>153</v>
      </c>
      <c r="F27" s="37" t="s">
        <v>198</v>
      </c>
      <c r="G27" s="41">
        <v>45688</v>
      </c>
      <c r="H27" s="37" t="s">
        <v>197</v>
      </c>
      <c r="I27" s="31" t="s">
        <v>14</v>
      </c>
      <c r="J27" s="37" t="s">
        <v>145</v>
      </c>
      <c r="K27" s="37" t="s">
        <v>1</v>
      </c>
      <c r="L27" s="31" t="s">
        <v>12</v>
      </c>
      <c r="M27" s="31" t="s">
        <v>196</v>
      </c>
      <c r="N27" s="36" t="s">
        <v>71</v>
      </c>
    </row>
    <row r="28" spans="1:14" ht="90" x14ac:dyDescent="0.25">
      <c r="A28" s="43" t="s">
        <v>195</v>
      </c>
      <c r="B28" s="31" t="str">
        <f>VLOOKUP(Tabulka1[[#This Row],[Oblast]],'[1]dotační specialisté'!A:B,2,0)</f>
        <v>Karolina Špačková (karolina.spackova@praha.eu; mob.: +420 778 489 827);
Michal Vokurka (michal.vokurka@praha.eu; mob.: +420 776 404 965);
Marie Kučerová (marie.kucerova@praha.eu; mob.: +420 778 700 365)</v>
      </c>
      <c r="C28" s="19" t="s">
        <v>194</v>
      </c>
      <c r="D28" s="18" t="s">
        <v>193</v>
      </c>
      <c r="E28" s="37" t="s">
        <v>173</v>
      </c>
      <c r="F28" s="37" t="s">
        <v>192</v>
      </c>
      <c r="G28" s="41">
        <v>45698</v>
      </c>
      <c r="H28" s="37" t="s">
        <v>118</v>
      </c>
      <c r="I28" s="31" t="s">
        <v>46</v>
      </c>
      <c r="J28" s="37" t="s">
        <v>45</v>
      </c>
      <c r="K28" s="16" t="s">
        <v>1</v>
      </c>
      <c r="L28" s="31" t="s">
        <v>191</v>
      </c>
      <c r="M28" s="31" t="s">
        <v>190</v>
      </c>
      <c r="N28" s="36" t="s">
        <v>31</v>
      </c>
    </row>
    <row r="29" spans="1:14" ht="105" x14ac:dyDescent="0.25">
      <c r="A29" s="42" t="s">
        <v>189</v>
      </c>
      <c r="B29" s="31" t="str">
        <f>VLOOKUP(Tabulka1[[#This Row],[Oblast]],'[1]dotační specialisté'!A:B,2,0)</f>
        <v>Filip Hlaváček (filip.hlavacek@praha.eu; tel.: +420 236 00 3919);
Martina Sommerová (martina.sommerova@praha.eu; tel.: +420 236 00 3904);
Ota Pačes (ota.paces@praha.eu; tel.: +420 236 00 3318)</v>
      </c>
      <c r="C29" s="19">
        <v>10</v>
      </c>
      <c r="D29" s="18" t="s">
        <v>188</v>
      </c>
      <c r="E29" s="31" t="s">
        <v>187</v>
      </c>
      <c r="F29" s="37" t="s">
        <v>6</v>
      </c>
      <c r="G29" s="41">
        <v>45716</v>
      </c>
      <c r="H29" s="37" t="s">
        <v>186</v>
      </c>
      <c r="I29" s="37" t="s">
        <v>14</v>
      </c>
      <c r="J29" s="37" t="s">
        <v>137</v>
      </c>
      <c r="K29" s="37" t="s">
        <v>1</v>
      </c>
      <c r="L29" s="37"/>
      <c r="M29" s="37"/>
      <c r="N29" s="36" t="s">
        <v>71</v>
      </c>
    </row>
    <row r="30" spans="1:14" ht="105" x14ac:dyDescent="0.25">
      <c r="A30" s="43" t="s">
        <v>185</v>
      </c>
      <c r="B30" s="31" t="str">
        <f>VLOOKUP(Tabulka1[[#This Row],[Oblast]],'[1]dotační specialisté'!A:B,2,0)</f>
        <v>Filip Hlaváček (filip.hlavacek@praha.eu; tel.: +420 236 00 3919);
Martina Sommerová (martina.sommerova@praha.eu; tel.: +420 236 00 3904);
Ota Pačes (ota.paces@praha.eu; tel.: +420 236 00 3318)</v>
      </c>
      <c r="C30" s="45" t="s">
        <v>184</v>
      </c>
      <c r="D30" s="18" t="s">
        <v>183</v>
      </c>
      <c r="E30" s="31" t="s">
        <v>77</v>
      </c>
      <c r="F30" s="37" t="s">
        <v>182</v>
      </c>
      <c r="G30" s="41">
        <v>45716</v>
      </c>
      <c r="H30" s="37" t="s">
        <v>181</v>
      </c>
      <c r="I30" s="31" t="s">
        <v>14</v>
      </c>
      <c r="J30" s="37" t="s">
        <v>137</v>
      </c>
      <c r="K30" s="37" t="s">
        <v>1</v>
      </c>
      <c r="L30" s="31" t="s">
        <v>12</v>
      </c>
      <c r="M30" s="31" t="s">
        <v>12</v>
      </c>
      <c r="N30" s="14" t="s">
        <v>71</v>
      </c>
    </row>
    <row r="31" spans="1:14" ht="90" x14ac:dyDescent="0.25">
      <c r="A31" s="20" t="s">
        <v>180</v>
      </c>
      <c r="B31" s="15" t="str">
        <f>VLOOKUP(Tabulka1[[#This Row],[Oblast]],'[1]dotační specialisté'!A:B,2,0)</f>
        <v>Karolina Špačková (karolina.spackova@praha.eu; mob.: +420 778 489 827);
Michal Vokurka (michal.vokurka@praha.eu; mob.: +420 776 404 965);
Marie Kučerová (marie.kucerova@praha.eu; mob.: +420 778 700 365)</v>
      </c>
      <c r="C31" s="19" t="s">
        <v>179</v>
      </c>
      <c r="D31" s="18" t="s">
        <v>178</v>
      </c>
      <c r="E31" s="16" t="s">
        <v>77</v>
      </c>
      <c r="F31" s="16" t="s">
        <v>127</v>
      </c>
      <c r="G31" s="32">
        <v>45747</v>
      </c>
      <c r="H31" s="16" t="s">
        <v>177</v>
      </c>
      <c r="I31" s="15" t="s">
        <v>46</v>
      </c>
      <c r="J31" s="16" t="s">
        <v>45</v>
      </c>
      <c r="K31" s="16" t="s">
        <v>1</v>
      </c>
      <c r="L31" s="15" t="s">
        <v>12</v>
      </c>
      <c r="M31" s="31" t="s">
        <v>176</v>
      </c>
      <c r="N31" s="14" t="s">
        <v>31</v>
      </c>
    </row>
    <row r="32" spans="1:14" ht="90" x14ac:dyDescent="0.25">
      <c r="A32" s="58" t="s">
        <v>175</v>
      </c>
      <c r="B32" s="53" t="str">
        <f>VLOOKUP(Tabulka1[[#This Row],[Oblast]],'[1]dotační specialisté'!A:B,2,0)</f>
        <v>Filip Hlaváček (filip.hlavacek@praha.eu; tel.: +420 236 00 3919);
Martina Sommerová (martina.sommerova@praha.eu; tel.: +420 236 00 3904);
Ota Pačes (ota.paces@praha.eu; tel.: +420 236 00 3318)</v>
      </c>
      <c r="C32" s="57">
        <v>52</v>
      </c>
      <c r="D32" s="56" t="s">
        <v>174</v>
      </c>
      <c r="E32" s="53" t="s">
        <v>173</v>
      </c>
      <c r="F32" s="54" t="s">
        <v>172</v>
      </c>
      <c r="G32" s="55">
        <v>45747</v>
      </c>
      <c r="H32" s="53" t="s">
        <v>171</v>
      </c>
      <c r="I32" s="53" t="s">
        <v>14</v>
      </c>
      <c r="J32" s="54" t="s">
        <v>145</v>
      </c>
      <c r="K32" s="54" t="s">
        <v>1</v>
      </c>
      <c r="L32" s="23" t="s">
        <v>170</v>
      </c>
      <c r="M32" s="53" t="s">
        <v>169</v>
      </c>
      <c r="N32" s="52" t="s">
        <v>71</v>
      </c>
    </row>
    <row r="33" spans="1:14" ht="195" x14ac:dyDescent="0.25">
      <c r="A33" s="51" t="s">
        <v>168</v>
      </c>
      <c r="B33" s="31" t="str">
        <f>VLOOKUP(Tabulka1[[#This Row],[Oblast]],'[1]dotační specialisté'!A:B,2,0)</f>
        <v>Filip Hlaváček (filip.hlavacek@praha.eu; tel.: +420 236 00 3919);
Martina Sommerová (martina.sommerova@praha.eu; tel.: +420 236 00 3904);
Ota Pačes (ota.paces@praha.eu; tel.: +420 236 00 3318)</v>
      </c>
      <c r="C33" s="50" t="s">
        <v>167</v>
      </c>
      <c r="D33" s="49" t="s">
        <v>166</v>
      </c>
      <c r="E33" s="39" t="s">
        <v>165</v>
      </c>
      <c r="F33" s="48">
        <v>45574</v>
      </c>
      <c r="G33" s="48">
        <v>45747</v>
      </c>
      <c r="H33" s="40" t="s">
        <v>164</v>
      </c>
      <c r="I33" s="40" t="s">
        <v>3</v>
      </c>
      <c r="J33" s="40" t="s">
        <v>74</v>
      </c>
      <c r="K33" s="40" t="s">
        <v>1</v>
      </c>
      <c r="L33" s="40"/>
      <c r="M33" s="40"/>
      <c r="N33" s="47" t="s">
        <v>71</v>
      </c>
    </row>
    <row r="34" spans="1:14" ht="60" x14ac:dyDescent="0.25">
      <c r="A34" s="43" t="s">
        <v>163</v>
      </c>
      <c r="B34" s="31" t="str">
        <f>VLOOKUP(Tabulka1[[#This Row],[Oblast]],'[1]dotační specialisté'!A:B,2,0)</f>
        <v>Karolina Špačková (karolina.spackova@praha.eu; mob.: +420 778 489 827);
Michal Vokurka (michal.vokurka@praha.eu; mob.: +420 776 404 965);
Marie Kučerová (marie.kucerova@praha.eu; mob.: +420 778 700 365)</v>
      </c>
      <c r="C34" s="19">
        <v>93</v>
      </c>
      <c r="D34" s="18" t="s">
        <v>162</v>
      </c>
      <c r="E34" s="15" t="s">
        <v>161</v>
      </c>
      <c r="F34" s="16" t="s">
        <v>160</v>
      </c>
      <c r="G34" s="32">
        <v>45771</v>
      </c>
      <c r="H34" s="37" t="s">
        <v>159</v>
      </c>
      <c r="I34" s="15" t="s">
        <v>25</v>
      </c>
      <c r="J34" s="16" t="s">
        <v>24</v>
      </c>
      <c r="K34" s="37" t="s">
        <v>1</v>
      </c>
      <c r="L34" s="31" t="s">
        <v>158</v>
      </c>
      <c r="M34" s="31" t="s">
        <v>157</v>
      </c>
      <c r="N34" s="36" t="s">
        <v>156</v>
      </c>
    </row>
    <row r="35" spans="1:14" ht="75" x14ac:dyDescent="0.25">
      <c r="A35" s="43" t="s">
        <v>155</v>
      </c>
      <c r="B35" s="31" t="str">
        <f>VLOOKUP(Tabulka1[[#This Row],[Oblast]],'[1]dotační specialisté'!A:B,2,0)</f>
        <v>Filip Hlaváček (filip.hlavacek@praha.eu; tel.: +420 236 00 3919);
Martina Sommerová (martina.sommerova@praha.eu; tel.: +420 236 00 3904);
Ota Pačes (ota.paces@praha.eu; tel.: +420 236 00 3318)</v>
      </c>
      <c r="C35" s="19">
        <v>67</v>
      </c>
      <c r="D35" s="18" t="s">
        <v>154</v>
      </c>
      <c r="E35" s="31" t="s">
        <v>153</v>
      </c>
      <c r="F35" s="37" t="s">
        <v>152</v>
      </c>
      <c r="G35" s="41">
        <v>45776</v>
      </c>
      <c r="H35" s="37" t="s">
        <v>55</v>
      </c>
      <c r="I35" s="15" t="s">
        <v>14</v>
      </c>
      <c r="J35" s="16" t="s">
        <v>145</v>
      </c>
      <c r="K35" s="37" t="s">
        <v>1</v>
      </c>
      <c r="L35" s="31" t="s">
        <v>12</v>
      </c>
      <c r="M35" s="31" t="s">
        <v>151</v>
      </c>
      <c r="N35" s="36" t="s">
        <v>71</v>
      </c>
    </row>
    <row r="36" spans="1:14" ht="120" x14ac:dyDescent="0.25">
      <c r="A36" s="43" t="s">
        <v>150</v>
      </c>
      <c r="B36" s="31" t="str">
        <f>VLOOKUP(Tabulka1[[#This Row],[Oblast]],'[1]dotační specialisté'!A:B,2,0)</f>
        <v>Filip Hlaváček (filip.hlavacek@praha.eu; tel.: +420 236 00 3919);
Martina Sommerová (martina.sommerova@praha.eu; tel.: +420 236 00 3904);
Ota Pačes (ota.paces@praha.eu; tel.: +420 236 00 3318)</v>
      </c>
      <c r="C36" s="19">
        <v>70</v>
      </c>
      <c r="D36" s="18" t="s">
        <v>149</v>
      </c>
      <c r="E36" s="31" t="s">
        <v>148</v>
      </c>
      <c r="F36" s="37" t="s">
        <v>147</v>
      </c>
      <c r="G36" s="41">
        <v>45777</v>
      </c>
      <c r="H36" s="37" t="s">
        <v>146</v>
      </c>
      <c r="I36" s="31" t="s">
        <v>14</v>
      </c>
      <c r="J36" s="37" t="s">
        <v>145</v>
      </c>
      <c r="K36" s="37" t="s">
        <v>1</v>
      </c>
      <c r="L36" s="31"/>
      <c r="M36" s="31" t="s">
        <v>144</v>
      </c>
      <c r="N36" s="36" t="s">
        <v>71</v>
      </c>
    </row>
    <row r="37" spans="1:14" ht="75" x14ac:dyDescent="0.25">
      <c r="A37" s="46" t="s">
        <v>143</v>
      </c>
      <c r="B37" s="31" t="str">
        <f>VLOOKUP(Tabulka1[[#This Row],[Oblast]],'[1]dotační specialisté'!A:B,2,0)</f>
        <v>Filip Hlaváček (filip.hlavacek@praha.eu; tel.: +420 236 00 3919);
Martina Sommerová (martina.sommerova@praha.eu; tel.: +420 236 00 3904);
Ota Pačes (ota.paces@praha.eu; tel.: +420 236 00 3318)</v>
      </c>
      <c r="C37" s="45" t="s">
        <v>142</v>
      </c>
      <c r="D37" s="18" t="s">
        <v>141</v>
      </c>
      <c r="E37" s="15" t="s">
        <v>140</v>
      </c>
      <c r="F37" s="37" t="s">
        <v>139</v>
      </c>
      <c r="G37" s="41">
        <v>45782</v>
      </c>
      <c r="H37" s="37" t="s">
        <v>138</v>
      </c>
      <c r="I37" s="31" t="s">
        <v>14</v>
      </c>
      <c r="J37" s="37" t="s">
        <v>137</v>
      </c>
      <c r="K37" s="37" t="s">
        <v>1</v>
      </c>
      <c r="L37" s="31" t="s">
        <v>12</v>
      </c>
      <c r="M37" s="31" t="s">
        <v>12</v>
      </c>
      <c r="N37" s="14" t="s">
        <v>71</v>
      </c>
    </row>
    <row r="38" spans="1:14" s="29" customFormat="1" ht="75" x14ac:dyDescent="0.25">
      <c r="A38" s="20" t="s">
        <v>136</v>
      </c>
      <c r="B38" s="15" t="str">
        <f>VLOOKUP(Tabulka1[[#This Row],[Oblast]],'[1]dotační specialisté'!A:B,2,0)</f>
        <v>Karolina Špačková (karolina.spackova@praha.eu; mob.: +420 778 489 827);
Michal Vokurka (michal.vokurka@praha.eu; mob.: +420 776 404 965);
Marie Kučerová (marie.kucerova@praha.eu; mob.: +420 778 700 365)</v>
      </c>
      <c r="C38" s="19" t="s">
        <v>135</v>
      </c>
      <c r="D38" s="18" t="s">
        <v>134</v>
      </c>
      <c r="E38" s="15" t="s">
        <v>94</v>
      </c>
      <c r="F38" s="16" t="s">
        <v>133</v>
      </c>
      <c r="G38" s="32">
        <v>45807</v>
      </c>
      <c r="H38" s="16" t="s">
        <v>98</v>
      </c>
      <c r="I38" s="15" t="s">
        <v>46</v>
      </c>
      <c r="J38" s="16" t="s">
        <v>2</v>
      </c>
      <c r="K38" s="16" t="s">
        <v>1</v>
      </c>
      <c r="L38" s="15" t="s">
        <v>132</v>
      </c>
      <c r="M38" s="31" t="s">
        <v>131</v>
      </c>
      <c r="N38" s="14" t="s">
        <v>31</v>
      </c>
    </row>
    <row r="39" spans="1:14" ht="60" x14ac:dyDescent="0.25">
      <c r="A39" s="20" t="s">
        <v>130</v>
      </c>
      <c r="B39" s="15" t="str">
        <f>VLOOKUP(Tabulka1[[#This Row],[Oblast]],'[1]dotační specialisté'!A:B,2,0)</f>
        <v>Filip Hlaváček (filip.hlavacek@praha.eu; tel.: +420 236 00 3919);
Martina Sommerová (martina.sommerova@praha.eu; tel.: +420 236 00 3904);
Ota Pačes (ota.paces@praha.eu; tel.: +420 236 00 3318)</v>
      </c>
      <c r="C39" s="19">
        <v>65</v>
      </c>
      <c r="D39" s="18" t="s">
        <v>129</v>
      </c>
      <c r="E39" s="15" t="s">
        <v>128</v>
      </c>
      <c r="F39" s="16" t="s">
        <v>127</v>
      </c>
      <c r="G39" s="32">
        <v>45818</v>
      </c>
      <c r="H39" s="16" t="s">
        <v>126</v>
      </c>
      <c r="I39" s="15" t="s">
        <v>25</v>
      </c>
      <c r="J39" s="16" t="s">
        <v>24</v>
      </c>
      <c r="K39" s="16" t="s">
        <v>23</v>
      </c>
      <c r="L39" s="15" t="s">
        <v>125</v>
      </c>
      <c r="M39" s="31" t="s">
        <v>124</v>
      </c>
      <c r="N39" s="36" t="s">
        <v>71</v>
      </c>
    </row>
    <row r="40" spans="1:14" ht="60" x14ac:dyDescent="0.25">
      <c r="A40" s="20" t="s">
        <v>123</v>
      </c>
      <c r="B40" s="15" t="str">
        <f>VLOOKUP(Tabulka1[[#This Row],[Oblast]],'[1]dotační specialisté'!A:B,2,0)</f>
        <v>Filip Hlaváček (filip.hlavacek@praha.eu; tel.: +420 236 00 3919);
Martina Sommerová (martina.sommerova@praha.eu; tel.: +420 236 00 3904);</v>
      </c>
      <c r="C40" s="19" t="s">
        <v>122</v>
      </c>
      <c r="D40" s="18" t="s">
        <v>121</v>
      </c>
      <c r="E40" s="15" t="s">
        <v>120</v>
      </c>
      <c r="F40" s="16" t="s">
        <v>119</v>
      </c>
      <c r="G40" s="32">
        <v>45838</v>
      </c>
      <c r="H40" s="16" t="s">
        <v>118</v>
      </c>
      <c r="I40" s="15" t="s">
        <v>110</v>
      </c>
      <c r="J40" s="16" t="s">
        <v>2</v>
      </c>
      <c r="K40" s="16" t="s">
        <v>1</v>
      </c>
      <c r="L40" s="15" t="s">
        <v>117</v>
      </c>
      <c r="M40" s="22" t="s">
        <v>12</v>
      </c>
      <c r="N40" s="14" t="s">
        <v>11</v>
      </c>
    </row>
    <row r="41" spans="1:14" ht="75" customHeight="1" x14ac:dyDescent="0.25">
      <c r="A41" s="20" t="s">
        <v>116</v>
      </c>
      <c r="B41" s="15" t="str">
        <f>VLOOKUP(Tabulka1[[#This Row],[Oblast]],'[1]dotační specialisté'!A:B,2,0)</f>
        <v>Filip Hlaváček (filip.hlavacek@praha.eu; tel.: +420 236 00 3919);
Martina Sommerová (martina.sommerova@praha.eu; tel.: +420 236 00 3904);</v>
      </c>
      <c r="C41" s="19" t="s">
        <v>115</v>
      </c>
      <c r="D41" s="18" t="s">
        <v>114</v>
      </c>
      <c r="E41" s="15" t="s">
        <v>113</v>
      </c>
      <c r="F41" s="16" t="s">
        <v>112</v>
      </c>
      <c r="G41" s="32">
        <v>45838</v>
      </c>
      <c r="H41" s="16" t="s">
        <v>111</v>
      </c>
      <c r="I41" s="15" t="s">
        <v>110</v>
      </c>
      <c r="J41" s="16" t="s">
        <v>2</v>
      </c>
      <c r="K41" s="16" t="s">
        <v>1</v>
      </c>
      <c r="L41" s="15" t="s">
        <v>109</v>
      </c>
      <c r="M41" s="22" t="s">
        <v>12</v>
      </c>
      <c r="N41" s="14" t="s">
        <v>11</v>
      </c>
    </row>
    <row r="42" spans="1:14" ht="135" x14ac:dyDescent="0.25">
      <c r="A42" s="28" t="s">
        <v>108</v>
      </c>
      <c r="B42" s="22" t="str">
        <f>VLOOKUP(Tabulka1[[#This Row],[Oblast]],'[1]dotační specialisté'!A:B,2,0)</f>
        <v>Marie Kučerová (marie.kucerova@praha.eu; mob.: +420 778 700 365);
Michal Vokurka (michal.vokurka@praha.eu; mob.: +420 776 404 965)</v>
      </c>
      <c r="C42" s="27" t="s">
        <v>107</v>
      </c>
      <c r="D42" s="26" t="s">
        <v>106</v>
      </c>
      <c r="E42" s="22" t="s">
        <v>77</v>
      </c>
      <c r="F42" s="24" t="s">
        <v>105</v>
      </c>
      <c r="G42" s="35">
        <v>45838</v>
      </c>
      <c r="H42" s="24" t="s">
        <v>41</v>
      </c>
      <c r="I42" s="22" t="s">
        <v>82</v>
      </c>
      <c r="J42" s="24" t="s">
        <v>81</v>
      </c>
      <c r="K42" s="24" t="s">
        <v>1</v>
      </c>
      <c r="L42" s="22" t="s">
        <v>104</v>
      </c>
      <c r="M42" s="22" t="s">
        <v>103</v>
      </c>
      <c r="N42" s="44" t="s">
        <v>21</v>
      </c>
    </row>
    <row r="43" spans="1:14" ht="75" x14ac:dyDescent="0.25">
      <c r="A43" s="20" t="s">
        <v>102</v>
      </c>
      <c r="B43" s="15" t="str">
        <f>VLOOKUP(Tabulka1[[#This Row],[Oblast]],'[1]dotační specialisté'!A:B,2,0)</f>
        <v>Karolina Špačková (karolina.spackova@praha.eu; mob.: +420 778 489 827);
Michal Vokurka (michal.vokurka@praha.eu; mob.: +420 776 404 965);
Marie Kučerová (marie.kucerova@praha.eu; mob.: +420 778 700 365)</v>
      </c>
      <c r="C43" s="19" t="s">
        <v>101</v>
      </c>
      <c r="D43" s="18" t="s">
        <v>100</v>
      </c>
      <c r="E43" s="15" t="s">
        <v>94</v>
      </c>
      <c r="F43" s="16" t="s">
        <v>99</v>
      </c>
      <c r="G43" s="32">
        <v>45838</v>
      </c>
      <c r="H43" s="16" t="s">
        <v>98</v>
      </c>
      <c r="I43" s="15" t="s">
        <v>46</v>
      </c>
      <c r="J43" s="16" t="s">
        <v>2</v>
      </c>
      <c r="K43" s="16" t="s">
        <v>1</v>
      </c>
      <c r="L43" s="15" t="s">
        <v>12</v>
      </c>
      <c r="M43" s="15" t="s">
        <v>97</v>
      </c>
      <c r="N43" s="14" t="s">
        <v>31</v>
      </c>
    </row>
    <row r="44" spans="1:14" ht="77.25" customHeight="1" x14ac:dyDescent="0.25">
      <c r="A44" s="43" t="s">
        <v>96</v>
      </c>
      <c r="B44" s="31" t="str">
        <f>VLOOKUP(Tabulka1[[#This Row],[Oblast]],'[1]dotační specialisté'!A:B,2,0)</f>
        <v>Milan Věrtelář (milan.vertelar@praha.eu; tel.: +420 236 00 3905);
Martin Škréta (martin.skreta@praha.eu; tel.: +420 236 00 2537);
Michal Vokurka (michal.vokurka@praha.eu; mob.: +420 776 404 965)</v>
      </c>
      <c r="C44" s="19">
        <v>10</v>
      </c>
      <c r="D44" s="18" t="s">
        <v>95</v>
      </c>
      <c r="E44" s="31" t="s">
        <v>94</v>
      </c>
      <c r="F44" s="37" t="s">
        <v>93</v>
      </c>
      <c r="G44" s="41">
        <v>45900</v>
      </c>
      <c r="H44" s="37" t="s">
        <v>92</v>
      </c>
      <c r="I44" s="31" t="s">
        <v>25</v>
      </c>
      <c r="J44" s="37" t="s">
        <v>24</v>
      </c>
      <c r="K44" s="37" t="s">
        <v>23</v>
      </c>
      <c r="L44" s="31" t="s">
        <v>91</v>
      </c>
      <c r="M44" s="31" t="s">
        <v>90</v>
      </c>
      <c r="N44" s="36" t="s">
        <v>89</v>
      </c>
    </row>
    <row r="45" spans="1:14" ht="63" customHeight="1" x14ac:dyDescent="0.25">
      <c r="A45" s="42" t="s">
        <v>88</v>
      </c>
      <c r="B45" s="31" t="str">
        <f>VLOOKUP(Tabulka1[[#This Row],[Oblast]],'[1]dotační specialisté'!A:B,2,0)</f>
        <v>Marie Kučerová (marie.kucerova@praha.eu; mob.: +420 778 700 365);
Michal Vokurka (michal.vokurka@praha.eu; mob.: +420 776 404 965)</v>
      </c>
      <c r="C45" s="19" t="s">
        <v>87</v>
      </c>
      <c r="D45" s="18" t="s">
        <v>86</v>
      </c>
      <c r="E45" s="31" t="s">
        <v>85</v>
      </c>
      <c r="F45" s="37" t="s">
        <v>84</v>
      </c>
      <c r="G45" s="41">
        <v>45930</v>
      </c>
      <c r="H45" s="37" t="s">
        <v>83</v>
      </c>
      <c r="I45" s="31" t="s">
        <v>82</v>
      </c>
      <c r="J45" s="37" t="s">
        <v>81</v>
      </c>
      <c r="K45" s="40" t="s">
        <v>1</v>
      </c>
      <c r="L45" s="40"/>
      <c r="M45" s="39" t="s">
        <v>80</v>
      </c>
      <c r="N45" s="14" t="s">
        <v>21</v>
      </c>
    </row>
    <row r="46" spans="1:14" ht="43.5" customHeight="1" x14ac:dyDescent="0.25">
      <c r="A46" s="20" t="s">
        <v>79</v>
      </c>
      <c r="B46" s="15" t="str">
        <f>VLOOKUP(Tabulka1[[#This Row],[Oblast]],'[1]dotační specialisté'!A:B,2,0)</f>
        <v>Filip Hlaváček (filip.hlavacek@praha.eu; tel.: +420 236 00 3919);
Martina Sommerová (martina.sommerova@praha.eu; tel.: +420 236 00 3904);
Ota Pačes (ota.paces@praha.eu; tel.: +420 236 00 3318)</v>
      </c>
      <c r="C46" s="19">
        <v>2</v>
      </c>
      <c r="D46" s="18" t="s">
        <v>78</v>
      </c>
      <c r="E46" s="15" t="s">
        <v>77</v>
      </c>
      <c r="F46" s="37" t="s">
        <v>76</v>
      </c>
      <c r="G46" s="38">
        <v>45930</v>
      </c>
      <c r="H46" s="37" t="s">
        <v>75</v>
      </c>
      <c r="I46" s="31" t="s">
        <v>25</v>
      </c>
      <c r="J46" s="37" t="s">
        <v>74</v>
      </c>
      <c r="K46" s="37" t="s">
        <v>12</v>
      </c>
      <c r="L46" s="31" t="s">
        <v>73</v>
      </c>
      <c r="M46" s="31" t="s">
        <v>72</v>
      </c>
      <c r="N46" s="36" t="s">
        <v>71</v>
      </c>
    </row>
    <row r="47" spans="1:14" ht="47.25" customHeight="1" x14ac:dyDescent="0.25">
      <c r="A47" s="28" t="s">
        <v>70</v>
      </c>
      <c r="B47" s="22" t="str">
        <f>VLOOKUP(Tabulka1[[#This Row],[Oblast]],'[1]dotační specialisté'!A:B,2,0)</f>
        <v>Karolina Špačková (karolina.spackova@praha.eu; mob.: +420 778 489 827);
Michal Vokurka (michal.vokurka@praha.eu; mob.: +420 776 404 965);
Marie Kučerová (marie.kucerova@praha.eu; mob.: +420 778 700 365)</v>
      </c>
      <c r="C47" s="27" t="s">
        <v>69</v>
      </c>
      <c r="D47" s="26" t="s">
        <v>68</v>
      </c>
      <c r="E47" s="22" t="s">
        <v>49</v>
      </c>
      <c r="F47" s="24" t="s">
        <v>62</v>
      </c>
      <c r="G47" s="35">
        <v>46387</v>
      </c>
      <c r="H47" s="24" t="s">
        <v>67</v>
      </c>
      <c r="I47" s="22" t="s">
        <v>46</v>
      </c>
      <c r="J47" s="24" t="s">
        <v>45</v>
      </c>
      <c r="K47" s="24" t="s">
        <v>44</v>
      </c>
      <c r="L47" s="22" t="s">
        <v>12</v>
      </c>
      <c r="M47" s="22" t="s">
        <v>66</v>
      </c>
      <c r="N47" s="21" t="s">
        <v>31</v>
      </c>
    </row>
    <row r="48" spans="1:14" ht="36.75" customHeight="1" x14ac:dyDescent="0.25">
      <c r="A48" s="20" t="s">
        <v>65</v>
      </c>
      <c r="B48" s="15" t="str">
        <f>VLOOKUP(Tabulka1[[#This Row],[Oblast]],'[1]dotační specialisté'!A:B,2,0)</f>
        <v>Karolina Špačková (karolina.spackova@praha.eu; mob.: +420 778 489 827);
Michal Vokurka (michal.vokurka@praha.eu; mob.: +420 776 404 965);
Marie Kučerová (marie.kucerova@praha.eu; mob.: +420 778 700 365)</v>
      </c>
      <c r="C48" s="19" t="s">
        <v>64</v>
      </c>
      <c r="D48" s="18" t="s">
        <v>63</v>
      </c>
      <c r="E48" s="15" t="s">
        <v>49</v>
      </c>
      <c r="F48" s="16" t="s">
        <v>62</v>
      </c>
      <c r="G48" s="32">
        <v>46387</v>
      </c>
      <c r="H48" s="16" t="s">
        <v>61</v>
      </c>
      <c r="I48" s="15" t="s">
        <v>46</v>
      </c>
      <c r="J48" s="16" t="s">
        <v>45</v>
      </c>
      <c r="K48" s="16" t="s">
        <v>44</v>
      </c>
      <c r="L48" s="15" t="s">
        <v>12</v>
      </c>
      <c r="M48" s="31" t="s">
        <v>60</v>
      </c>
      <c r="N48" s="34" t="s">
        <v>31</v>
      </c>
    </row>
    <row r="49" spans="1:14" ht="165" customHeight="1" x14ac:dyDescent="0.25">
      <c r="A49" s="33" t="s">
        <v>59</v>
      </c>
      <c r="B49" s="15" t="str">
        <f>VLOOKUP(Tabulka1[[#This Row],[Oblast]],'[1]dotační specialisté'!A:B,2,0)</f>
        <v>Karolina Špačková (karolina.spackova@praha.eu; mob.: +420 778 489 827);
Michal Vokurka (michal.vokurka@praha.eu; mob.: +420 776 404 965);
Marie Kučerová (marie.kucerova@praha.eu; mob.: +420 778 700 365)</v>
      </c>
      <c r="C49" s="19" t="s">
        <v>58</v>
      </c>
      <c r="D49" s="18" t="s">
        <v>57</v>
      </c>
      <c r="E49" s="15" t="s">
        <v>49</v>
      </c>
      <c r="F49" s="16" t="s">
        <v>56</v>
      </c>
      <c r="G49" s="32">
        <v>46387</v>
      </c>
      <c r="H49" s="16" t="s">
        <v>55</v>
      </c>
      <c r="I49" s="15" t="s">
        <v>46</v>
      </c>
      <c r="J49" s="16" t="s">
        <v>45</v>
      </c>
      <c r="K49" s="16" t="s">
        <v>1</v>
      </c>
      <c r="L49" s="15" t="s">
        <v>54</v>
      </c>
      <c r="M49" s="31" t="s">
        <v>53</v>
      </c>
      <c r="N49" s="14" t="s">
        <v>31</v>
      </c>
    </row>
    <row r="50" spans="1:14" s="29" customFormat="1" ht="110.25" customHeight="1" x14ac:dyDescent="0.25">
      <c r="A50" s="20" t="s">
        <v>52</v>
      </c>
      <c r="B50" s="15" t="str">
        <f>VLOOKUP(Tabulka1[[#This Row],[Oblast]],'[1]dotační specialisté'!A:B,2,0)</f>
        <v>Karolina Špačková (karolina.spackova@praha.eu; mob.: +420 778 489 827);
Michal Vokurka (michal.vokurka@praha.eu; mob.: +420 776 404 965);
Marie Kučerová (marie.kucerova@praha.eu; mob.: +420 778 700 365)</v>
      </c>
      <c r="C50" s="19" t="s">
        <v>51</v>
      </c>
      <c r="D50" s="18" t="s">
        <v>50</v>
      </c>
      <c r="E50" s="15" t="s">
        <v>49</v>
      </c>
      <c r="F50" s="16" t="s">
        <v>48</v>
      </c>
      <c r="G50" s="32">
        <v>46387</v>
      </c>
      <c r="H50" s="16" t="s">
        <v>47</v>
      </c>
      <c r="I50" s="15" t="s">
        <v>46</v>
      </c>
      <c r="J50" s="16" t="s">
        <v>45</v>
      </c>
      <c r="K50" s="16" t="s">
        <v>44</v>
      </c>
      <c r="L50" s="15" t="s">
        <v>12</v>
      </c>
      <c r="M50" s="31" t="s">
        <v>43</v>
      </c>
      <c r="N50" s="14" t="s">
        <v>31</v>
      </c>
    </row>
    <row r="51" spans="1:14" s="29" customFormat="1" ht="60" x14ac:dyDescent="0.25">
      <c r="A51" s="28" t="s">
        <v>42</v>
      </c>
      <c r="B51" s="22" t="str">
        <f>VLOOKUP(Tabulka1[[#This Row],[Oblast]],'[1]dotační specialisté'!A:B,2,0)</f>
        <v>Karolina Špačková (karolina.spackova@praha.eu; mob.: +420 778 489 827);
Michal Vokurka (michal.vokurka@praha.eu; mob.: +420 776 404 965);
Marie Kučerová (marie.kucerova@praha.eu; mob.: +420 778 700 365)</v>
      </c>
      <c r="C51" s="30">
        <v>58</v>
      </c>
      <c r="D51" s="26" t="s">
        <v>37</v>
      </c>
      <c r="E51" s="22" t="s">
        <v>36</v>
      </c>
      <c r="F51" s="22" t="s">
        <v>35</v>
      </c>
      <c r="G51" s="25">
        <v>46752</v>
      </c>
      <c r="H51" s="22" t="s">
        <v>41</v>
      </c>
      <c r="I51" s="22" t="s">
        <v>25</v>
      </c>
      <c r="J51" s="22" t="s">
        <v>24</v>
      </c>
      <c r="K51" s="23" t="s">
        <v>40</v>
      </c>
      <c r="L51" s="22" t="s">
        <v>12</v>
      </c>
      <c r="M51" s="22" t="s">
        <v>39</v>
      </c>
      <c r="N51" s="21" t="s">
        <v>31</v>
      </c>
    </row>
    <row r="52" spans="1:14" ht="45" x14ac:dyDescent="0.25">
      <c r="A52" s="28" t="s">
        <v>38</v>
      </c>
      <c r="B52" s="22" t="str">
        <f>VLOOKUP(Tabulka1[[#This Row],[Oblast]],'[1]dotační specialisté'!A:B,2,0)</f>
        <v>Karolina Špačková (karolina.spackova@praha.eu; mob.: +420 778 489 827);
Michal Vokurka (michal.vokurka@praha.eu; mob.: +420 776 404 965);
Marie Kučerová (marie.kucerova@praha.eu; mob.: +420 778 700 365)</v>
      </c>
      <c r="C52" s="27">
        <v>59</v>
      </c>
      <c r="D52" s="26" t="s">
        <v>37</v>
      </c>
      <c r="E52" s="22" t="s">
        <v>36</v>
      </c>
      <c r="F52" s="24" t="s">
        <v>35</v>
      </c>
      <c r="G52" s="25">
        <v>46752</v>
      </c>
      <c r="H52" s="24" t="s">
        <v>34</v>
      </c>
      <c r="I52" s="22" t="s">
        <v>25</v>
      </c>
      <c r="J52" s="24" t="s">
        <v>24</v>
      </c>
      <c r="K52" s="23" t="s">
        <v>33</v>
      </c>
      <c r="L52" s="22" t="s">
        <v>12</v>
      </c>
      <c r="M52" s="22" t="s">
        <v>32</v>
      </c>
      <c r="N52" s="21" t="s">
        <v>31</v>
      </c>
    </row>
    <row r="53" spans="1:14" ht="60" x14ac:dyDescent="0.25">
      <c r="A53" s="20" t="s">
        <v>30</v>
      </c>
      <c r="B53" s="15" t="str">
        <f>VLOOKUP(Tabulka1[[#This Row],[Oblast]],'[1]dotační specialisté'!A:B,2,0)</f>
        <v>Marie Kučerová (marie.kucerova@praha.eu; mob.: +420 778 700 365);
Michal Vokurka (michal.vokurka@praha.eu; mob.: +420 776 404 965)</v>
      </c>
      <c r="C53" s="19">
        <v>44</v>
      </c>
      <c r="D53" s="18" t="s">
        <v>29</v>
      </c>
      <c r="E53" s="15" t="s">
        <v>28</v>
      </c>
      <c r="F53" s="16" t="s">
        <v>27</v>
      </c>
      <c r="G53" s="17">
        <v>46752</v>
      </c>
      <c r="H53" s="16" t="s">
        <v>26</v>
      </c>
      <c r="I53" s="15" t="s">
        <v>25</v>
      </c>
      <c r="J53" s="16" t="s">
        <v>24</v>
      </c>
      <c r="K53" s="15" t="s">
        <v>23</v>
      </c>
      <c r="L53" s="15" t="s">
        <v>12</v>
      </c>
      <c r="M53" s="15" t="s">
        <v>22</v>
      </c>
      <c r="N53" s="14" t="s">
        <v>21</v>
      </c>
    </row>
    <row r="54" spans="1:14" ht="57" customHeight="1" x14ac:dyDescent="0.25">
      <c r="A54" s="13" t="s">
        <v>20</v>
      </c>
      <c r="B54" s="7" t="str">
        <f>VLOOKUP(Tabulka1[[#This Row],[Oblast]],'[1]dotační specialisté'!A:B,2,0)</f>
        <v>Filip Hlaváček (filip.hlavacek@praha.eu; tel.: +420 236 00 3919);
Martina Sommerová (martina.sommerova@praha.eu; tel.: +420 236 00 3904);</v>
      </c>
      <c r="C54" s="10" t="s">
        <v>19</v>
      </c>
      <c r="D54" s="9" t="s">
        <v>18</v>
      </c>
      <c r="E54" s="7" t="s">
        <v>17</v>
      </c>
      <c r="F54" s="6" t="s">
        <v>16</v>
      </c>
      <c r="G54" s="8">
        <v>47848</v>
      </c>
      <c r="H54" s="6" t="s">
        <v>15</v>
      </c>
      <c r="I54" s="7" t="s">
        <v>14</v>
      </c>
      <c r="J54" s="6" t="s">
        <v>13</v>
      </c>
      <c r="K54" s="6" t="s">
        <v>1</v>
      </c>
      <c r="L54" s="7" t="s">
        <v>12</v>
      </c>
      <c r="M54" s="7" t="s">
        <v>12</v>
      </c>
      <c r="N54" s="12" t="s">
        <v>11</v>
      </c>
    </row>
    <row r="55" spans="1:14" ht="60" x14ac:dyDescent="0.25">
      <c r="A55" s="11" t="s">
        <v>10</v>
      </c>
      <c r="B55" s="7" t="str">
        <f>VLOOKUP(Tabulka1[[#This Row],[Oblast]],'[1]dotační specialisté'!A:B,2,0)</f>
        <v>Karolina Špačková (karolina.spackova@praha.eu; mob.: +420 778 489 827);
Michal Vokurka (michal.vokurka@praha.eu; mob.: +420 776 404 965);
Marie Kučerová (marie.kucerova@praha.eu; mob.: +420 778 700 365)</v>
      </c>
      <c r="C55" s="10" t="s">
        <v>9</v>
      </c>
      <c r="D55" s="9" t="s">
        <v>8</v>
      </c>
      <c r="E55" s="7" t="s">
        <v>7</v>
      </c>
      <c r="F55" s="6" t="s">
        <v>6</v>
      </c>
      <c r="G55" s="8" t="s">
        <v>5</v>
      </c>
      <c r="H55" s="6" t="s">
        <v>4</v>
      </c>
      <c r="I55" s="7" t="s">
        <v>3</v>
      </c>
      <c r="J55" s="6" t="s">
        <v>2</v>
      </c>
      <c r="K55" s="5" t="s">
        <v>1</v>
      </c>
      <c r="L55" s="5"/>
      <c r="M55" s="5"/>
      <c r="N55" s="4" t="s">
        <v>0</v>
      </c>
    </row>
  </sheetData>
  <mergeCells count="1">
    <mergeCell ref="A1:N1"/>
  </mergeCells>
  <hyperlinks>
    <hyperlink ref="C3" r:id="rId1" xr:uid="{1AE9948B-081F-4A6A-9AC0-71F99B23A91B}"/>
    <hyperlink ref="C5" r:id="rId2" xr:uid="{C4311B66-924D-4F37-9367-903E44FFB685}"/>
    <hyperlink ref="C6" r:id="rId3" display="Aug-24" xr:uid="{B0AA57D0-61F8-4139-A07E-09DAF3B0ACD0}"/>
    <hyperlink ref="C8" r:id="rId4" display="7" xr:uid="{D4635FD3-27D6-40C5-8268-F51E34F0DFA1}"/>
    <hyperlink ref="C9" r:id="rId5" display="8" xr:uid="{9B4B8E94-24B4-470B-85F9-8F1E1D7BE700}"/>
    <hyperlink ref="C7" r:id="rId6" display="Feb-23" xr:uid="{41C0CC25-BA2A-4F0B-A66F-8B20AB7A5504}"/>
    <hyperlink ref="C10" r:id="rId7" display="Nov-24" xr:uid="{127A4A55-A665-418C-B6B2-6728B5628F72}"/>
    <hyperlink ref="C11" r:id="rId8" display="442" xr:uid="{B009FD3F-5A0B-4396-96B0-A6DC552A6FD0}"/>
    <hyperlink ref="C12" r:id="rId9" display="71" xr:uid="{75E57113-28CF-4FEF-AE82-68C6E701CDE8}"/>
    <hyperlink ref="C13" r:id="rId10" display="16" xr:uid="{B0BDAC75-1530-46B7-98EC-F432CA4D78EB}"/>
    <hyperlink ref="C15" r:id="rId11" display="80" xr:uid="{1E93A6D7-611F-4F44-9258-35D93E0A6414}"/>
    <hyperlink ref="C16" r:id="rId12" display="69" xr:uid="{09C2B805-B091-4B08-9E6A-EE9B1B89569A}"/>
    <hyperlink ref="C17" r:id="rId13" xr:uid="{0C2313C7-F76B-4AD0-88D0-B1EA122C5D65}"/>
    <hyperlink ref="C18" r:id="rId14" display="72" xr:uid="{6D4D37B6-56D4-4B51-BAF7-9666324DD2B0}"/>
    <hyperlink ref="C19" r:id="rId15" xr:uid="{9D5F805F-D31B-4DBB-90EB-A725C9AE6029}"/>
    <hyperlink ref="C20" r:id="rId16" display="110" xr:uid="{2D0FF4C6-0AB7-44E6-A3B3-3CA7F21FE1B8}"/>
    <hyperlink ref="C21" r:id="rId17" xr:uid="{4C459AB9-B59F-4E2C-AD3B-04EFB737FAE0}"/>
    <hyperlink ref="C22" r:id="rId18" xr:uid="{7C4587B1-2C26-473B-952D-C9EF7DFFCA51}"/>
    <hyperlink ref="C23" r:id="rId19" display="Jan-23" xr:uid="{86B94BA9-DC6B-4E46-BB8E-4A410D85B759}"/>
    <hyperlink ref="C24" r:id="rId20" display="3" xr:uid="{139C0561-170D-47C9-888B-EF3916E0FAAC}"/>
    <hyperlink ref="C25" r:id="rId21" display="4" xr:uid="{02EA08CA-DBA2-45BF-ACB3-6A2629F15D3D}"/>
    <hyperlink ref="C26" r:id="rId22" display="Sep-24" xr:uid="{AD7CF6E4-4BF4-40B1-98C2-6FD034770989}"/>
    <hyperlink ref="C27" r:id="rId23" display="65" xr:uid="{F3B4E86D-18D0-45AE-B696-3B5C21BFFAA9}"/>
    <hyperlink ref="C28" r:id="rId24" xr:uid="{53646FC6-6990-425F-9E9C-77AEA12CC9CE}"/>
    <hyperlink ref="C30" r:id="rId25" display="Feb-24" xr:uid="{CA78F575-7FE6-4DF5-A8F0-E224F2A768BB}"/>
    <hyperlink ref="C31" r:id="rId26" xr:uid="{81FFA070-B658-42A9-9F91-8C739A7B6912}"/>
    <hyperlink ref="C32" r:id="rId27" display="52" xr:uid="{7A33895D-DCC1-4153-9C9D-AAD068096B8A}"/>
    <hyperlink ref="C34" r:id="rId28" display="93" xr:uid="{4BC4BE3B-63CC-43C7-8CAE-DDFE5DFFC227}"/>
    <hyperlink ref="C35" r:id="rId29" display="67" xr:uid="{B96F04E0-3E81-4109-B785-4908851EA7E1}"/>
    <hyperlink ref="C36" r:id="rId30" display="70" xr:uid="{3389C41A-4082-4DDC-9453-49C233400DFD}"/>
    <hyperlink ref="C38" r:id="rId31" xr:uid="{875F0A2A-ADB1-472A-AC0F-271FADBD9C79}"/>
    <hyperlink ref="C37" r:id="rId32" display="Mar-24" xr:uid="{D2DDA698-45D7-4D61-A468-A471C7AE9391}"/>
    <hyperlink ref="C39" r:id="rId33" display="65" xr:uid="{BC3FF581-7E4A-4A66-80D5-E635790836D4}"/>
    <hyperlink ref="C40" r:id="rId34" xr:uid="{BDF7AF86-7906-49CE-9E25-95AC8F7A0A61}"/>
    <hyperlink ref="C41" r:id="rId35" xr:uid="{92C9CD76-C6C5-4BC0-B505-52050BDD1247}"/>
    <hyperlink ref="C42" r:id="rId36" xr:uid="{0BF11484-59A0-4078-951F-2F93D75398A4}"/>
    <hyperlink ref="C43" r:id="rId37" xr:uid="{0E3792D1-470F-4859-9AE5-A3CE5514FE0E}"/>
    <hyperlink ref="C44" r:id="rId38" display="10" xr:uid="{3E431C18-0556-4E91-93EF-336558AC645D}"/>
    <hyperlink ref="C46" r:id="rId39" display="2" xr:uid="{51B8F892-068C-446A-85A8-D04F77450172}"/>
    <hyperlink ref="C47" r:id="rId40" xr:uid="{DB3EAC38-CF76-43C0-9164-D2EB47F54526}"/>
    <hyperlink ref="C48" r:id="rId41" xr:uid="{D5A17E56-6D4E-418B-9C6B-883D1DE9682F}"/>
    <hyperlink ref="C49" r:id="rId42" xr:uid="{6F924342-2357-40DC-937C-71DA4B4643AF}"/>
    <hyperlink ref="C50" r:id="rId43" xr:uid="{D119C60F-54A8-46A1-8C53-4B1DA8EB3D73}"/>
    <hyperlink ref="C51" r:id="rId44" display="58" xr:uid="{55FC8700-ED39-4715-B391-29343F68F95D}"/>
    <hyperlink ref="C52" r:id="rId45" display="59" xr:uid="{E0C4D8A8-1F97-41EC-AD07-74F700DC39E9}"/>
    <hyperlink ref="C53" r:id="rId46" display="44" xr:uid="{ED512161-51BF-41F8-A44B-7A541B82E265}"/>
    <hyperlink ref="C54" r:id="rId47" xr:uid="{BC89ADA3-5763-4715-B3EF-D1020D77B054}"/>
    <hyperlink ref="C45" r:id="rId48" xr:uid="{4E26F96C-24EB-4508-B4EE-F33AB88A078D}"/>
    <hyperlink ref="C14" r:id="rId49" xr:uid="{D0DD60BA-D161-4646-AFF7-CE122F5DA663}"/>
    <hyperlink ref="C29" r:id="rId50" display="10" xr:uid="{2E42451F-BF08-4E98-A6F6-718913124732}"/>
    <hyperlink ref="C55" r:id="rId51" display="FN1" xr:uid="{47D03857-5117-4209-BB17-0A553B76ECFA}"/>
    <hyperlink ref="C4" r:id="rId52" xr:uid="{78CE39F0-1690-426D-9C6B-F1982BC453C2}"/>
    <hyperlink ref="C33" r:id="rId53" xr:uid="{8816FDFB-57C5-47AE-8F69-147BA4A64012}"/>
  </hyperlinks>
  <pageMargins left="0.25" right="0.25" top="0.75" bottom="0.75" header="0.3" footer="0.3"/>
  <pageSetup paperSize="9" scale="53" fitToHeight="0" orientation="landscape" r:id="rId54"/>
  <legacyDrawing r:id="rId55"/>
  <tableParts count="1">
    <tablePart r:id="rId5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0A03F-4556-458D-A1E7-1892E458364A}">
  <dimension ref="A1"/>
  <sheetViews>
    <sheetView workbookViewId="0">
      <selection activeCell="H18" sqref="H18"/>
    </sheetView>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Otevřené výzvy</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Věrtelář Milan (MHMP, FON)</dc:creator>
  <cp:lastModifiedBy>Věrtelář Milan (MHMP, FON)</cp:lastModifiedBy>
  <dcterms:created xsi:type="dcterms:W3CDTF">2024-10-15T14:20:40Z</dcterms:created>
  <dcterms:modified xsi:type="dcterms:W3CDTF">2024-10-15T14:30:59Z</dcterms:modified>
</cp:coreProperties>
</file>