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share\FON\2021+\OKDPI\Dotační monitoring\Aktuální DM\"/>
    </mc:Choice>
  </mc:AlternateContent>
  <xr:revisionPtr revIDLastSave="0" documentId="13_ncr:1_{B86AFADB-3301-4B4C-A2F8-F34A0035FF70}" xr6:coauthVersionLast="46" xr6:coauthVersionMax="46" xr10:uidLastSave="{00000000-0000-0000-0000-000000000000}"/>
  <bookViews>
    <workbookView xWindow="28680" yWindow="-120" windowWidth="29040" windowHeight="17640" xr2:uid="{76016C7F-4668-459E-98F7-EA462721D61F}"/>
  </bookViews>
  <sheets>
    <sheet name="Otevřené výzvy" sheetId="1" r:id="rId1"/>
    <sheet name="Čerpání aktuálních výzev" sheetId="2" state="hidden" r:id="rId2"/>
    <sheet name="dotační specialisté" sheetId="7" state="hidden" r:id="rId3"/>
  </sheets>
  <definedNames>
    <definedName name="_xlnm._FilterDatabase" localSheetId="0" hidden="1">'Otevřené výzvy'!$A$2:$J$47</definedName>
    <definedName name="_Hlk124491378">'Otevřené výzvy'!#REF!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B24" i="1" l="1"/>
  <c r="B3" i="1"/>
  <c r="B4" i="1"/>
  <c r="B5" i="1"/>
  <c r="B6" i="1"/>
  <c r="B7" i="1"/>
  <c r="B8" i="1"/>
  <c r="B9" i="1"/>
  <c r="B11" i="1"/>
  <c r="B12" i="1"/>
  <c r="B13" i="1"/>
  <c r="B14" i="1"/>
  <c r="B15" i="1"/>
  <c r="B16" i="1"/>
  <c r="B17" i="1"/>
  <c r="B18" i="1"/>
  <c r="B19" i="1"/>
  <c r="B21" i="1"/>
  <c r="B22" i="1"/>
  <c r="B23" i="1"/>
  <c r="B25" i="1"/>
  <c r="B26" i="1"/>
  <c r="B27" i="1"/>
  <c r="B29" i="1"/>
  <c r="B28" i="1"/>
  <c r="B30" i="1"/>
  <c r="B31" i="1"/>
  <c r="B32" i="1"/>
  <c r="B33" i="1"/>
  <c r="B34" i="1"/>
  <c r="B35" i="1"/>
  <c r="B37" i="1"/>
  <c r="B39" i="1"/>
  <c r="B40" i="1"/>
  <c r="B41" i="1"/>
  <c r="B42" i="1"/>
  <c r="B43" i="1"/>
  <c r="B44" i="1"/>
  <c r="B45" i="1"/>
  <c r="B46" i="1"/>
  <c r="B36" i="1"/>
  <c r="B38" i="1"/>
  <c r="B20" i="1"/>
  <c r="B47" i="1"/>
</calcChain>
</file>

<file path=xl/sharedStrings.xml><?xml version="1.0" encoding="utf-8"?>
<sst xmlns="http://schemas.openxmlformats.org/spreadsheetml/2006/main" count="874" uniqueCount="535">
  <si>
    <t xml:space="preserve">Dotační monitoring - přehled aktuálně otevřených výzev                                                                                     </t>
  </si>
  <si>
    <t xml:space="preserve">Výzva </t>
  </si>
  <si>
    <t>Číslo výzvy/Odkaz</t>
  </si>
  <si>
    <t xml:space="preserve">Předmět výzvy </t>
  </si>
  <si>
    <t>Oprávněný žadatel</t>
  </si>
  <si>
    <t>Zahájení
příjmu žádostí</t>
  </si>
  <si>
    <t>Ukončení příjmu žádostí</t>
  </si>
  <si>
    <t>Alokace výzvy (celková)</t>
  </si>
  <si>
    <t>Poskytovatel</t>
  </si>
  <si>
    <t>Program</t>
  </si>
  <si>
    <t>Podporované území</t>
  </si>
  <si>
    <t>Poznámka</t>
  </si>
  <si>
    <t xml:space="preserve">Čerpání </t>
  </si>
  <si>
    <t>Oblast</t>
  </si>
  <si>
    <t>Městské části
Hlavní město Praha</t>
  </si>
  <si>
    <t> </t>
  </si>
  <si>
    <t>ČR</t>
  </si>
  <si>
    <t>Doprava</t>
  </si>
  <si>
    <t>15 mil. Kč</t>
  </si>
  <si>
    <t>MŽP</t>
  </si>
  <si>
    <t>NPŽP</t>
  </si>
  <si>
    <t>Digitalizace</t>
  </si>
  <si>
    <t>Městské části</t>
  </si>
  <si>
    <t>300 mil. Kč</t>
  </si>
  <si>
    <t>MPSV</t>
  </si>
  <si>
    <t>OP Z+</t>
  </si>
  <si>
    <t>Sociální oblast</t>
  </si>
  <si>
    <t>Hlavní město Praha
Příspěvkové organizace</t>
  </si>
  <si>
    <t>MMR</t>
  </si>
  <si>
    <t>NPO</t>
  </si>
  <si>
    <t>Hlavní město Praha</t>
  </si>
  <si>
    <t>Hlavní město Praha
Městské části
Příspěvkové organizace
Veřejné výzkumné instituce a výzkumné organizace
Organizace zakládané hl. městem a MČ</t>
  </si>
  <si>
    <t>1 mld. Kč</t>
  </si>
  <si>
    <t>500 mil. Kč</t>
  </si>
  <si>
    <t xml:space="preserve">OPŽP 2021-2027 </t>
  </si>
  <si>
    <t>Životní prostředí</t>
  </si>
  <si>
    <t>200 mil. Kč</t>
  </si>
  <si>
    <t>16.10.2023</t>
  </si>
  <si>
    <t>4 mld. Kč</t>
  </si>
  <si>
    <t>ModFond (SFŽP)</t>
  </si>
  <si>
    <t>Energetické úspory</t>
  </si>
  <si>
    <t>Vzdělávání</t>
  </si>
  <si>
    <t>01.11.2024</t>
  </si>
  <si>
    <t>Obnova stability svahů</t>
  </si>
  <si>
    <t>Výzva se zaměřuje na podporu aktivit vedoucích ke stabilizaci a sanaci extrémních svahových nestabilit vzniklých v důsledku přírodních jevů.</t>
  </si>
  <si>
    <t>20.03.2024</t>
  </si>
  <si>
    <t>100 mil. Kč</t>
  </si>
  <si>
    <t>Rekultivace starých skládek</t>
  </si>
  <si>
    <t xml:space="preserve">Výzva se vztahuje k lokalitám starých skládek, které byly využívány ještě před platností legislativy o odpadech. </t>
  </si>
  <si>
    <t>07.09.2022</t>
  </si>
  <si>
    <t>eHealth (ČR)</t>
  </si>
  <si>
    <t>Elektronizace vybraných služeb veřejné správy - eHealth.</t>
  </si>
  <si>
    <t>28.11.2023</t>
  </si>
  <si>
    <t>883,5 mld. Kč EFRR</t>
  </si>
  <si>
    <t>IROP</t>
  </si>
  <si>
    <t>Materiálové využití odpadů</t>
  </si>
  <si>
    <t>Výstavba a modernizace zařízení pro materiálové využití odpadů - materiálové koncovky.</t>
  </si>
  <si>
    <t>Hlavní město Praha
Městské části
Příspěvkové organizace
Organizace zakládané hl. městem a MČ</t>
  </si>
  <si>
    <t>03.06.2024</t>
  </si>
  <si>
    <t>OPŽP 2021-2027</t>
  </si>
  <si>
    <t>V rámci aktivity budou podporována pouze ta zařízení, která alespoň ze 70 % zpracovávají odpad v definovaných katalogových čísel dle Katalogu odpadů.</t>
  </si>
  <si>
    <t>LIFE</t>
  </si>
  <si>
    <t>LIFE 2023-2024</t>
  </si>
  <si>
    <t>Výzva je určena na spolufinancování strategických projektů na ochranu přírody a strategických integrovaných projektů předkládaných do řádných výzev programu LIFE v kategoriích „životní prostředí“ a „opatření v oblasti klimatu“.</t>
  </si>
  <si>
    <t>27.07.2023</t>
  </si>
  <si>
    <t>120 mil. Kč</t>
  </si>
  <si>
    <t>Podpora pečujících osob a sdílené péče (2)</t>
  </si>
  <si>
    <t>03_24_072</t>
  </si>
  <si>
    <t>Podpora navýšení kapacity stávajících sociálních služeb a vzniku nových sociálních služeb
Podpora poradenství pro pečující osoby
Psychohygiena pečujících osob
Vzdělávání pečujících osob
Podpora sdílené péče prostřednictvím systému podpory rodin dětí s mentálním či kombinovaným postižením a s poruchou autistického spektra – homesharing
Podpora paliativní/hospicové péče v přirozeném sociálním prostředí klienta
Aktivity zaměřené na neformální a sdílenou péči na úrovni obcí</t>
  </si>
  <si>
    <t>Městské části
organizace zřizované hl. městem Prahou
organizace zřizované městskými částmi hlavního města Prahy
poskytovatelé sociálních služeb</t>
  </si>
  <si>
    <t>06.09.2024</t>
  </si>
  <si>
    <t>Transformace pobytových zařízení pro ohrožené děti</t>
  </si>
  <si>
    <t>03_24_063</t>
  </si>
  <si>
    <t>Podpora procesu přípravy transformace péče o ohrožené děti v kraji, tvorba
strategických a analytických dokumentů, vč. transformačních plánů zařízení či jejich aktualizací. Podpora implementační fáze procesu transformace péče o ohrožené děti včetně praktické realizace transformačního procesu zařízení.</t>
  </si>
  <si>
    <t>15.03.2024</t>
  </si>
  <si>
    <t>Naplněná alokace výzvy z 37 % (1.7.2024)</t>
  </si>
  <si>
    <t>Nízkoemisní a bezemisní vozidla pro veřejnou dopravu (VRR)</t>
  </si>
  <si>
    <t>Nízkoemisní a bezemisní vozidla pro veřejnou dopravu</t>
  </si>
  <si>
    <t>Dopravci na základě smlouvy o veřejných službách
v přepravě cestujících</t>
  </si>
  <si>
    <t>10.01.2024</t>
  </si>
  <si>
    <t>245 mil. Kč</t>
  </si>
  <si>
    <t>Hl. m. Praha</t>
  </si>
  <si>
    <t>žadatelé: Dopravci na základě smlouvy o veřejných službách v přepravě cestujících</t>
  </si>
  <si>
    <t>Komunální FVE na budovách a další infrastruktuře</t>
  </si>
  <si>
    <t>RES+ č. 4/2024</t>
  </si>
  <si>
    <t>Dotace v celkové výši 1 miliardy korun podpoří instalace fotovoltaických elektráren na budovách a další infrastruktuře ve vlastnictví krajů, obcí, samospráv, církví a jimi zřizovaných příspěvkových organizací, právnických osob a společností, včetně sdružených projektů.Instalace nových fotovoltaických elektráren na budovách, pozemcích a další infrastruktuře.</t>
  </si>
  <si>
    <t>01.03.2024</t>
  </si>
  <si>
    <t xml:space="preserve">ČR </t>
  </si>
  <si>
    <t>Prodloužení příjmu žádostí do 31.12.2024.</t>
  </si>
  <si>
    <t>Rekonstrukce veřejného osvětlení</t>
  </si>
  <si>
    <t xml:space="preserve"> NPO 1/2022</t>
  </si>
  <si>
    <t>Realizace projektů ke zvýšení energetické účinnosti systémů veřejného osvětlení. Dotace se vztahuje na rekonstrukci soustavy veřejného osvětlení včetně doplnění světelných bodů pro zajištění požadavků norem na osvětlení. Dotaci není možné čerpat na výstavbu nové soustavy veřejného osvětlení. Dotace je také určena na přípravu kabeláže pro dobíjecí body (EV ready) dle podmínek výzvy.</t>
  </si>
  <si>
    <t>Hlavní město Praha
Městské části
Ostatní organizace</t>
  </si>
  <si>
    <t>05.05.2022</t>
  </si>
  <si>
    <t>2,525 mld. Kč</t>
  </si>
  <si>
    <t>MPO</t>
  </si>
  <si>
    <t>Energetické úspory veřejných budov na území hl. m. Prahy (ENERGov)</t>
  </si>
  <si>
    <t>1/2023</t>
  </si>
  <si>
    <t>Podpora úsporných opatření u budov veřejného sektoru na území hl. města Prahy, která povedou ke snížení spotřeby energie, vyššímu využití obnovitelných zdrojů a zvýšení adaptability budov na změnu klimatu.</t>
  </si>
  <si>
    <t>Hlavní město Praha
Městské části
Příspěvkové organizace
Organizace zakládané hl. městem a MČ
Veřejné výzkumné instituce a výzkumné organizace</t>
  </si>
  <si>
    <t>2 mld. Kč</t>
  </si>
  <si>
    <t>Prodloužení příjmu žádostí do 31.12.2024 a navýšení na 2 mld.</t>
  </si>
  <si>
    <t>Budování infrastruktury pro veřejnou dopravu v hl. m. Praha – infrastruktura dynamického dobíjení pro bateriové trolejbusy</t>
  </si>
  <si>
    <t>Infrastruktura pro veřejnou dopravu - trolejové jednostopé dobíjecí vedení pro bateriové trolejbusy.</t>
  </si>
  <si>
    <t>Dopravní podnik hl. m. Prahy</t>
  </si>
  <si>
    <t>21.12.2022</t>
  </si>
  <si>
    <t>1,2 mld. Kč</t>
  </si>
  <si>
    <t>MD</t>
  </si>
  <si>
    <t>žadatel: Dopravní podnik hl. m. Prahy, akciová společnost</t>
  </si>
  <si>
    <t>Podpora nákupu vozidel (bateriových trolejbusů a nízkopodlažních tramvají) pro veřejnou hromadnou dopravu v hl. m. Praha</t>
  </si>
  <si>
    <t>Předmětem podpory je pořízení bateriových trolejbusů a pořízení nízkopodlažních tramvají.</t>
  </si>
  <si>
    <t>1,7 mld. Kč</t>
  </si>
  <si>
    <t>Likvidace černých skládek</t>
  </si>
  <si>
    <t>9/2024</t>
  </si>
  <si>
    <t>Cílem výzvy je odstranění nezákonně soustředěného odpadu, tj. odpadu odloženého mimo místa k tomu určená na nepovolené „černé skládky“, a to včetně zajištění správného nakládání s odpadem.</t>
  </si>
  <si>
    <t>Městké části</t>
  </si>
  <si>
    <t>15.07.2024</t>
  </si>
  <si>
    <t>50 mil. Kč</t>
  </si>
  <si>
    <t>Environmentální centra se zaměřením na změnu klimatu</t>
  </si>
  <si>
    <t>Podpora modernizace zázemí centra zaměřeného na klimatické vzdělávání komplexní modelová řešení - podporovány budou takové projekty, které budou zahrnovat modernizaci objektu a volitelně pak další aktivity (vybavení a pomůcky pro interiér a exteriér, terénní úpravy),  nebudou podporovány projekty zaměřené pouze na pořízení vybavení, pomůcek nebo terénní úpravy</t>
  </si>
  <si>
    <t>Hlavní město Praha
Městské části
Příspěvkové organizace
Veřejné výzkumné instituce a výzkumné organizace</t>
  </si>
  <si>
    <t>04.09.2024</t>
  </si>
  <si>
    <t>Transformace pobytových sociálních služeb</t>
  </si>
  <si>
    <t>03_22_036</t>
  </si>
  <si>
    <t xml:space="preserve">Výzva je zaměřena na podporu deinstitucionalizace systému sociálních služeb a transformace pobytových zařízení. </t>
  </si>
  <si>
    <t>25.10.2022</t>
  </si>
  <si>
    <t>10.02.2025</t>
  </si>
  <si>
    <t>250 mil. Kč</t>
  </si>
  <si>
    <t>Aktualizace ke dni 26. 8. 2024, došlo k rozšíření aktivit výzvy o „Podporu kontinuálního procesu deinstitucionalizace sociální služby, která již prošla transformačním procesem či převzala klienty z transformovaného zařízení“</t>
  </si>
  <si>
    <t>Pakt starostů pro klima a energii</t>
  </si>
  <si>
    <t>2/2024</t>
  </si>
  <si>
    <t xml:space="preserve">Cílem výzvy je zlepšení životního prostředí a kvality života ve městech a obcích. Je určena pro tvorbu Akčního plánu pro udržitelnou energii a klima. Dotace slouží především k zvýšení veřejného povědomí o tématech, jako je energetická efektivita, využívání obnovitelných zdrojů energie a podpora adaptace na změny klimatu. Výzva je určena k uspořádání Místního dne pro klima a energii. Výše podpory může dosáhnout až 2 miliony korun. </t>
  </si>
  <si>
    <t>02.09.2024</t>
  </si>
  <si>
    <t>Podpora procesů ve službách – kraje (2)</t>
  </si>
  <si>
    <t>03_24_068</t>
  </si>
  <si>
    <t>Rozvoj nových služeb komunitního typu, ambulantních, terénních služeb, včetně destigmatizačních aktivit. Podpora transformace systému sociálních služeb a deinstitucionalizace zařízení poskytujících sociální služby pro osoby se zdravotním postižením. Podpora transformace psychiatrické péče a deinstitucionalizace zařízení poskytujících služby pro osoby s duševním onemocněním a další.</t>
  </si>
  <si>
    <t>25.01.2024</t>
  </si>
  <si>
    <t>400 mil. Kč</t>
  </si>
  <si>
    <t>Protipovodňová opatření</t>
  </si>
  <si>
    <t>Výzva je určena pro realizaci přírodě blízkých a protipovodňových opatření. Výzva zahrnuje podporu přírodě blízkých opatření v krajině a sídlech, realizaci protipovodňových opatření, opatření ke zpomalení odtoku, pro vsak, retenci a akumulaci srážkové vody vč. jejího dalšího využití, realizace zelených střech, opatření na využití šedé vody a opatření pro řízenou dotaci podzemních vod.</t>
  </si>
  <si>
    <t>27.09.2023</t>
  </si>
  <si>
    <t>24 mil. Kč pro ITI Pražské metropolitní oblasti</t>
  </si>
  <si>
    <t>Výzva se vztahuje na integrované projekty (ITI).</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</si>
  <si>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</si>
  <si>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</si>
  <si>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</si>
  <si>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</si>
  <si>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292 mil. Kč</t>
  </si>
  <si>
    <t>Konkrétně se jedná o Fakultní nemocnici Bulovka.
Oprávněný žadatel může podat pouze jeden projekt.</t>
  </si>
  <si>
    <t>Zdravotnictví</t>
  </si>
  <si>
    <t>Průzkum kontaminace životního prostředí</t>
  </si>
  <si>
    <t>Průzkum rozsahu znečištění horninového prostředí a rizik s ním spojených, včetně návrhu efektivního řešení. Realizace průzkumných a doprůzkumných prací a zpracování analýz rizik kontaminovaných
nebo potenciálně kontaminovaných lokalit, a to včetně návrhu efektivního řešení.</t>
  </si>
  <si>
    <t>03.07.2024</t>
  </si>
  <si>
    <t>150 mil. Kč</t>
  </si>
  <si>
    <t>Podpora povodňové operativy</t>
  </si>
  <si>
    <t>Podpora povodňové operativy, zvyšování resilience citlivých objektů před povodněmi
Realizace technických opatření vedoucích k zvýšení odolnosti při zaplavení a snížení povodňových škod u stávajících citlivých objektů (výhradně objekty škol, zdravotnictví a sociální péče, Policie ČR, Armády ČR a Hasičského záchranného sboru ČR), které se nacházejí v plochách s povodňovým rizikem a nelze je z ekonomických, bezpečnostních a jiných odůvodněných příčin z těchto ploch vymístit.</t>
  </si>
  <si>
    <t>Hlaní město Praha
Městské části
příspěvkové organizace zřízené OSS a ÚSC</t>
  </si>
  <si>
    <t>25.09.2024</t>
  </si>
  <si>
    <t>Rozvoj a modernizace služeb komunitního typu pro ohrožené děti - bytové jednotky</t>
  </si>
  <si>
    <t>31_24_114</t>
  </si>
  <si>
    <t>Cílem této výzvy je podpořit deinstitucionalizaci pobytové péče pro ohrožené děti v ČR tak, že bude zvýšena dostupnost služeb komunitního typu pro ohrožené děti a rodiny (komunitní služby pobytové) prostřednictvím nákupu bytových jednotek.</t>
  </si>
  <si>
    <t>15.02.2024</t>
  </si>
  <si>
    <t>474,1 mil. Kč</t>
  </si>
  <si>
    <t>Dne 6. 9. byla výzva aktualizována - došlo k posunutí data ukončení příjmu žádostí o podporu, mírnému navýšení alokace a posunu data nejzazšího data ukončení fyzické realizace projektu na 30. 5. 2025</t>
  </si>
  <si>
    <t>Emise ze stacionárních zdrojů</t>
  </si>
  <si>
    <t>3/2024</t>
  </si>
  <si>
    <t xml:space="preserve">Cílem výzvy je snižování emisí těžkých kovů, které mají imisní limity stanované zákonem o ochraně ovzduší a/nebo snižování emisí pachových látek ze stacionárních zdrojů. Díky této výzvě budou omezeny negativní dopady na kvalitu ovzduší a tím na lidské zdraví. </t>
  </si>
  <si>
    <t>Hlavní město Praha
Příspěvkové organizace
Veřejné výzkumné instituce a výzkumné organizace
Organizace zakládané hl. městem</t>
  </si>
  <si>
    <t>06.05.2024</t>
  </si>
  <si>
    <t>30 mil. Kč</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</si>
  <si>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</si>
  <si>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</si>
  <si>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</si>
  <si>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2,54 mld. Kč</t>
  </si>
  <si>
    <t>Prodloužení nejzazšího data ukončení realizace projektu na 31. 10. 2028.</t>
  </si>
  <si>
    <t>Zpracování místní energetick koncepce (MEK)</t>
  </si>
  <si>
    <t>NPO 3/2024</t>
  </si>
  <si>
    <t xml:space="preserve">Dotace je určena na zpracování místní energetické koncepce, která by měla být nástrojem a návodem, jak optimalizovat dodávku energie vůči energii spotřebovávané v lokalitě konkrétní obce nebo dobrovolného svazku obcí. </t>
  </si>
  <si>
    <t>Hlavní město Praha
Městské části</t>
  </si>
  <si>
    <t>03.05.2024</t>
  </si>
  <si>
    <t>Obec nad 10 000 obyvatel
míra podpory 85 %
max. výše podpory 550 000  Kč</t>
  </si>
  <si>
    <t>Zavedení systému hospodaření s energií v podobě energetického managementu (EM)</t>
  </si>
  <si>
    <t xml:space="preserve"> NPO 2/2024</t>
  </si>
  <si>
    <t>Dotace se vztahuje zejména na tvorbu dokumentů, organizaci (definici procesů, odpovědností, toků informací apod.), přípravu systémů pro monitorování a vyhodnocování spotřeby energie a zavedení systému energetického managementu do praxe.</t>
  </si>
  <si>
    <t>Hlavní město Praha
Městské části
Příspěvkové organizace
Organizace zakládané hl. městem a MČ
Veřejné výzkumné instituce</t>
  </si>
  <si>
    <t>10.05.2024</t>
  </si>
  <si>
    <t>145 mil. Kč</t>
  </si>
  <si>
    <t>Max. výše podpory 550 000 Kč</t>
  </si>
  <si>
    <t>Akční plánování v území -IDZ</t>
  </si>
  <si>
    <t>02_23_018</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</si>
  <si>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</si>
  <si>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11.07.2023</t>
  </si>
  <si>
    <t>2,3 mld. Kč</t>
  </si>
  <si>
    <t>MŠMT</t>
  </si>
  <si>
    <t>OP JAK</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</si>
  <si>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</si>
  <si>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Rozvoj a modernizace služeb komunitního typu pro ohrožené děti - vybudování a renovace infrastruktury pobytové péče o děti</t>
  </si>
  <si>
    <t>31_24_113</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</si>
  <si>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</si>
  <si>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12.02.2024</t>
  </si>
  <si>
    <t>eGovernment a kybernetická bezpečnost – SC 1.1 (VRR)</t>
  </si>
  <si>
    <t>Výzva je určena na podporu elektronizace vybraných služeb veřejné správy.</t>
  </si>
  <si>
    <t>17.10.2022</t>
  </si>
  <si>
    <t>Došlo k prodloužení výzvy o 1 rok - do 31. 8. 2025</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</si>
  <si>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</si>
  <si>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</si>
  <si>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</si>
  <si>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30.09.2025</t>
  </si>
  <si>
    <t>800 mil. Kč</t>
  </si>
  <si>
    <t>Národní dotace</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</si>
  <si>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</si>
  <si>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</si>
  <si>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</si>
  <si>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Hlavní město Praha
Příspěvkové organizace HMP
Organizace zakládané hl. městem
Veřejné výzkumné instituce</t>
  </si>
  <si>
    <t>13.10.2023</t>
  </si>
  <si>
    <t>ČR, EU</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</si>
  <si>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</si>
  <si>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</si>
  <si>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</si>
  <si>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 xml:space="preserve"> 20 mil. Kč</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</si>
  <si>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</si>
  <si>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</si>
  <si>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</si>
  <si>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</si>
  <si>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</si>
  <si>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Realizační fáze vývoje rešení</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</si>
  <si>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</si>
  <si>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</si>
  <si>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</si>
  <si>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450 mil. Kč</t>
  </si>
  <si>
    <t>Deinstitucionalizace sociálních služeb (MRR)</t>
  </si>
  <si>
    <t>Deinstitucionalizace sociálních služeb za účelem sociálního začleňování.</t>
  </si>
  <si>
    <t>15.11.2023</t>
  </si>
  <si>
    <t>méně rozvinuté regiony (nevztahuje se na území hl. m. Prahy)</t>
  </si>
  <si>
    <t>Deinstitucionalizace sociálních služeb (PR)</t>
  </si>
  <si>
    <t>1,26 mld. Kč</t>
  </si>
  <si>
    <t>přechodové regiony (nevztahuje se na území hl. m. Prahy)</t>
  </si>
  <si>
    <t>Střední školy (VRR)</t>
  </si>
  <si>
    <t>Výzva je určena na zlepšení kvality vzdělávací infrastruktury pro střední školy.</t>
  </si>
  <si>
    <t>Hlavní město Praha
Příspěvkové organizace
Organizace zřizované nebo zakládané HMP</t>
  </si>
  <si>
    <t>30.11.2022</t>
  </si>
  <si>
    <t>367,5 mil. Kč</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</si>
  <si>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</si>
  <si>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</si>
  <si>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</si>
  <si>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12.10.2021</t>
  </si>
  <si>
    <t>39 mld. Kč</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</si>
  <si>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</si>
  <si>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</si>
  <si>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</si>
  <si>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</si>
  <si>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</si>
  <si>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4,5 mld. Kč</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</si>
  <si>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</si>
  <si>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</si>
  <si>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</si>
  <si>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</si>
  <si>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Programy zlepšování kvality ovzduší</t>
  </si>
  <si>
    <t>Předmětem podpory je urychlení realizace Opatření stanovených MŽP v co největším územním rozsahu, a to prostřednictvím zpracování Akčního plánu a personálních kapacit na podporu jeho realizace. Za tímto účelem zřídí žadatel 1 nové pracovní místo na plný pracovní úvazek v rámci příslušného organizačního útvaru krajského úřadu nebo obecního úřadu obce s rozšířenou působností vykonávajícím činnosti spojené s ochranou ovzduší.</t>
  </si>
  <si>
    <t>Hlavní město Prahy
Městské části</t>
  </si>
  <si>
    <t>01.10.2024</t>
  </si>
  <si>
    <t>20 mil. Kč</t>
  </si>
  <si>
    <t>Dostupné nájemní bydlení FN1</t>
  </si>
  <si>
    <t>1/DB/2024</t>
  </si>
  <si>
    <t>Dotačně-úvěrový program dostupné nájemní bydlení pro CS vymezenou příjmem a profese, se sníženým nájemným. Žadateli jsou jakékoliv PO viz Oprávněný žadatel, udržitelnost 20 let.</t>
  </si>
  <si>
    <t>Hlavní město Praha
Městské části
Příspěvkové organizace
Ostatní organizace</t>
  </si>
  <si>
    <t>nestanoveno</t>
  </si>
  <si>
    <t>7 mld. Kč</t>
  </si>
  <si>
    <t>SFPI</t>
  </si>
  <si>
    <t>Bydlení</t>
  </si>
  <si>
    <t>Číslo výzvy</t>
  </si>
  <si>
    <t>Výzva</t>
  </si>
  <si>
    <t>Předmět výzvy</t>
  </si>
  <si>
    <t>Zahájení příjmu žádostí</t>
  </si>
  <si>
    <t>Datum ukončení</t>
  </si>
  <si>
    <t>Alokace výzvy</t>
  </si>
  <si>
    <t>Odkaz na výzvu</t>
  </si>
  <si>
    <t xml:space="preserve">Poznámky k čerpání </t>
  </si>
  <si>
    <t>1/NPOBF/2023</t>
  </si>
  <si>
    <t>Dotace na rekonstrukci staveb – velké projekty</t>
  </si>
  <si>
    <t>Výzva je zaměřena na revitalizaci území se starou stavební zátěží (dále jen „brownfield“) prostřednictvím dotace v rámci velkých projektů.</t>
  </si>
  <si>
    <t>20.02.2023</t>
  </si>
  <si>
    <t>20.04.2023</t>
  </si>
  <si>
    <t>1,4 mld. Kč</t>
  </si>
  <si>
    <t>Národní plán obnovy</t>
  </si>
  <si>
    <t>https://sfpi.cz/npo-brownfieldy/</t>
  </si>
  <si>
    <t>2/NPOBF/2023</t>
  </si>
  <si>
    <t xml:space="preserve">Dotace na demolici a výstavbu – velké projekty </t>
  </si>
  <si>
    <t>609 mil. Kč</t>
  </si>
  <si>
    <t>3/NPOBF/2023</t>
  </si>
  <si>
    <t>Dotace na rekonstrukci staveb – malé projekty</t>
  </si>
  <si>
    <t>Předmětem podpory je brownfield, kterým se rozumí pozemek, popřípadě ucelený soubor souvisejících pozemků, a stavba, která je součástí tohoto pozemku nebo se na něm nachází a která není způsobilá sloužit stanovenému účelu a není k tomuto účelu využívána.</t>
  </si>
  <si>
    <t>640 mil. Kč</t>
  </si>
  <si>
    <t>4/NPOBF/2023</t>
  </si>
  <si>
    <t>Dotace na úložiště uhlíku – malé projekty</t>
  </si>
  <si>
    <t>160 mil. Kč</t>
  </si>
  <si>
    <t>03_22_009</t>
  </si>
  <si>
    <t>Podpora sociální práce</t>
  </si>
  <si>
    <t>Cílem je personálně posílit výkon sociální práce na obcích a krajích, zvýšit dostupnost sociální práce a zvýšit profesionální výkon sociálních pracovníků.</t>
  </si>
  <si>
    <t>19.07.2022</t>
  </si>
  <si>
    <t>21.04.2023</t>
  </si>
  <si>
    <t>OP Zaměstnanost +</t>
  </si>
  <si>
    <t>https://www.esfcr.cz/vyzva-009-opz-plus</t>
  </si>
  <si>
    <t>žádosti za 105 mil. Kč k 6.3.2023</t>
  </si>
  <si>
    <t>02_22_002</t>
  </si>
  <si>
    <t>Šablony pro MŠ a ZŠ I</t>
  </si>
  <si>
    <t>Předmětem výzvy je přispět k zajištění rovného přístupu ke kvalitnímu a inkluzivnímu vzdělávání pro všechny děti a žáky prostřednictvím podpůrných personálních pozic, vzdělávání pracovníků škol, vzájemného sdílení zkušeností, spolupráce a podpory zavádění inovativních metod.</t>
  </si>
  <si>
    <t>25.05.2022</t>
  </si>
  <si>
    <t>28.04.2023</t>
  </si>
  <si>
    <t>9 mld. Kč</t>
  </si>
  <si>
    <t>https://opjak.cz/vyzvy/vyzva-c-02_22_002-sablony-pro-ms-a-zs-i/</t>
  </si>
  <si>
    <t>zbývající alokace 4 915mil. Kč k 6.3.2023</t>
  </si>
  <si>
    <t>03_22_044</t>
  </si>
  <si>
    <t>Podpora integrace romské menšiny</t>
  </si>
  <si>
    <t>Výzva je zaměřena na integraci Romů/Romek, a to nejen v rámci posílení kompetencí a kapacit organizací, ale i se zaměřením na přímou práci s jednotlivci/komunitou.</t>
  </si>
  <si>
    <t>14.12.2022</t>
  </si>
  <si>
    <t>https://www.esfcr.cz/prehled-vyzev-opz-plus/-/asset_publisher/SfUza2tXdZGm/content/podpora-integrace-romske-mensiny-1-?inheritRedirect=false</t>
  </si>
  <si>
    <t>žádosti za 5 mil. Kč k 6.3.202</t>
  </si>
  <si>
    <t>31_22_006</t>
  </si>
  <si>
    <t>Modernizace distribuce tepla v systémech dálkového vytápění</t>
  </si>
  <si>
    <t>Cílem výzvy je modernizace distribuce tepla v systémech dálkového vytápění.</t>
  </si>
  <si>
    <t>05.05.2023</t>
  </si>
  <si>
    <t>1,66 mld. Kč</t>
  </si>
  <si>
    <t>https://www.mpo.cz/cz/podnikani/narodni-plan-obnovy/vyzvy/i--vyzva-modernizace-distribuce-tepla-v-systemech-dalkoveho-vytapeni-z-narodniho-planu-obnovy--267356/</t>
  </si>
  <si>
    <t>03_22_101</t>
  </si>
  <si>
    <t>Podpora sociálního bydlení zejména osob z Ukrajiny</t>
  </si>
  <si>
    <t>Cílem výzvy je zajistit podporu sociálního začleňování osob v bytové nouzi a bytovou nouzí ohrožených osob.</t>
  </si>
  <si>
    <t>20.12.2022</t>
  </si>
  <si>
    <t>30.05.2023</t>
  </si>
  <si>
    <t>340 mil. Kč</t>
  </si>
  <si>
    <t>OP Zaměstnanost+</t>
  </si>
  <si>
    <t>https://www.esfcr.cz/prehled-vyzev-opz-plus/-/asset_publisher/SfUza2tXdZGm/content/podpora-socialniho-bydleni-zejmena-osob-z-ukrajiny?inheritRedirect=false</t>
  </si>
  <si>
    <t>žádosti za 239 mil. Kč k 6.3.2023</t>
  </si>
  <si>
    <t>05_22_023</t>
  </si>
  <si>
    <t>Obnova svahových nestabilit</t>
  </si>
  <si>
    <t>16.11.2022</t>
  </si>
  <si>
    <t>31.05.2023</t>
  </si>
  <si>
    <t>Program Životní prostředí 2021 - 2027</t>
  </si>
  <si>
    <t>https://opzp.cz/dotace/23-vyzva/</t>
  </si>
  <si>
    <t>žádosti za 16,7 mil. Kč k 3.3.2023</t>
  </si>
  <si>
    <t>Realizace projektů ke zvýšení energetické účinnosti systémů veřejného osvětlení.</t>
  </si>
  <si>
    <t>30.06.2023</t>
  </si>
  <si>
    <t>1,73 mil. Kč</t>
  </si>
  <si>
    <t>https://www.mpo-efekt.cz/cz/dotacni-programy/vyzvy/1-2022-rekonstrukce-verejneho-osvetleni</t>
  </si>
  <si>
    <t>05_22_028</t>
  </si>
  <si>
    <t>Péče o významné části přírody a krajiny</t>
  </si>
  <si>
    <t>Výzva je určena pro projekty péče o různé druhy přírodních stanovišť, jakými jsou například tůně, rašeliniště, prameniště, malé vodní nádrže, vodní toky a jejich nivy nebo projekty výstavby a rekonstrukce malých vodních nádrží.</t>
  </si>
  <si>
    <t>31.10.2022</t>
  </si>
  <si>
    <t xml:space="preserve"> 370 mil. Kč</t>
  </si>
  <si>
    <t>Program Životní prostředí 2021 – 2027</t>
  </si>
  <si>
    <t>https://opzp.cz/dotace/28-vyzva/</t>
  </si>
  <si>
    <t>žádosti za 49 mil. Kč k 3.3.2023</t>
  </si>
  <si>
    <t>05_22_030</t>
  </si>
  <si>
    <t>Tvorba koncepčních dokumentů pro chráněná území</t>
  </si>
  <si>
    <t>Výzva je zaměřena na projekty v oblasti tvorby koncepčních dokumentů pro chráněná území, zpracování podkladů pro zajištění územní ochrany a označení chráněných území v souvislosti s jejich vyhlášením.</t>
  </si>
  <si>
    <t>40 mil. Kč</t>
  </si>
  <si>
    <t xml:space="preserve">Program Životní prostředí 2021 – 2027 </t>
  </si>
  <si>
    <t>https://opzp.cz/dotace/30-vyzva/</t>
  </si>
  <si>
    <t>žádosti za 0 Kč k 3.3.2023</t>
  </si>
  <si>
    <t>05_22_031</t>
  </si>
  <si>
    <t>Zprůchodnění migračních překážek pro živočichy</t>
  </si>
  <si>
    <t>Výzva je zaměřena na podporu projektů zprůchodnění migračních překážek pro suchozemské i vodní živočichy a realizaci opatření k omezování jejich úmrtnosti.</t>
  </si>
  <si>
    <t>290 mil. Kč</t>
  </si>
  <si>
    <t>https://opzp.cz/dotace/31-vyzva/</t>
  </si>
  <si>
    <t>02_22_009</t>
  </si>
  <si>
    <t>Smart Akcelerátor+ I</t>
  </si>
  <si>
    <t>Cílem výzvy je posilování kapacit a kompetencí pro realizaci efektivního a koordinovaného řízení Národní RIS3 strategie na regionální úrovni a jeho propojení s úrovní národní.</t>
  </si>
  <si>
    <t>27.07.2022</t>
  </si>
  <si>
    <t>https://opjak.cz/vyzvy/vyzva-c-02_22_009-smart-akcelerator-i/</t>
  </si>
  <si>
    <t>zbývající alokace 943 mil. Kč k 6.3.2023</t>
  </si>
  <si>
    <t>03_22_006</t>
  </si>
  <si>
    <t xml:space="preserve">Podpora procesů ve službách - kraje </t>
  </si>
  <si>
    <t>Cílem výzvy je zvyšovat rovný a včasný přístup ke kvalitním, udržitelným a cenově dostupným službám, včetně služeb, které podporují přístup k bydlení a individuální péči, včetně zdravotní péče.</t>
  </si>
  <si>
    <t>24.06.2022</t>
  </si>
  <si>
    <t>28.07.2023</t>
  </si>
  <si>
    <t>1,038 mld. Kč</t>
  </si>
  <si>
    <t>https://www.esfcr.cz/prehled-vyzev-opz-plus/-/asset_publisher/SfUza2tXdZGm/content/podpora-procesu-ve-sluzbach-kraje-1-?inheritRedirect=false</t>
  </si>
  <si>
    <t>žádosti za 1,2 mld. Kč, s právním aktem za 543 mil. Kč k 6.3.2023</t>
  </si>
  <si>
    <t>Stacionární zdroje znečišťování ovzduší</t>
  </si>
  <si>
    <t>Výzva se týká projektů náhrady nebo rekonstrukce stacionárních zdrojů znečišťování ovzduší za účelem snížení emisí z těchto zdrojů. Podpora je určena i na snížení emisí amoniaku z chovu hospodářských zvířat a omezování prašnosti z plošných zdrojů. Podpořena bude realizace dodatečných technologií a změnu technologických postupů.</t>
  </si>
  <si>
    <t>17.08.2022</t>
  </si>
  <si>
    <t>31.07.2023</t>
  </si>
  <si>
    <t>2,36 mld. Kč</t>
  </si>
  <si>
    <t>https://opzp.cz/dotace/12-vyzva/</t>
  </si>
  <si>
    <t>žádosti za 615 mil. Kč k 3.3.2023</t>
  </si>
  <si>
    <t>Systémy pro posuzování znečištění ovzduší</t>
  </si>
  <si>
    <t>Výzva podporuje výstavbu a obnovu systémů pro sledování a hodnocení kvality ovzduší a posouzení dopadů opatření ke zlepšení kvality ovzduší, a to včetně systémů určených k archivaci a ke zpracování údajů o zdrojích znečišťování ovzduší (emisních dat).</t>
  </si>
  <si>
    <t>https://opzp.cz/dotace/13-vyzva/</t>
  </si>
  <si>
    <t>výzva naplněna na 100 % alokace, ale nejsou ještě žádné schválené žádosti, k 3.3.2023</t>
  </si>
  <si>
    <t>31.08.2023</t>
  </si>
  <si>
    <t>https://irop.mmr.cz/cs/vyzvy-2021-2027/vyzvy/10vyzvairop</t>
  </si>
  <si>
    <t>naplnění alokace 11,1 % k 2.3.2023</t>
  </si>
  <si>
    <t>05_23_032</t>
  </si>
  <si>
    <t>Veřejná zeleň a eliminace odvodňovacích zařízení v krajině</t>
  </si>
  <si>
    <t>Výzva je určena projektům, které se zabývají vybudováním technologií pro akumulaci, úpravu, a rozvod srážkových vod či šedých vod ve veřejných budovách za účelem jejich dalšího relevantního využití.</t>
  </si>
  <si>
    <t>18.01.2023</t>
  </si>
  <si>
    <t>20.09.2023</t>
  </si>
  <si>
    <t>Program Životní prostředí 2021–2027</t>
  </si>
  <si>
    <t>https://opzp.cz/dotace/32-vyzva/</t>
  </si>
  <si>
    <t>05_22_019</t>
  </si>
  <si>
    <t>Srážkové vody a opatření proti povodním</t>
  </si>
  <si>
    <t>Výzva se zaměřuje na projekty realizace přírodě blízkých protipovodňových opatření a také na podporu budování vsakovacích a retenčních zařízení včetně podpory dalším opatřením, které přispívají k efektivnímu nakládání se srážkovými vodami.</t>
  </si>
  <si>
    <t>14.09.2022</t>
  </si>
  <si>
    <t>31.10.2023</t>
  </si>
  <si>
    <t>2,5 mld. Kč</t>
  </si>
  <si>
    <t>https://opzp.cz/dotace/19-vyzva/</t>
  </si>
  <si>
    <t>žádosti za 398 mil. Kč k 3.3.2023</t>
  </si>
  <si>
    <t>05_23_034</t>
  </si>
  <si>
    <t xml:space="preserve">Výzva se zaměřuje na projekty průzkumu kontaminace životního prostředí a jeho jednotlivých složek, tj. podzemních či povrchových vod, sedimentů, horninového prostředí či půdního vzduchu. </t>
  </si>
  <si>
    <t>01.02.2023</t>
  </si>
  <si>
    <t>https://opzp.cz/dotace/34-vyzva/</t>
  </si>
  <si>
    <t xml:space="preserve"> 05_23_36</t>
  </si>
  <si>
    <t>Zachytávání srážkových a šedých vod a jejich další využití</t>
  </si>
  <si>
    <t>Program Životní prostředí 2021–2028</t>
  </si>
  <si>
    <t>https://opzp.cz/dotace/36-vyzva/</t>
  </si>
  <si>
    <t>05_22_020</t>
  </si>
  <si>
    <t>Prevence a řízení antropogenních rizik</t>
  </si>
  <si>
    <t>Výzva je určena projektům, které řeší zkvalitnění monitoringu životního prostředí, zefektivnění kontrolních procesů a zdokonalení prevence a řízení procesů při předcházení vzniku rizik souvisejících s lidskou, zemědělskou či průmyslovou činností.</t>
  </si>
  <si>
    <t>09.11.2022</t>
  </si>
  <si>
    <t>Program Životní prostředí 2021–2029</t>
  </si>
  <si>
    <t>https://opzp.cz/dotace/20-vyzva/</t>
  </si>
  <si>
    <t>žádosti za 53 mil. Kč k 3.3.2023</t>
  </si>
  <si>
    <t>05_22_016</t>
  </si>
  <si>
    <t>Výzva se vztahuje k lokalitám starých skládek, které byly využívány ještě před platností legislativy o odpadech.</t>
  </si>
  <si>
    <t>18.11.2023</t>
  </si>
  <si>
    <t>https://opzp.cz/dotace/16-vyzva/</t>
  </si>
  <si>
    <t>3/2022</t>
  </si>
  <si>
    <t>Ekomobilita</t>
  </si>
  <si>
    <t>Předmětem podpory je nákup nových vozidel či pronájem vozidla formou finančního leasingu. Podporovány jsou elektromobily,  automobily s vodíkovým pohonem. Dále je podpora určena na pořízení tzv. chytrých neveřejných dobíjecích stanic.</t>
  </si>
  <si>
    <t>06.06.2022</t>
  </si>
  <si>
    <t>15.12.2023</t>
  </si>
  <si>
    <t>600 mil. Kč</t>
  </si>
  <si>
    <t>Národní plán obnovy/RRF/NPŽP</t>
  </si>
  <si>
    <t>https://www.narodniprogramzp.cz/nabidka-dotaci/detail-vyzvy/?id=108</t>
  </si>
  <si>
    <t>Podpora na vozidla kategorií M2, M3, N1, N2, SS již aktuálně není k dispozici, vyčleněná alokace 200 milionů korun byla vyčerpána. Na zbývající typy vozidel můžete i nadále podporu získat.</t>
  </si>
  <si>
    <t>Předmětem výzvy je budování zelené infrastruktury měst a obcí pro zkvalitnění života a eliminaci dopadů klimatické změny na život obyvatel.</t>
  </si>
  <si>
    <t>09.03.2023</t>
  </si>
  <si>
    <t>28.12.2023</t>
  </si>
  <si>
    <t>https://mmr.cz/cs/narodni-dotace</t>
  </si>
  <si>
    <t>vyhlašuje se 9.3.2023</t>
  </si>
  <si>
    <t>9/2021</t>
  </si>
  <si>
    <t>Zdroje pitné vody</t>
  </si>
  <si>
    <t>Cílem výzvy je realizace nových nebo regenerace/intenzifikace stávajících zdrojů vody pro zásobování obyvatelstva pitnou vodou či realizace nových nebo zkapacitnění stávajících přivaděčů pitné vody.</t>
  </si>
  <si>
    <t>01.11.2021</t>
  </si>
  <si>
    <t>31.12.2023</t>
  </si>
  <si>
    <t>Národní program Životní prostředí</t>
  </si>
  <si>
    <t>https://www.narodniprogramzp.cz/nabidka-dotaci/detail-vyzvy/?id=99</t>
  </si>
  <si>
    <t>05_22_004</t>
  </si>
  <si>
    <t>Udržitelné nakládání s odpady</t>
  </si>
  <si>
    <t>Výzva zaměřuje svou pozornost na výstavby nových či modernizace stávajících sběrných dvorů v podobě navýšení jejich kapacity. Podpory se dočkají rovněž systémy pro separaci a oddělený sběr a svoz komunálního odpadu a odpadu podobného komunálnímu odpadu.</t>
  </si>
  <si>
    <t>https://opzp.cz/dotace/4-vyzva/</t>
  </si>
  <si>
    <t>žádosti na 107 % alokace, schválené za 375 mil. Kč, k 3.3.2023</t>
  </si>
  <si>
    <t>05_22_024</t>
  </si>
  <si>
    <t>Prevence vzniku odpadů</t>
  </si>
  <si>
    <t>Výzva podporuje pořízení kompostérů a opakovaně použitelného nádobí a obalů. Také se zaměřuje na rozšíření a modernizaci stávající sítě sběrných dvorů a podporuje i vznik tzv. RE-USE center.</t>
  </si>
  <si>
    <t>https://opzp.cz/dotace/24-vyzva/</t>
  </si>
  <si>
    <t>k 3.3.2023 naplněno z 98 %</t>
  </si>
  <si>
    <t>Akční plánování v území I</t>
  </si>
  <si>
    <t>Komplexní aktivity spolupráce více subjektů zvyšující kvalitu vzdělávání v jednotlivých území identifikované v akčních plánech. Aktivity vedoucí k zvyšování kompetencí pedagogických pracovníků škol a školských zařízení. Podpora funkční gramotnosti v celoživotním učení.</t>
  </si>
  <si>
    <t>01.06.2023</t>
  </si>
  <si>
    <t>Harmonogram_vyzev_2023_v2.pdf (opjak.cz)</t>
  </si>
  <si>
    <t>ještě není vyhlášena, jen naplánována na červen -  odkaz na plánovaný harmonogram</t>
  </si>
  <si>
    <t xml:space="preserve">Věcné zaměření výzvy je podpora deinstitucionalizace systému sociálních služeb a transformace pobytových zařízení ad. </t>
  </si>
  <si>
    <t>https://www.esfcr.cz/prehled-vyzev-opz-plus/-/asset_publisher/SfUza2tXdZGm/content/transformace-pobytovych-socialnich-sluzeb?inheritRedirect=false</t>
  </si>
  <si>
    <t>naplněno cca 2,2 %, k 6.3.2023</t>
  </si>
  <si>
    <t>Výzva je určena na zlepšení kvality vzdělávací infrastruktury pro střední školy. Jedná se o modernizaci/budování odborných učeben ve středních a vyšších odborných školách a konzervatořích.</t>
  </si>
  <si>
    <t>https://irop.mmr.cz/getmedia/7b03004d-d1ee-49d8-944e-e1de35b6fc39/44-vyzva-IROP_SS_VRR_Text-vyzvy_podepsano.pdf.aspx?ext=.pdf</t>
  </si>
  <si>
    <t>naplnění alokace 3,8 % k 2.3.2023</t>
  </si>
  <si>
    <t>03_22_003</t>
  </si>
  <si>
    <t>Zajištění dostupnosti sociálních služeb</t>
  </si>
  <si>
    <t>V rámci výzvy budou podporovány projekty zaměřené na zajištění dostupnosti sociálních služeb a na rozvoj vybraných sociálních služeb. Jedná se např. o azylové domy, podpora samostatného bydlení, osobní asistence ad.</t>
  </si>
  <si>
    <t>17.06.2022</t>
  </si>
  <si>
    <t>30.10.2026</t>
  </si>
  <si>
    <t>6,6 mld. Kč</t>
  </si>
  <si>
    <t>https://www.esfcr.cz/prehled-vyzev-opz-plus/-/asset_publisher/SfUza2tXdZGm/content/zajisteni-dostupnosti-socialnich-sluzeb?inheritRedirect=false</t>
  </si>
  <si>
    <t>žádosti i právní akty za 4 500 z 6 600 mil Kč, k 6.3.2023</t>
  </si>
  <si>
    <t>Dotační specialisté</t>
  </si>
  <si>
    <t>Veřejná prostranství</t>
  </si>
  <si>
    <t>Inovace</t>
  </si>
  <si>
    <t>Kultura</t>
  </si>
  <si>
    <t>Dotační specialista</t>
  </si>
  <si>
    <t>Filip Hlaváček (filip.hlavacek@praha.eu; tel.: +420 236 00 3919);
Martina Sommerová (martina.sommerova@praha.eu; tel.: +420 236 00 3904);
Ota Pačes (ota.paces@praha.eu; tel.: +420 236 00 3318)</t>
  </si>
  <si>
    <t>Filip Hlaváček (filip.hlavacek@praha.eu; tel.: +420 236 00 3919);
Martina Sommerová (martina.sommerova@praha.eu; tel.: +420 236 00 3904);</t>
  </si>
  <si>
    <t>Marie Kučerová (marie.kucerova@praha.eu; mob.: +420 778 700 365);
Martina Sommerová (martina.sommerova@praha.eu; tel.: +420 236 00 3904)</t>
  </si>
  <si>
    <t>Ota Pačes (ota.paces@praha.eu; tel.: +420 236 00 3318)
Filip Hlaváček (filip.hlavacek@praha.eu; tel.: +420 236 00 3919)</t>
  </si>
  <si>
    <t>Marie Kučerová (marie.kucerova@praha.eu; mob.: +420 778 700 365);
Michal Vokurka (michal.vokurka@praha.eu; mob.: +420 776 404 965)</t>
  </si>
  <si>
    <t>Michal Vokurka (michal.vokurka@praha.eu; mob.: +420 776 404 965);
Marie Kučerová (marie.kucerova@praha.eu; mob.: +420 778 700 365)</t>
  </si>
  <si>
    <t>Karolina Špačková (karolina.spackova@praha.eu; mob.: +420 778 489 827);
Michal Vokurka (michal.vokurka@praha.eu; mob.: +420 776 404 965);
Marie Kučerová (marie.kucerova@praha.eu; mob.: +420 778 700 365)</t>
  </si>
  <si>
    <t>Milan Věrtelář (milan.vertelar@praha.eu; tel.: +420 236 00 3905);
Martin Škréta (martin.skreta@praha.eu; tel.: +420 236 00 2537);
Michal Vokurka (michal.vokurka@praha.eu; mob.: +420 776 404 965)</t>
  </si>
  <si>
    <t>Martin Škréta (martin.skreta@praha.eu; tel.: +420 236 00 2537)
Milan Věrtelář (milan.vertelar@praha.eu; tel.: +420 236 00 3905);
Michal Vokurka (michal.vokurka@praha.eu; mob.: +420 776 404 965)</t>
  </si>
  <si>
    <t>V této výzvě nejsou zatím žádné registrované projekty. (15.10.2024)</t>
  </si>
  <si>
    <t>Naplněná alokace výzvy z 4,2 % (11.10.2024)</t>
  </si>
  <si>
    <t>Naplněná  alokace výzvy 5,2 % (15.10.2024)</t>
  </si>
  <si>
    <t>Obce a obchodní společnosti ovládané z více než 50 % obcemi, s majetkem poškozeným povodní
po 12. 9. 2024, v souvislosti s tlakovou níží Boris.</t>
  </si>
  <si>
    <t>Není</t>
  </si>
  <si>
    <t>MMR ke dni 13. 8. 2024 aktualizuje vyhlášenou výzvu podprogramu tak, že prodlužuje termín pro ukončení příjmu žádostí o dotaci do 30. 9. 2025, navyšuje limit na jednu podanou žádost na 20 mil. Kč a navyšuje alokaci výzvy na 800 mil. Kč.</t>
  </si>
  <si>
    <t>Naplněná  alokace výzvy z 38,2 % (25.10.2024)</t>
  </si>
  <si>
    <t>Naplněná  alokace výzvy z 3,9 % (25.10.2024)</t>
  </si>
  <si>
    <t>V této výzvě nejsou zatím žádné registrované projekty. (29. 10. 2024)</t>
  </si>
  <si>
    <t>V této výzvě nejsou zatím žádné registrované projekty. (28.10.2024)</t>
  </si>
  <si>
    <t>Naplněná  alokace výzvy na 117 % (25.10.2024)</t>
  </si>
  <si>
    <t>Naplněná alokace 3,6 %. (29. 10. 2024)</t>
  </si>
  <si>
    <t>V této výzvě nejsou zatím žádné registrované projekty. (31.10.2024)</t>
  </si>
  <si>
    <r>
      <t xml:space="preserve">Výše dotace činí 30 Kč na 1 ušetřenou KWh.
Max. výše podpory - 10 000 000  Kč.
</t>
    </r>
    <r>
      <rPr>
        <b/>
        <sz val="11"/>
        <color rgb="FFFF0000"/>
        <rFont val="Calibri"/>
        <family val="2"/>
        <charset val="238"/>
      </rPr>
      <t>V současné době je vyčerpaná alokace a výzva je pozastavená.</t>
    </r>
  </si>
  <si>
    <t>V této výzvě nejsou zatím žádné registrované projekty. (25.10.2024)</t>
  </si>
  <si>
    <t>Naplněná alokace výzvy z 15,4 % (29.10.2024)</t>
  </si>
  <si>
    <t>10/2024</t>
  </si>
  <si>
    <t>Naplněná alokace výzvy z 62,1 % (29.10.2024)</t>
  </si>
  <si>
    <t>Naplněná alokace výzvy z 24,1 % (25.10.2024)</t>
  </si>
  <si>
    <t>Obnova infrastruktury pro životní prostředí po povodni 2024</t>
  </si>
  <si>
    <t>Obnova vodohospodářské infrastruktury pro veřejnou potřebu dle zákona č. 274/2021 Sb.,
o vodovodech a kanalizacích a dešťové kanalizace:
- obnova vodovodů a kanalizací – zejména obnova objektů čistíren odpadních vod, čerpacích stanic, kanalizačních stok, zdrojů vody, úpraven vod, vodovodních sítí, vč. ostatních objektů
na sítích, domovních přípojek;
- realizace dočasného řešení nakládání s odpadními vodami a zásobování pitnou vodou;
- čištění vodohospodářské infrastruktury, včetně kamerových průzkumů stavu sítí;
- obnova dešťové kanalizace.</t>
  </si>
  <si>
    <t>Naplněná alokace výzvy z  2,9 % (25.10.2024)</t>
  </si>
  <si>
    <t>V této výzvě nejsou zatím žádné registrované projekty. (25. 10. 2024)</t>
  </si>
  <si>
    <t>Naplněná  alokace výzvy z 8,1 % (31.10.2024)</t>
  </si>
  <si>
    <t>Naplněná  alokace výzvy ze 119 % (29.10.2024)</t>
  </si>
  <si>
    <t>Naplněná alokace výzvy z 76,8 % (31.10.2024)</t>
  </si>
  <si>
    <t>Naplněná  alokace výzvy z 10 % (29.10.2024)</t>
  </si>
  <si>
    <t>Naplněná alokace výzvy z 1 % (7.10.2024)</t>
  </si>
  <si>
    <t>143 mil. Kč</t>
  </si>
  <si>
    <t>K 15. 10. 2024 byla alokace navýšena na 143 mil. Kč.</t>
  </si>
  <si>
    <t>Naplněná  alokace výzvy z 45,2 % (29.10.2024)</t>
  </si>
  <si>
    <t>Naplněná  alokace výzvy z 107,7 % (29.10.2024)</t>
  </si>
  <si>
    <t>Naplněná  alokace výzvy z 55,9 % (29.10.2024)</t>
  </si>
  <si>
    <t>Naplněná  alokace výzvy z 83,8 % (29.10.2024)</t>
  </si>
  <si>
    <t>Naplněná  alokace výzvy z 11,3 % (31.10.2024)</t>
  </si>
  <si>
    <t>Naplněná  alokace výzvy z 15,9 % (31.10.2024)</t>
  </si>
  <si>
    <t>Naplněná  alokace výzvy z 33,7 % (31.10.2024)</t>
  </si>
  <si>
    <t>Výzkumné prostředí</t>
  </si>
  <si>
    <t>02_23_026</t>
  </si>
  <si>
    <t>Cílem výzvy je rozvoj kapacit, znalostí a dovedností manažerských, výzkumných a dalších pracovníků výzkumných organizací v oblasti strategického řízení výzkumu a vývoje za účelem zvýšení jejich odborné kapacity pro konkurenceschopných podmínek a odolného, bezpečného prostředí pro provádění excelentního výzkumu a vývoje na úrovni organizačních složek výzkumné organizace i celých institucí.</t>
  </si>
  <si>
    <t>Veřejné výzkumné instituce</t>
  </si>
  <si>
    <t>70,5 mil. Kč</t>
  </si>
  <si>
    <t>125 mil. Kč</t>
  </si>
  <si>
    <t>375 mil. Kč</t>
  </si>
  <si>
    <t>352 mil.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</si>
</sst>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18" x14ac:knownFonts="1">
    <font>
      <sz val="11"/>
      <color theme="1"/>
      <name val="Calibri"/>
      <family val="2"/>
      <charset val="238"/>
      <scheme val="minor"/>
    </font>
    <font>
      <sz val="11"/>
      <color rgb="FF000000"/>
      <name val="Calibri"/>
      <family val="2"/>
      <charset val="238"/>
      <scheme val="minor"/>
    </font>
    <font>
      <u/>
      <sz val="11"/>
      <color theme="10"/>
      <name val="Calibri"/>
      <family val="2"/>
      <charset val="238"/>
      <scheme val="minor"/>
    </font>
    <font>
      <sz val="11"/>
      <color rgb="FF000000"/>
      <name val="Calibri"/>
      <family val="2"/>
      <charset val="238"/>
    </font>
    <font>
      <u/>
      <sz val="11"/>
      <color rgb="FF0563C1"/>
      <name val="Calibri"/>
      <family val="2"/>
      <charset val="238"/>
    </font>
    <font>
      <sz val="11"/>
      <color rgb="FFFF0000"/>
      <name val="Calibri"/>
      <family val="2"/>
      <charset val="238"/>
    </font>
    <font>
      <sz val="11"/>
      <color rgb="FFFF0000"/>
      <name val="Calibri"/>
      <family val="2"/>
      <charset val="238"/>
      <scheme val="minor"/>
    </font>
    <font>
      <u/>
      <sz val="11"/>
      <name val="Calibri"/>
      <family val="2"/>
      <charset val="238"/>
      <scheme val="minor"/>
    </font>
    <font>
      <sz val="11"/>
      <color rgb="FF000000"/>
      <name val="Calibri"/>
      <family val="2"/>
    </font>
    <font>
      <sz val="11"/>
      <name val="Calibri"/>
      <family val="2"/>
      <charset val="238"/>
    </font>
    <font>
      <sz val="11"/>
      <color theme="1"/>
      <name val="Calibri"/>
      <family val="2"/>
      <charset val="238"/>
      <scheme val="minor"/>
    </font>
    <font>
      <b/>
      <sz val="11"/>
      <color rgb="FFFF0000"/>
      <name val="Calibri"/>
      <family val="2"/>
      <charset val="238"/>
    </font>
    <font>
      <sz val="12"/>
      <color theme="1"/>
      <name val="Calibri"/>
      <family val="2"/>
      <charset val="238"/>
      <scheme val="minor"/>
    </font>
    <font>
      <b/>
      <sz val="12"/>
      <color rgb="FFFFFFFF"/>
      <name val="Calibri"/>
      <family val="2"/>
      <charset val="238"/>
    </font>
    <font>
      <sz val="11"/>
      <color rgb="FFFF0000"/>
      <name val="Calibri"/>
      <family val="2"/>
    </font>
    <font>
      <u/>
      <sz val="11"/>
      <color rgb="FFFF0000"/>
      <name val="Calibri"/>
      <family val="2"/>
      <charset val="238"/>
      <scheme val="minor"/>
    </font>
    <font>
      <u/>
      <sz val="11"/>
      <color rgb="FFFF0000"/>
      <name val="Calibri"/>
      <family val="2"/>
      <scheme val="minor"/>
    </font>
    <font>
      <b/>
      <sz val="18"/>
      <color rgb="FF000000"/>
      <name val="Calibri"/>
      <family val="2"/>
      <charset val="238"/>
    </font>
  </fonts>
  <fills count="9">
    <fill>
      <patternFill patternType="none"/>
    </fill>
    <fill>
      <patternFill patternType="gray125"/>
    </fill>
    <fill>
      <patternFill patternType="solid">
        <fgColor rgb="FF4472C4"/>
        <bgColor rgb="FF4472C4"/>
      </patternFill>
    </fill>
    <fill>
      <patternFill patternType="solid">
        <fgColor rgb="FFB4C6E7"/>
        <bgColor rgb="FF000000"/>
      </patternFill>
    </fill>
    <fill>
      <patternFill patternType="solid">
        <fgColor rgb="FFFFFFFF"/>
        <bgColor rgb="FF000000"/>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22">
    <border>
      <left/>
      <right/>
      <top/>
      <bottom/>
      <diagonal/>
    </border>
    <border>
      <left/>
      <right/>
      <top style="thin">
        <color rgb="FF8EA9DB"/>
      </top>
      <bottom style="thin">
        <color rgb="FF8EA9DB"/>
      </bottom>
      <diagonal/>
    </border>
    <border>
      <left/>
      <right/>
      <top/>
      <bottom style="thin">
        <color rgb="FF8EA9DB"/>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164" fontId="10" fillId="0" borderId="0" applyFont="0" applyFill="0" applyBorder="0"/>
  </cellStyleXfs>
  <cellXfs count="101">
    <xf numFmtId="0" fontId="0" fillId="0" borderId="0" xfId="0"/>
    <xf numFmtId="0" fontId="3" fillId="3" borderId="0" xfId="0" applyFont="1" applyFill="1"/>
    <xf numFmtId="0" fontId="3" fillId="0" borderId="0" xfId="0" applyFont="1" applyAlignment="1">
      <alignment wrapText="1"/>
    </xf>
    <xf numFmtId="0" fontId="3" fillId="0" borderId="0" xfId="0" applyFont="1"/>
    <xf numFmtId="0" fontId="3" fillId="0" borderId="1" xfId="0" applyFont="1" applyBorder="1"/>
    <xf numFmtId="0" fontId="2" fillId="0" borderId="0" xfId="1" applyFill="1" applyBorder="1" applyAlignment="1">
      <alignment wrapText="1"/>
    </xf>
    <xf numFmtId="0" fontId="3" fillId="0" borderId="2" xfId="0" applyFont="1" applyBorder="1"/>
    <xf numFmtId="0" fontId="4" fillId="0" borderId="0" xfId="0" applyFont="1" applyAlignment="1">
      <alignment wrapText="1"/>
    </xf>
    <xf numFmtId="0" fontId="5" fillId="0" borderId="0" xfId="0" applyFont="1" applyAlignment="1">
      <alignment wrapText="1"/>
    </xf>
    <xf numFmtId="0" fontId="5" fillId="0" borderId="0" xfId="0" applyFont="1"/>
    <xf numFmtId="0" fontId="3" fillId="4" borderId="0" xfId="0" applyFont="1" applyFill="1"/>
    <xf numFmtId="0" fontId="0" fillId="0" borderId="0" xfId="0" applyAlignment="1">
      <alignment wrapText="1"/>
    </xf>
    <xf numFmtId="0" fontId="3" fillId="0" borderId="0" xfId="0" quotePrefix="1" applyFont="1"/>
    <xf numFmtId="0" fontId="2" fillId="0" borderId="0" xfId="1" applyAlignment="1">
      <alignment wrapText="1"/>
    </xf>
    <xf numFmtId="0" fontId="2" fillId="0" borderId="0" xfId="1"/>
    <xf numFmtId="0" fontId="3" fillId="3" borderId="3" xfId="0" applyFont="1" applyFill="1" applyBorder="1" applyAlignment="1">
      <alignment wrapText="1"/>
    </xf>
    <xf numFmtId="0" fontId="3" fillId="3" borderId="3" xfId="0" applyFont="1" applyFill="1" applyBorder="1"/>
    <xf numFmtId="0" fontId="0" fillId="0" borderId="0" xfId="0" applyAlignment="1">
      <alignment horizontal="center"/>
    </xf>
    <xf numFmtId="0" fontId="1" fillId="0" borderId="4" xfId="0" applyFont="1" applyBorder="1" applyAlignment="1">
      <alignment horizontal="left" wrapText="1"/>
    </xf>
    <xf numFmtId="0" fontId="2" fillId="0" borderId="0" xfId="2" applyFill="1" applyBorder="1" applyAlignment="1">
      <alignment wrapText="1"/>
    </xf>
    <xf numFmtId="0" fontId="6" fillId="0" borderId="0" xfId="0" applyFont="1"/>
    <xf numFmtId="0" fontId="2" fillId="0" borderId="0" xfId="2" applyAlignment="1">
      <alignment wrapText="1"/>
    </xf>
    <xf numFmtId="0" fontId="3" fillId="0" borderId="3" xfId="0" applyFont="1" applyBorder="1" applyAlignment="1">
      <alignment wrapText="1"/>
    </xf>
    <xf numFmtId="0" fontId="0" fillId="0" borderId="0" xfId="0" applyAlignment="1">
      <alignment horizontal="right"/>
    </xf>
    <xf numFmtId="0" fontId="6" fillId="0" borderId="0" xfId="0" applyFont="1" applyAlignment="1">
      <alignment horizontal="right"/>
    </xf>
    <xf numFmtId="49" fontId="6" fillId="0" borderId="0" xfId="0" applyNumberFormat="1" applyFont="1" applyAlignment="1">
      <alignment horizontal="right"/>
    </xf>
    <xf numFmtId="49" fontId="0" fillId="0" borderId="0" xfId="0" applyNumberFormat="1" applyAlignment="1">
      <alignment horizontal="right"/>
    </xf>
    <xf numFmtId="0" fontId="0" fillId="0" borderId="4" xfId="0" applyBorder="1" applyAlignment="1">
      <alignment horizontal="center"/>
    </xf>
    <xf numFmtId="0" fontId="2" fillId="0" borderId="4" xfId="2" applyFill="1" applyBorder="1" applyAlignment="1">
      <alignment horizontal="center"/>
    </xf>
    <xf numFmtId="0" fontId="9" fillId="0" borderId="4" xfId="0" applyFont="1" applyBorder="1" applyAlignment="1">
      <alignment horizontal="center" wrapText="1"/>
    </xf>
    <xf numFmtId="14" fontId="3" fillId="0" borderId="4" xfId="0" applyNumberFormat="1" applyFont="1" applyBorder="1" applyAlignment="1">
      <alignment horizontal="center"/>
    </xf>
    <xf numFmtId="0" fontId="0" fillId="5" borderId="14" xfId="0" applyFill="1" applyBorder="1" applyAlignment="1">
      <alignment horizont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5" fillId="0" borderId="4" xfId="0" applyFont="1" applyBorder="1" applyAlignment="1">
      <alignment horizontal="center" wrapText="1"/>
    </xf>
    <xf numFmtId="0" fontId="3" fillId="0" borderId="13" xfId="0" applyFont="1" applyBorder="1" applyAlignment="1">
      <alignment horizontal="center" wrapText="1"/>
    </xf>
    <xf numFmtId="0" fontId="9" fillId="0" borderId="13" xfId="0" applyFont="1" applyBorder="1" applyAlignment="1">
      <alignment horizontal="center" wrapText="1"/>
    </xf>
    <xf numFmtId="0" fontId="12" fillId="0" borderId="0" xfId="0" applyFont="1" applyAlignment="1">
      <alignment horizontal="center" wrapText="1"/>
    </xf>
    <xf numFmtId="0" fontId="7" fillId="0" borderId="4" xfId="1" applyFont="1" applyFill="1" applyBorder="1" applyAlignment="1">
      <alignment horizontal="center"/>
    </xf>
    <xf numFmtId="49" fontId="7" fillId="0" borderId="4" xfId="1" applyNumberFormat="1" applyFont="1" applyFill="1" applyBorder="1" applyAlignment="1">
      <alignment horizontal="center"/>
    </xf>
    <xf numFmtId="49" fontId="7" fillId="0" borderId="4" xfId="1" applyNumberFormat="1" applyFont="1" applyFill="1" applyBorder="1" applyAlignment="1">
      <alignment horizontal="center" wrapText="1"/>
    </xf>
    <xf numFmtId="0" fontId="7" fillId="0" borderId="5" xfId="1" applyFont="1" applyFill="1" applyBorder="1" applyAlignment="1">
      <alignment horizontal="center"/>
    </xf>
    <xf numFmtId="0" fontId="0" fillId="7" borderId="15" xfId="0" applyFill="1" applyBorder="1"/>
    <xf numFmtId="0" fontId="0" fillId="7" borderId="17" xfId="0" applyFill="1" applyBorder="1"/>
    <xf numFmtId="0" fontId="0" fillId="7" borderId="18" xfId="0" applyFill="1" applyBorder="1"/>
    <xf numFmtId="0" fontId="0" fillId="8" borderId="15" xfId="0" applyFill="1" applyBorder="1"/>
    <xf numFmtId="0" fontId="0" fillId="8" borderId="18" xfId="0" applyFill="1" applyBorder="1"/>
    <xf numFmtId="0" fontId="0" fillId="6" borderId="20" xfId="0" applyFill="1" applyBorder="1"/>
    <xf numFmtId="0" fontId="0" fillId="0" borderId="19" xfId="0" applyBorder="1" applyAlignment="1">
      <alignment horizontal="center" wrapText="1"/>
    </xf>
    <xf numFmtId="0" fontId="0" fillId="0" borderId="21" xfId="0" applyBorder="1" applyAlignment="1">
      <alignment horizontal="center" wrapText="1"/>
    </xf>
    <xf numFmtId="0" fontId="0" fillId="0" borderId="16" xfId="0" applyBorder="1" applyAlignment="1">
      <alignment horizontal="center" wrapText="1"/>
    </xf>
    <xf numFmtId="0" fontId="15" fillId="0" borderId="4" xfId="1" applyFont="1" applyFill="1" applyBorder="1" applyAlignment="1">
      <alignment horizontal="center"/>
    </xf>
    <xf numFmtId="0" fontId="16" fillId="0" borderId="4" xfId="1" applyFont="1" applyFill="1" applyBorder="1" applyAlignment="1">
      <alignment horizontal="center"/>
    </xf>
    <xf numFmtId="0" fontId="3" fillId="0" borderId="4" xfId="0" applyFont="1" applyBorder="1" applyAlignment="1">
      <alignment horizontal="center"/>
    </xf>
    <xf numFmtId="0" fontId="9" fillId="0" borderId="4" xfId="0" applyFont="1" applyBorder="1" applyAlignment="1">
      <alignment horizontal="center"/>
    </xf>
    <xf numFmtId="14" fontId="9" fillId="0" borderId="4" xfId="0" applyNumberFormat="1" applyFont="1" applyBorder="1" applyAlignment="1">
      <alignment horizontal="center"/>
    </xf>
    <xf numFmtId="0" fontId="5" fillId="0" borderId="4" xfId="0" applyFont="1" applyBorder="1" applyAlignment="1">
      <alignment horizontal="center"/>
    </xf>
    <xf numFmtId="14" fontId="5" fillId="0" borderId="4" xfId="0" applyNumberFormat="1" applyFont="1" applyBorder="1" applyAlignment="1">
      <alignment horizontal="center"/>
    </xf>
    <xf numFmtId="14" fontId="8" fillId="0" borderId="4" xfId="0" applyNumberFormat="1" applyFont="1" applyBorder="1" applyAlignment="1">
      <alignment horizontal="center"/>
    </xf>
    <xf numFmtId="0" fontId="14" fillId="0" borderId="4" xfId="0" applyFont="1" applyBorder="1" applyAlignment="1">
      <alignment horizontal="center"/>
    </xf>
    <xf numFmtId="14" fontId="14" fillId="0" borderId="4" xfId="0" applyNumberFormat="1" applyFont="1" applyBorder="1" applyAlignment="1">
      <alignment horizontal="center"/>
    </xf>
    <xf numFmtId="0" fontId="3" fillId="0" borderId="5" xfId="0" applyFont="1" applyBorder="1" applyAlignment="1">
      <alignment horizontal="center"/>
    </xf>
    <xf numFmtId="14" fontId="3" fillId="0" borderId="5" xfId="0" applyNumberFormat="1" applyFont="1" applyBorder="1" applyAlignment="1">
      <alignment horizontal="center"/>
    </xf>
    <xf numFmtId="0" fontId="0" fillId="0" borderId="4" xfId="0" applyBorder="1" applyAlignment="1">
      <alignment horizontal="center" wrapText="1"/>
    </xf>
    <xf numFmtId="0" fontId="14" fillId="0" borderId="4" xfId="0" applyFont="1" applyBorder="1" applyAlignment="1">
      <alignment horizontal="center" wrapText="1"/>
    </xf>
    <xf numFmtId="0" fontId="11" fillId="0" borderId="4" xfId="0" applyFont="1" applyBorder="1" applyAlignment="1">
      <alignment horizontal="center" wrapText="1"/>
    </xf>
    <xf numFmtId="0" fontId="9" fillId="0" borderId="13" xfId="0" applyFont="1" applyBorder="1" applyAlignment="1">
      <alignment horizontal="center"/>
    </xf>
    <xf numFmtId="0" fontId="3" fillId="0" borderId="8" xfId="0" applyFont="1" applyBorder="1" applyAlignment="1">
      <alignment horizontal="center"/>
    </xf>
    <xf numFmtId="0" fontId="5" fillId="0" borderId="13" xfId="0" applyFont="1" applyBorder="1" applyAlignment="1">
      <alignment horizontal="center" wrapText="1"/>
    </xf>
    <xf numFmtId="0" fontId="3" fillId="0" borderId="13" xfId="0" applyFont="1" applyBorder="1" applyAlignment="1">
      <alignment horizontal="center"/>
    </xf>
    <xf numFmtId="0" fontId="3" fillId="0" borderId="4" xfId="0" applyFont="1" applyBorder="1" applyAlignment="1">
      <alignment horizontal="left" wrapText="1"/>
    </xf>
    <xf numFmtId="0" fontId="3" fillId="0" borderId="5" xfId="0" applyFont="1" applyBorder="1" applyAlignment="1">
      <alignment horizontal="left" wrapText="1"/>
    </xf>
    <xf numFmtId="0" fontId="9" fillId="0" borderId="5" xfId="0" applyFont="1" applyBorder="1" applyAlignment="1">
      <alignment horizontal="center" wrapText="1"/>
    </xf>
    <xf numFmtId="0" fontId="0" fillId="0" borderId="13" xfId="0" applyBorder="1" applyAlignment="1">
      <alignment horizontal="center"/>
    </xf>
    <xf numFmtId="14" fontId="0" fillId="0" borderId="4" xfId="0" applyNumberFormat="1" applyBorder="1" applyAlignment="1">
      <alignment horizontal="center"/>
    </xf>
    <xf numFmtId="14" fontId="3" fillId="0" borderId="5" xfId="0" applyNumberFormat="1" applyFont="1" applyBorder="1" applyAlignment="1">
      <alignment horizontal="center" wrapText="1"/>
    </xf>
    <xf numFmtId="0" fontId="15" fillId="0" borderId="4" xfId="1" applyFont="1" applyFill="1" applyBorder="1" applyAlignment="1">
      <alignment horizontal="center" wrapText="1"/>
    </xf>
    <xf numFmtId="0" fontId="5" fillId="0" borderId="4" xfId="0" applyFont="1" applyBorder="1" applyAlignment="1">
      <alignment horizontal="left" wrapText="1"/>
    </xf>
    <xf numFmtId="14" fontId="5" fillId="0" borderId="4" xfId="0" applyNumberFormat="1" applyFont="1" applyBorder="1" applyAlignment="1">
      <alignment horizontal="center" wrapText="1"/>
    </xf>
    <xf numFmtId="0" fontId="13" fillId="2" borderId="11" xfId="0" applyFont="1" applyFill="1" applyBorder="1" applyAlignment="1">
      <alignment horizontal="center" wrapText="1"/>
    </xf>
    <xf numFmtId="0" fontId="13" fillId="2" borderId="7" xfId="0" applyFont="1" applyFill="1" applyBorder="1" applyAlignment="1">
      <alignment horizontal="center" wrapText="1"/>
    </xf>
    <xf numFmtId="0" fontId="13" fillId="2" borderId="9" xfId="0" applyFont="1" applyFill="1" applyBorder="1" applyAlignment="1">
      <alignment horizontal="center" wrapText="1"/>
    </xf>
    <xf numFmtId="0" fontId="3" fillId="0" borderId="12" xfId="0" applyFont="1" applyBorder="1" applyAlignment="1">
      <alignment horizontal="center" wrapText="1"/>
    </xf>
    <xf numFmtId="0" fontId="5" fillId="0" borderId="12" xfId="0" applyFont="1" applyBorder="1" applyAlignment="1">
      <alignment horizontal="center" wrapText="1"/>
    </xf>
    <xf numFmtId="0" fontId="5" fillId="0" borderId="13" xfId="0" applyFont="1" applyBorder="1" applyAlignment="1">
      <alignment horizontal="center"/>
    </xf>
    <xf numFmtId="49" fontId="3" fillId="0" borderId="12" xfId="0" applyNumberFormat="1" applyFont="1" applyBorder="1" applyAlignment="1">
      <alignment horizontal="center" wrapText="1"/>
    </xf>
    <xf numFmtId="0" fontId="9" fillId="0" borderId="12" xfId="0" applyFont="1" applyBorder="1" applyAlignment="1">
      <alignment horizontal="center"/>
    </xf>
    <xf numFmtId="0" fontId="9" fillId="0" borderId="12" xfId="0" applyFont="1" applyBorder="1" applyAlignment="1">
      <alignment horizontal="center" wrapText="1"/>
    </xf>
    <xf numFmtId="0" fontId="3" fillId="0" borderId="12" xfId="0" applyFont="1" applyBorder="1" applyAlignment="1">
      <alignment horizontal="center"/>
    </xf>
    <xf numFmtId="0" fontId="14" fillId="0" borderId="12" xfId="0" applyFont="1" applyBorder="1" applyAlignment="1">
      <alignment horizontal="center" wrapText="1"/>
    </xf>
    <xf numFmtId="0" fontId="14" fillId="0" borderId="4" xfId="0" applyFont="1" applyBorder="1" applyAlignment="1">
      <alignment horizontal="left" wrapText="1"/>
    </xf>
    <xf numFmtId="0" fontId="14" fillId="0" borderId="13" xfId="0" applyFont="1" applyBorder="1" applyAlignment="1">
      <alignment horizontal="center"/>
    </xf>
    <xf numFmtId="0" fontId="3" fillId="0" borderId="10" xfId="0" applyFon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3" fillId="0" borderId="10" xfId="0" applyFont="1" applyBorder="1" applyAlignment="1">
      <alignment horizontal="center" wrapText="1"/>
    </xf>
    <xf numFmtId="0" fontId="9" fillId="0" borderId="10" xfId="0" applyFont="1" applyBorder="1" applyAlignment="1">
      <alignment horizontal="center" wrapText="1"/>
    </xf>
    <xf numFmtId="0" fontId="9" fillId="0" borderId="5" xfId="0" applyFont="1" applyBorder="1" applyAlignment="1">
      <alignment horizontal="center"/>
    </xf>
    <xf numFmtId="0" fontId="9" fillId="0" borderId="8" xfId="0" applyFont="1" applyBorder="1" applyAlignment="1">
      <alignment horizontal="center"/>
    </xf>
    <xf numFmtId="0" fontId="17" fillId="0" borderId="6" xfId="0" applyFont="1" applyBorder="1" applyAlignment="1">
      <alignment horizontal="center" vertical="center"/>
    </xf>
  </cellXfs>
  <cellStyles count="4">
    <cellStyle name="Čárka 2" xfId="3" xr:uid="{84B5762B-8BFF-4136-9834-295EEFBD5089}"/>
    <cellStyle name="Hyperlink" xfId="1" xr:uid="{00000000-000B-0000-0000-000008000000}"/>
    <cellStyle name="Hypertextový odkaz" xfId="2" builtinId="8"/>
    <cellStyle name="Normální" xfId="0" builtinId="0"/>
  </cellStyles>
  <dxfs count="19">
    <dxf>
      <fill>
        <patternFill patternType="none">
          <bgColor auto="1"/>
        </patternFill>
      </fill>
      <alignment horizontal="center" vertical="bottom"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000000"/>
      </font>
      <fill>
        <patternFill patternType="none">
          <bgColor auto="1"/>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ertAlign val="baseline"/>
        <sz val="11"/>
        <color auto="1"/>
        <name val="Calibri"/>
        <family val="2"/>
        <charset val="238"/>
        <scheme val="minor"/>
      </font>
      <fill>
        <patternFill patternType="none">
          <bgColor auto="1"/>
        </patternFill>
      </fill>
      <alignment horizontal="center"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238"/>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center" vertical="bottom"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bottom" textRotation="0"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8D0B8B-0063-4A6E-A6FF-1C35F224344A}" name="Tabulka1" displayName="Tabulka1" ref="A2:N47" totalsRowShown="0" headerRowDxfId="18" dataDxfId="16" headerRowBorderDxfId="17" tableBorderDxfId="15" totalsRowBorderDxfId="14">
  <autoFilter ref="A2:N47" xr:uid="{18940A9B-B723-4B24-8EAA-5E025879E169}"/>
  <sortState xmlns:xlrd2="http://schemas.microsoft.com/office/spreadsheetml/2017/richdata2" ref="A3:N47">
    <sortCondition ref="G2:G47"/>
  </sortState>
  <tableColumns count="14">
    <tableColumn id="1" xr3:uid="{6F42D6DA-E58A-4037-AC95-CC3FB74CAE3E}" name="Výzva " dataDxfId="13"/>
    <tableColumn id="14" xr3:uid="{1642EE05-DCFE-44F8-A733-EF08935D1A2D}" name="Dotační specialisté" dataDxfId="12">
      <calculatedColumnFormula>VLOOKUP(Tabulka1[[#This Row],[Oblast]],'dotační specialisté'!A:B,2,0)</calculatedColumnFormula>
    </tableColumn>
    <tableColumn id="9" xr3:uid="{BA2C1AE4-C29E-4748-8F7F-EB87FE6588A3}" name="Číslo výzvy/Odkaz" dataDxfId="11"/>
    <tableColumn id="2" xr3:uid="{A36A48E6-13F6-4814-8C4C-83409DFD91AC}" name="Předmět výzvy " dataDxfId="10"/>
    <tableColumn id="3" xr3:uid="{DCFF03B9-0B93-456F-8E92-85BCFF7702AC}" name="Oprávněný žadatel" dataDxfId="9"/>
    <tableColumn id="4" xr3:uid="{6FD6E195-FB96-4DF8-BF56-AF8741021FC5}" name="Zahájení_x000a_příjmu žádostí" dataDxfId="8"/>
    <tableColumn id="12" xr3:uid="{5A8ED483-D0AA-42F1-A996-3A6677999437}" name="Ukončení příjmu žádostí" dataDxfId="7"/>
    <tableColumn id="5" xr3:uid="{383572EA-AB0A-4042-AC7E-785ABE849AE4}" name="Alokace výzvy (celková)" dataDxfId="6"/>
    <tableColumn id="7" xr3:uid="{6CEE7DC8-624E-48C5-8CC9-5192F497867A}" name="Poskytovatel" dataDxfId="5"/>
    <tableColumn id="8" xr3:uid="{9E970F57-CC79-486A-B256-B99BAA07A64E}" name="Program" dataDxfId="4"/>
    <tableColumn id="13" xr3:uid="{17DDD1E2-3329-4913-901B-1950BD44824F}" name="Podporované území" dataDxfId="3"/>
    <tableColumn id="10" xr3:uid="{70D0DF56-558F-45A0-A93E-0EEF1B37DB2F}" name="Poznámka" dataDxfId="2"/>
    <tableColumn id="6" xr3:uid="{28BF9B0F-8A8B-42DA-9839-60A4E426300D}" name="Čerpání " dataDxfId="1"/>
    <tableColumn id="11" xr3:uid="{3A9BA78B-30AD-4FD9-94D8-AFCFA11777B1}"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rop.gov.cz/cs/vyzvy-2021-2027/vyzvy/110vyzvairop" TargetMode="External"/><Relationship Id="rId13" Type="http://schemas.openxmlformats.org/officeDocument/2006/relationships/hyperlink" Target="https://www.mdcr.cz/Dokumenty/Evropska-unie/Programy/Narodni-plan-obnovy/2-4/Vyzvy/Komponenta-2-4-Rozvoj-ciste-mobility" TargetMode="External"/><Relationship Id="rId18" Type="http://schemas.openxmlformats.org/officeDocument/2006/relationships/hyperlink" Target="https://www.esfcr.cz/vyzva-068-opz-plus" TargetMode="External"/><Relationship Id="rId26" Type="http://schemas.openxmlformats.org/officeDocument/2006/relationships/hyperlink" Target="https://www.mpo-efekt.cz/cz/dotacni-programy/vyzvy/npo-3-2024-zpracovani-mistni-energeticke-koncepce-mek" TargetMode="External"/><Relationship Id="rId39" Type="http://schemas.openxmlformats.org/officeDocument/2006/relationships/hyperlink" Target="https://novazelenausporam.cz/bytove-domy/verejny-sektor/" TargetMode="External"/><Relationship Id="rId3" Type="http://schemas.openxmlformats.org/officeDocument/2006/relationships/hyperlink" Target="https://irop.gov.cz/cs/vyzvy-2021-2027/vyzvy/80vyzvairop" TargetMode="External"/><Relationship Id="rId21" Type="http://schemas.openxmlformats.org/officeDocument/2006/relationships/hyperlink" Target="https://opzp.cz/dotace/67-vyzva/" TargetMode="External"/><Relationship Id="rId34" Type="http://schemas.openxmlformats.org/officeDocument/2006/relationships/hyperlink" Target="https://www.esfcr.cz/vyzva-050-opz-plus" TargetMode="External"/><Relationship Id="rId42" Type="http://schemas.openxmlformats.org/officeDocument/2006/relationships/hyperlink" Target="https://www.narodniprogramzp.cz/nabidka-dotaci/detail-vyzvy/?id=138" TargetMode="External"/><Relationship Id="rId47" Type="http://schemas.openxmlformats.org/officeDocument/2006/relationships/table" Target="../tables/table1.xml"/><Relationship Id="rId7" Type="http://schemas.openxmlformats.org/officeDocument/2006/relationships/hyperlink" Target="https://www.esfcr.cz/vyzva-063-opz-plus" TargetMode="External"/><Relationship Id="rId12" Type="http://schemas.openxmlformats.org/officeDocument/2006/relationships/hyperlink" Target="https://www.mdcr.cz/Dokumenty/Evropska-unie/Programy/Narodni-plan-obnovy/2-4/Vyzvy/Budovani-infrastruktury-pro-verejnou-hromadnou-dop" TargetMode="External"/><Relationship Id="rId17" Type="http://schemas.openxmlformats.org/officeDocument/2006/relationships/hyperlink" Target="https://www.narodniprogramzp.cz/nabidka-dotaci/detail-vyzvy/?id=127" TargetMode="External"/><Relationship Id="rId25" Type="http://schemas.openxmlformats.org/officeDocument/2006/relationships/hyperlink" Target="https://irop.mmr.cz/cs/vyzvy-2021-2027/vyzvy/65vyzvairop" TargetMode="External"/><Relationship Id="rId33" Type="http://schemas.openxmlformats.org/officeDocument/2006/relationships/hyperlink" Target="https://www.esfcr.cz/prehled-vyzev-opz-plus/-/asset_publisher/SfUza2tXdZGm/content/inkubacni-faze-sireni-2-?inheritRedirect=false" TargetMode="External"/><Relationship Id="rId38" Type="http://schemas.openxmlformats.org/officeDocument/2006/relationships/hyperlink" Target="https://irop.mmr.cz/cs/vyzvy-2021-2027/vyzvy/44vyzvairop" TargetMode="External"/><Relationship Id="rId46" Type="http://schemas.openxmlformats.org/officeDocument/2006/relationships/printerSettings" Target="../printerSettings/printerSettings1.bin"/><Relationship Id="rId2" Type="http://schemas.openxmlformats.org/officeDocument/2006/relationships/hyperlink" Target="https://opzp.cz/dotace/16-vyzva/" TargetMode="External"/><Relationship Id="rId16" Type="http://schemas.openxmlformats.org/officeDocument/2006/relationships/hyperlink" Target="https://www.esfcr.cz/prehled-vyzev-opz-plus/-/asset_publisher/SfUza2tXdZGm/content/transformace-pobytovych-socialnich-sluzeb?inheritRedirect=false" TargetMode="External"/><Relationship Id="rId20" Type="http://schemas.openxmlformats.org/officeDocument/2006/relationships/hyperlink" Target="https://irop.gov.cz/cs/vyzvy-2021-2027/vyzvy/93vyzvairop" TargetMode="External"/><Relationship Id="rId29" Type="http://schemas.openxmlformats.org/officeDocument/2006/relationships/hyperlink" Target="https://data.mpsv.cz/cs/web/cz/vyzva-c.-31_24_113-rozvoj-a-modernizace-sluzeb-komunitniho-typu-pro-ohrozene-deti-vybudovani-a-renovace-infrastruktury-pobytove-pece-o-deti" TargetMode="External"/><Relationship Id="rId41" Type="http://schemas.openxmlformats.org/officeDocument/2006/relationships/hyperlink" Target="https://opjak.cz/vyzvy/vyzva-c-02_24_035-sablony-pro-ss-a-vos-ii/" TargetMode="External"/><Relationship Id="rId1" Type="http://schemas.openxmlformats.org/officeDocument/2006/relationships/hyperlink" Target="https://opzp.cz/dotace/71-vyzva/" TargetMode="External"/><Relationship Id="rId6" Type="http://schemas.openxmlformats.org/officeDocument/2006/relationships/hyperlink" Target="https://www.esfcr.cz/vyzva-072-opz-plus" TargetMode="External"/><Relationship Id="rId11" Type="http://schemas.openxmlformats.org/officeDocument/2006/relationships/hyperlink" Target="https://www.sfzp.cz/dotace-a-pujcky/modernizacni-fond/vyzvy/detail-vyzvy/?id=23" TargetMode="External"/><Relationship Id="rId24" Type="http://schemas.openxmlformats.org/officeDocument/2006/relationships/hyperlink" Target="https://www.narodniprogramzp.cz/nabidka-dotaci/detail-vyzvy/?id=129" TargetMode="External"/><Relationship Id="rId32" Type="http://schemas.openxmlformats.org/officeDocument/2006/relationships/hyperlink" Target="https://www.esfcr.cz/prehled-vyzev-opz-plus/-/asset_publisher/SfUza2tXdZGm/content/socialni-inovace-pro-budoucnost?inheritRedirect=false" TargetMode="External"/><Relationship Id="rId37" Type="http://schemas.openxmlformats.org/officeDocument/2006/relationships/hyperlink" Target="https://irop.gov.cz/cs/vyzvy-2021-2027/vyzvy/59vyzvairop" TargetMode="External"/><Relationship Id="rId40" Type="http://schemas.openxmlformats.org/officeDocument/2006/relationships/hyperlink" Target="https://opjak.cz/vyzvy/vyzva-02_24_034-sablony-pro-ms-a-zs-ii/" TargetMode="External"/><Relationship Id="rId45" Type="http://schemas.openxmlformats.org/officeDocument/2006/relationships/hyperlink" Target="https://opjak.cz/vyzvy/vyzva-c-02_23_026-vyzkumne-prostredi/" TargetMode="External"/><Relationship Id="rId5" Type="http://schemas.openxmlformats.org/officeDocument/2006/relationships/hyperlink" Target="https://www.mzp.cz/cz/prubezna_vyzva_life" TargetMode="External"/><Relationship Id="rId15" Type="http://schemas.openxmlformats.org/officeDocument/2006/relationships/hyperlink" Target="https://opzp.cz/dotace/65-vyzva/" TargetMode="External"/><Relationship Id="rId23" Type="http://schemas.openxmlformats.org/officeDocument/2006/relationships/hyperlink" Target="https://data.mpsv.cz/cs/web/cz/vyzva-c.-31_24_114-rozvoj-a-modernizace-sluzeb-komunitniho-typu-pro-ohrozene-deti-bytove-jednotky" TargetMode="External"/><Relationship Id="rId28" Type="http://schemas.openxmlformats.org/officeDocument/2006/relationships/hyperlink" Target="https://opjak.cz/vyzvy/vyzva-c-02_23_018-akcni-planovani-v-uzemi-idz/" TargetMode="External"/><Relationship Id="rId36" Type="http://schemas.openxmlformats.org/officeDocument/2006/relationships/hyperlink" Target="https://irop.gov.cz/cs/vyzvy-2021-2027/vyzvy/58vyzvairop" TargetMode="External"/><Relationship Id="rId10" Type="http://schemas.openxmlformats.org/officeDocument/2006/relationships/hyperlink" Target="https://www.mpo-efekt.cz/cz/dotacni-programy/vyzvy/1-2022-rekonstrukce-verejneho-osvetleni" TargetMode="External"/><Relationship Id="rId19" Type="http://schemas.openxmlformats.org/officeDocument/2006/relationships/hyperlink" Target="https://opzp.cz/dotace/52-vyzva/" TargetMode="External"/><Relationship Id="rId31" Type="http://schemas.openxmlformats.org/officeDocument/2006/relationships/hyperlink" Target="https://mmr.gov.cz/cs/narodni-dotace/podpora-a-rozvoj-regionu/obnova-obecniho-a-krajskeho-majetku-po-zivelni-(5)" TargetMode="External"/><Relationship Id="rId44" Type="http://schemas.openxmlformats.org/officeDocument/2006/relationships/hyperlink" Target="https://www.narodniprogramzp.cz/nabidka-dotaci/detail-vyzvy/?id=142" TargetMode="External"/><Relationship Id="rId4" Type="http://schemas.openxmlformats.org/officeDocument/2006/relationships/hyperlink" Target="https://opzp.cz/dotace/69-vyzva/" TargetMode="External"/><Relationship Id="rId9" Type="http://schemas.openxmlformats.org/officeDocument/2006/relationships/hyperlink" Target="https://www.sfzp.cz/dotace-a-pujcky/modernizacni-fond/vyzvy/detail-vyzvy/?id=28" TargetMode="External"/><Relationship Id="rId14" Type="http://schemas.openxmlformats.org/officeDocument/2006/relationships/hyperlink" Target="https://www.narodniprogramzp.cz/nabidka-dotaci/detail-vyzvy/?id=137" TargetMode="External"/><Relationship Id="rId22" Type="http://schemas.openxmlformats.org/officeDocument/2006/relationships/hyperlink" Target="https://opzp.cz/dotace/70-vyzva/" TargetMode="External"/><Relationship Id="rId27" Type="http://schemas.openxmlformats.org/officeDocument/2006/relationships/hyperlink" Target="https://www.mpo-efekt.cz/cz/dotacni-programy/vyzvy/npo-2-2024-zavedeni-systemu-hospodareni-s-energii-v-podobe-energetickeho-managementu-em" TargetMode="External"/><Relationship Id="rId30" Type="http://schemas.openxmlformats.org/officeDocument/2006/relationships/hyperlink" Target="https://irop.mmr.cz/cs/vyzvy-2021-2027/vyzvy/10vyzvairop" TargetMode="External"/><Relationship Id="rId35" Type="http://schemas.openxmlformats.org/officeDocument/2006/relationships/hyperlink" Target="https://www.esfcr.cz/prehled-vyzev-opz-plus/-/asset_publisher/SfUza2tXdZGm/content/realizacni-faze-vyvoje-reseni?inheritRedirect=false" TargetMode="External"/><Relationship Id="rId43" Type="http://schemas.openxmlformats.org/officeDocument/2006/relationships/hyperlink" Target="https://sfpi.cz/dostupne-bydlen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po-efekt.cz/cz/dotacni-programy/vyzvy/1-2022-rekonstrukce-verejneho-osvetleni" TargetMode="External"/><Relationship Id="rId13" Type="http://schemas.openxmlformats.org/officeDocument/2006/relationships/hyperlink" Target="https://www.esfcr.cz/prehled-vyzev-opz-plus/-/asset_publisher/SfUza2tXdZGm/content/podpora-procesu-ve-sluzbach-kraje-1-?inheritRedirect=false" TargetMode="External"/><Relationship Id="rId18" Type="http://schemas.openxmlformats.org/officeDocument/2006/relationships/hyperlink" Target="https://opzp.cz/dotace/19-vyzva/" TargetMode="External"/><Relationship Id="rId26" Type="http://schemas.openxmlformats.org/officeDocument/2006/relationships/hyperlink" Target="https://irop.mmr.cz/getmedia/7b03004d-d1ee-49d8-944e-e1de35b6fc39/44-vyzva-IROP_SS_VRR_Text-vyzvy_podepsano.pdf.aspx?ext=.pdf" TargetMode="External"/><Relationship Id="rId3" Type="http://schemas.openxmlformats.org/officeDocument/2006/relationships/hyperlink" Target="https://opjak.cz/vyzvy/vyzva-c-02_22_002-sablony-pro-ms-a-zs-i/" TargetMode="External"/><Relationship Id="rId21" Type="http://schemas.openxmlformats.org/officeDocument/2006/relationships/hyperlink" Target="https://mmr.cz/cs/narodni-dotace" TargetMode="External"/><Relationship Id="rId7" Type="http://schemas.openxmlformats.org/officeDocument/2006/relationships/hyperlink" Target="https://opzp.cz/dotace/23-vyzva/" TargetMode="External"/><Relationship Id="rId12" Type="http://schemas.openxmlformats.org/officeDocument/2006/relationships/hyperlink" Target="https://opjak.cz/vyzvy/vyzva-c-02_22_009-smart-akcelerator-i/" TargetMode="External"/><Relationship Id="rId17" Type="http://schemas.openxmlformats.org/officeDocument/2006/relationships/hyperlink" Target="https://opzp.cz/dotace/32-vyzva/" TargetMode="External"/><Relationship Id="rId25" Type="http://schemas.openxmlformats.org/officeDocument/2006/relationships/hyperlink" Target="https://www.esfcr.cz/prehled-vyzev-opz-plus/-/asset_publisher/SfUza2tXdZGm/content/transformace-pobytovych-socialnich-sluzeb?inheritRedirect=false" TargetMode="External"/><Relationship Id="rId2" Type="http://schemas.openxmlformats.org/officeDocument/2006/relationships/hyperlink" Target="https://www.esfcr.cz/vyzva-009-opz-plus" TargetMode="External"/><Relationship Id="rId16" Type="http://schemas.openxmlformats.org/officeDocument/2006/relationships/hyperlink" Target="https://irop.mmr.cz/cs/vyzvy-2021-2027/vyzvy/10vyzvairop" TargetMode="External"/><Relationship Id="rId20" Type="http://schemas.openxmlformats.org/officeDocument/2006/relationships/hyperlink" Target="https://www.narodniprogramzp.cz/nabidka-dotaci/detail-vyzvy/?id=108" TargetMode="External"/><Relationship Id="rId29" Type="http://schemas.openxmlformats.org/officeDocument/2006/relationships/hyperlink" Target="https://opzp.cz/dotace/36-vyzva/" TargetMode="External"/><Relationship Id="rId1" Type="http://schemas.openxmlformats.org/officeDocument/2006/relationships/hyperlink" Target="https://sfpi.cz/npo-brownfieldy/" TargetMode="External"/><Relationship Id="rId6" Type="http://schemas.openxmlformats.org/officeDocument/2006/relationships/hyperlink" Target="https://www.esfcr.cz/prehled-vyzev-opz-plus/-/asset_publisher/SfUza2tXdZGm/content/podpora-socialniho-bydleni-zejmena-osob-z-ukrajiny?inheritRedirect=false" TargetMode="External"/><Relationship Id="rId11" Type="http://schemas.openxmlformats.org/officeDocument/2006/relationships/hyperlink" Target="https://opzp.cz/dotace/31-vyzva/" TargetMode="External"/><Relationship Id="rId24" Type="http://schemas.openxmlformats.org/officeDocument/2006/relationships/hyperlink" Target="https://opzp.cz/dotace/24-vyzva/" TargetMode="External"/><Relationship Id="rId5" Type="http://schemas.openxmlformats.org/officeDocument/2006/relationships/hyperlink" Target="https://www.mpo.cz/cz/podnikani/narodni-plan-obnovy/vyzvy/i--vyzva-modernizace-distribuce-tepla-v-systemech-dalkoveho-vytapeni-z-narodniho-planu-obnovy--267356/" TargetMode="External"/><Relationship Id="rId15" Type="http://schemas.openxmlformats.org/officeDocument/2006/relationships/hyperlink" Target="https://opzp.cz/dotace/13-vyzva/" TargetMode="External"/><Relationship Id="rId23" Type="http://schemas.openxmlformats.org/officeDocument/2006/relationships/hyperlink" Target="https://opzp.cz/dotace/4-vyzva/" TargetMode="External"/><Relationship Id="rId28" Type="http://schemas.openxmlformats.org/officeDocument/2006/relationships/hyperlink" Target="https://opzp.cz/dotace/34-vyzva/" TargetMode="External"/><Relationship Id="rId10" Type="http://schemas.openxmlformats.org/officeDocument/2006/relationships/hyperlink" Target="https://opzp.cz/dotace/30-vyzva/" TargetMode="External"/><Relationship Id="rId19" Type="http://schemas.openxmlformats.org/officeDocument/2006/relationships/hyperlink" Target="https://opzp.cz/dotace/16-vyzva/" TargetMode="External"/><Relationship Id="rId31" Type="http://schemas.openxmlformats.org/officeDocument/2006/relationships/hyperlink" Target="https://opjak.cz/wp-content/uploads/2022/12/Harmonogram_vyzev_2023_v2.pdf" TargetMode="External"/><Relationship Id="rId4" Type="http://schemas.openxmlformats.org/officeDocument/2006/relationships/hyperlink" Target="https://www.esfcr.cz/prehled-vyzev-opz-plus/-/asset_publisher/SfUza2tXdZGm/content/podpora-integrace-romske-mensiny-1-?inheritRedirect=false" TargetMode="External"/><Relationship Id="rId9" Type="http://schemas.openxmlformats.org/officeDocument/2006/relationships/hyperlink" Target="https://opzp.cz/dotace/28-vyzva/" TargetMode="External"/><Relationship Id="rId14" Type="http://schemas.openxmlformats.org/officeDocument/2006/relationships/hyperlink" Target="https://opzp.cz/dotace/12-vyzva/" TargetMode="External"/><Relationship Id="rId22" Type="http://schemas.openxmlformats.org/officeDocument/2006/relationships/hyperlink" Target="https://www.narodniprogramzp.cz/nabidka-dotaci/detail-vyzvy/?id=99" TargetMode="External"/><Relationship Id="rId27" Type="http://schemas.openxmlformats.org/officeDocument/2006/relationships/hyperlink" Target="https://www.esfcr.cz/prehled-vyzev-opz-plus/-/asset_publisher/SfUza2tXdZGm/content/zajisteni-dostupnosti-socialnich-sluzeb?inheritRedirect=false" TargetMode="External"/><Relationship Id="rId30" Type="http://schemas.openxmlformats.org/officeDocument/2006/relationships/hyperlink" Target="https://opzp.cz/dotace/20-vyz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6C5D-B467-4DC1-8FC5-8B97D54FBFF5}">
  <sheetPr>
    <pageSetUpPr fitToPage="1"/>
  </sheetPr>
  <dimension ref="A1:N47"/>
  <sheetViews>
    <sheetView tabSelected="1" zoomScale="70" zoomScaleNormal="70" workbookViewId="0">
      <pane xSplit="1" topLeftCell="B1" activePane="topRight" state="frozen"/>
      <selection pane="topRight" activeCell="A2" sqref="A2"/>
    </sheetView>
  </sheetViews>
  <sheetFormatPr defaultRowHeight="15" customHeight="1" x14ac:dyDescent="0.25"/>
  <cols>
    <col min="1" max="1" width="54.5703125" customWidth="1"/>
    <col min="2" max="2" width="67.85546875" style="11" customWidth="1"/>
    <col min="3" max="3" width="19.85546875" style="31"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17" customWidth="1"/>
    <col min="13" max="13" width="34.42578125" customWidth="1"/>
    <col min="14" max="14" width="18.140625" bestFit="1" customWidth="1"/>
  </cols>
  <sheetData>
    <row r="1" spans="1:14" ht="33" customHeight="1" x14ac:dyDescent="0.25">
      <c r="A1" s="100" t="s">
        <v>0</v>
      </c>
      <c r="B1" s="100"/>
      <c r="C1" s="100"/>
      <c r="D1" s="100"/>
      <c r="E1" s="100"/>
      <c r="F1" s="100"/>
      <c r="G1" s="100"/>
      <c r="H1" s="100"/>
      <c r="I1" s="100"/>
      <c r="J1" s="100"/>
      <c r="K1" s="100"/>
      <c r="L1" s="100"/>
      <c r="M1" s="100"/>
      <c r="N1" s="100"/>
    </row>
    <row r="2" spans="1:14" s="37" customFormat="1" ht="31.5" x14ac:dyDescent="0.25">
      <c r="A2" s="79" t="s">
        <v>1</v>
      </c>
      <c r="B2" s="80" t="s">
        <v>476</v>
      </c>
      <c r="C2" s="80" t="s">
        <v>2</v>
      </c>
      <c r="D2" s="80" t="s">
        <v>3</v>
      </c>
      <c r="E2" s="80" t="s">
        <v>4</v>
      </c>
      <c r="F2" s="80" t="s">
        <v>5</v>
      </c>
      <c r="G2" s="80" t="s">
        <v>6</v>
      </c>
      <c r="H2" s="80" t="s">
        <v>7</v>
      </c>
      <c r="I2" s="80" t="s">
        <v>8</v>
      </c>
      <c r="J2" s="80" t="s">
        <v>9</v>
      </c>
      <c r="K2" s="80" t="s">
        <v>10</v>
      </c>
      <c r="L2" s="80" t="s">
        <v>11</v>
      </c>
      <c r="M2" s="80" t="s">
        <v>12</v>
      </c>
      <c r="N2" s="81" t="s">
        <v>13</v>
      </c>
    </row>
    <row r="3" spans="1:14" ht="60" x14ac:dyDescent="0.25">
      <c r="A3" s="86" t="s">
        <v>43</v>
      </c>
      <c r="B3" s="29" t="str">
        <f>VLOOKUP(Tabulka1[[#This Row],[Oblast]],'dotační specialisté'!A:B,2,0)</f>
        <v>Filip Hlaváček (filip.hlavacek@praha.eu; tel.: +420 236 00 3919);
Martina Sommerová (martina.sommerova@praha.eu; tel.: +420 236 00 3904);
Ota Pačes (ota.paces@praha.eu; tel.: +420 236 00 3318)</v>
      </c>
      <c r="C3" s="38">
        <v>71</v>
      </c>
      <c r="D3" s="70" t="s">
        <v>44</v>
      </c>
      <c r="E3" s="29" t="s">
        <v>22</v>
      </c>
      <c r="F3" s="54" t="s">
        <v>45</v>
      </c>
      <c r="G3" s="55">
        <v>45611</v>
      </c>
      <c r="H3" s="54" t="s">
        <v>532</v>
      </c>
      <c r="I3" s="29" t="s">
        <v>19</v>
      </c>
      <c r="J3" s="54" t="s">
        <v>34</v>
      </c>
      <c r="K3" s="54" t="s">
        <v>16</v>
      </c>
      <c r="L3" s="29" t="s">
        <v>15</v>
      </c>
      <c r="M3" s="32" t="s">
        <v>496</v>
      </c>
      <c r="N3" s="66" t="s">
        <v>35</v>
      </c>
    </row>
    <row r="4" spans="1:14" ht="92.25" customHeight="1" x14ac:dyDescent="0.25">
      <c r="A4" s="82" t="s">
        <v>47</v>
      </c>
      <c r="B4" s="32" t="str">
        <f>VLOOKUP(Tabulka1[[#This Row],[Oblast]],'dotační specialisté'!A:B,2,0)</f>
        <v>Filip Hlaváček (filip.hlavacek@praha.eu; tel.: +420 236 00 3919);
Martina Sommerová (martina.sommerova@praha.eu; tel.: +420 236 00 3904);
Ota Pačes (ota.paces@praha.eu; tel.: +420 236 00 3318)</v>
      </c>
      <c r="C4" s="38">
        <v>16</v>
      </c>
      <c r="D4" s="70" t="s">
        <v>48</v>
      </c>
      <c r="E4" s="32" t="s">
        <v>31</v>
      </c>
      <c r="F4" s="53" t="s">
        <v>49</v>
      </c>
      <c r="G4" s="30">
        <v>45614</v>
      </c>
      <c r="H4" s="53" t="s">
        <v>23</v>
      </c>
      <c r="I4" s="32" t="s">
        <v>19</v>
      </c>
      <c r="J4" s="53" t="s">
        <v>34</v>
      </c>
      <c r="K4" s="53" t="s">
        <v>16</v>
      </c>
      <c r="L4" s="32" t="s">
        <v>15</v>
      </c>
      <c r="M4" s="32" t="s">
        <v>497</v>
      </c>
      <c r="N4" s="69" t="s">
        <v>35</v>
      </c>
    </row>
    <row r="5" spans="1:14" s="20" customFormat="1" ht="45" x14ac:dyDescent="0.25">
      <c r="A5" s="82" t="s">
        <v>50</v>
      </c>
      <c r="B5" s="32" t="str">
        <f>VLOOKUP(Tabulka1[[#This Row],[Oblast]],'dotační specialisté'!A:B,2,0)</f>
        <v>Milan Věrtelář (milan.vertelar@praha.eu; tel.: +420 236 00 3905);
Martin Škréta (martin.skreta@praha.eu; tel.: +420 236 00 2537);
Michal Vokurka (michal.vokurka@praha.eu; mob.: +420 776 404 965)</v>
      </c>
      <c r="C5" s="38">
        <v>80</v>
      </c>
      <c r="D5" s="70" t="s">
        <v>51</v>
      </c>
      <c r="E5" s="29" t="s">
        <v>30</v>
      </c>
      <c r="F5" s="54" t="s">
        <v>52</v>
      </c>
      <c r="G5" s="30">
        <v>45624</v>
      </c>
      <c r="H5" s="53" t="s">
        <v>53</v>
      </c>
      <c r="I5" s="32" t="s">
        <v>28</v>
      </c>
      <c r="J5" s="53" t="s">
        <v>54</v>
      </c>
      <c r="K5" s="29" t="s">
        <v>16</v>
      </c>
      <c r="L5" s="32" t="s">
        <v>15</v>
      </c>
      <c r="M5" s="32" t="s">
        <v>499</v>
      </c>
      <c r="N5" s="69" t="s">
        <v>21</v>
      </c>
    </row>
    <row r="6" spans="1:14" ht="60" x14ac:dyDescent="0.25">
      <c r="A6" s="83" t="s">
        <v>55</v>
      </c>
      <c r="B6" s="34" t="str">
        <f>VLOOKUP(Tabulka1[[#This Row],[Oblast]],'dotační specialisté'!A:B,2,0)</f>
        <v>Filip Hlaváček (filip.hlavacek@praha.eu; tel.: +420 236 00 3919);
Martina Sommerová (martina.sommerova@praha.eu; tel.: +420 236 00 3904);
Ota Pačes (ota.paces@praha.eu; tel.: +420 236 00 3318)</v>
      </c>
      <c r="C6" s="51">
        <v>69</v>
      </c>
      <c r="D6" s="77" t="s">
        <v>56</v>
      </c>
      <c r="E6" s="34" t="s">
        <v>57</v>
      </c>
      <c r="F6" s="56" t="s">
        <v>58</v>
      </c>
      <c r="G6" s="57">
        <v>45625</v>
      </c>
      <c r="H6" s="56" t="s">
        <v>534</v>
      </c>
      <c r="I6" s="34" t="s">
        <v>19</v>
      </c>
      <c r="J6" s="56" t="s">
        <v>59</v>
      </c>
      <c r="K6" s="56" t="s">
        <v>16</v>
      </c>
      <c r="L6" s="34" t="s">
        <v>60</v>
      </c>
      <c r="M6" s="34" t="s">
        <v>500</v>
      </c>
      <c r="N6" s="84" t="s">
        <v>35</v>
      </c>
    </row>
    <row r="7" spans="1:14" ht="67.5" customHeight="1" x14ac:dyDescent="0.25">
      <c r="A7" s="82" t="s">
        <v>61</v>
      </c>
      <c r="B7" s="32" t="str">
        <f>VLOOKUP(Tabulka1[[#This Row],[Oblast]],'dotační specialisté'!A:B,2,0)</f>
        <v>Filip Hlaváček (filip.hlavacek@praha.eu; tel.: +420 236 00 3919);
Martina Sommerová (martina.sommerova@praha.eu; tel.: +420 236 00 3904);
Ota Pačes (ota.paces@praha.eu; tel.: +420 236 00 3318)</v>
      </c>
      <c r="C7" s="38" t="s">
        <v>62</v>
      </c>
      <c r="D7" s="70" t="s">
        <v>63</v>
      </c>
      <c r="E7" s="32" t="s">
        <v>31</v>
      </c>
      <c r="F7" s="53" t="s">
        <v>64</v>
      </c>
      <c r="G7" s="30">
        <v>45626</v>
      </c>
      <c r="H7" s="53" t="s">
        <v>65</v>
      </c>
      <c r="I7" s="32" t="s">
        <v>19</v>
      </c>
      <c r="J7" s="53" t="s">
        <v>61</v>
      </c>
      <c r="K7" s="53" t="s">
        <v>15</v>
      </c>
      <c r="L7" s="32" t="s">
        <v>15</v>
      </c>
      <c r="M7" s="32" t="s">
        <v>15</v>
      </c>
      <c r="N7" s="69" t="s">
        <v>35</v>
      </c>
    </row>
    <row r="8" spans="1:14" ht="165" x14ac:dyDescent="0.25">
      <c r="A8" s="82" t="s">
        <v>66</v>
      </c>
      <c r="B8" s="32" t="str">
        <f>VLOOKUP(Tabulka1[[#This Row],[Oblast]],'dotační specialisté'!A:B,2,0)</f>
        <v>Karolina Špačková (karolina.spackova@praha.eu; mob.: +420 778 489 827);
Michal Vokurka (michal.vokurka@praha.eu; mob.: +420 776 404 965);
Marie Kučerová (marie.kucerova@praha.eu; mob.: +420 778 700 365)</v>
      </c>
      <c r="C8" s="38" t="s">
        <v>67</v>
      </c>
      <c r="D8" s="70" t="s">
        <v>68</v>
      </c>
      <c r="E8" s="32" t="s">
        <v>69</v>
      </c>
      <c r="F8" s="53" t="s">
        <v>70</v>
      </c>
      <c r="G8" s="30">
        <v>45630</v>
      </c>
      <c r="H8" s="53" t="s">
        <v>36</v>
      </c>
      <c r="I8" s="32" t="s">
        <v>24</v>
      </c>
      <c r="J8" s="53" t="s">
        <v>25</v>
      </c>
      <c r="K8" s="53" t="s">
        <v>16</v>
      </c>
      <c r="L8" s="32"/>
      <c r="M8" s="32" t="s">
        <v>501</v>
      </c>
      <c r="N8" s="69" t="s">
        <v>26</v>
      </c>
    </row>
    <row r="9" spans="1:14" ht="144" customHeight="1" x14ac:dyDescent="0.25">
      <c r="A9" s="87" t="s">
        <v>71</v>
      </c>
      <c r="B9" s="29" t="str">
        <f>VLOOKUP(Tabulka1[[#This Row],[Oblast]],'dotační specialisté'!A:B,2,0)</f>
        <v>Karolina Špačková (karolina.spackova@praha.eu; mob.: +420 778 489 827);
Michal Vokurka (michal.vokurka@praha.eu; mob.: +420 776 404 965);
Marie Kučerová (marie.kucerova@praha.eu; mob.: +420 778 700 365)</v>
      </c>
      <c r="C9" s="38" t="s">
        <v>72</v>
      </c>
      <c r="D9" s="70" t="s">
        <v>73</v>
      </c>
      <c r="E9" s="54" t="s">
        <v>30</v>
      </c>
      <c r="F9" s="54" t="s">
        <v>74</v>
      </c>
      <c r="G9" s="55">
        <v>45639</v>
      </c>
      <c r="H9" s="54" t="s">
        <v>46</v>
      </c>
      <c r="I9" s="29" t="s">
        <v>24</v>
      </c>
      <c r="J9" s="54" t="s">
        <v>25</v>
      </c>
      <c r="K9" s="54" t="s">
        <v>16</v>
      </c>
      <c r="L9" s="29" t="s">
        <v>15</v>
      </c>
      <c r="M9" s="32" t="s">
        <v>75</v>
      </c>
      <c r="N9" s="66" t="s">
        <v>26</v>
      </c>
    </row>
    <row r="10" spans="1:14" ht="90" x14ac:dyDescent="0.25">
      <c r="A10" s="95" t="s">
        <v>527</v>
      </c>
      <c r="B10" s="32" t="str">
        <f>VLOOKUP(Tabulka1[[#This Row],[Oblast]],'dotační specialisté'!A:B,2,0)</f>
        <v>Marie Kučerová (marie.kucerova@praha.eu; mob.: +420 778 700 365);
Michal Vokurka (michal.vokurka@praha.eu; mob.: +420 776 404 965)</v>
      </c>
      <c r="C10" s="28" t="s">
        <v>528</v>
      </c>
      <c r="D10" s="18" t="s">
        <v>529</v>
      </c>
      <c r="E10" s="27" t="s">
        <v>530</v>
      </c>
      <c r="F10" s="74">
        <v>45467</v>
      </c>
      <c r="G10" s="74">
        <v>45642</v>
      </c>
      <c r="H10" s="27" t="s">
        <v>106</v>
      </c>
      <c r="I10" s="27" t="s">
        <v>193</v>
      </c>
      <c r="J10" s="27" t="s">
        <v>194</v>
      </c>
      <c r="K10" s="27" t="s">
        <v>16</v>
      </c>
      <c r="L10" s="27"/>
      <c r="M10" s="29" t="s">
        <v>498</v>
      </c>
      <c r="N10" s="73" t="s">
        <v>41</v>
      </c>
    </row>
    <row r="11" spans="1:14" ht="45" x14ac:dyDescent="0.25">
      <c r="A11" s="87" t="s">
        <v>76</v>
      </c>
      <c r="B11" s="29" t="str">
        <f>VLOOKUP(Tabulka1[[#This Row],[Oblast]],'dotační specialisté'!A:B,2,0)</f>
        <v>Ota Pačes (ota.paces@praha.eu; tel.: +420 236 00 3318)
Filip Hlaváček (filip.hlavacek@praha.eu; tel.: +420 236 00 3919)</v>
      </c>
      <c r="C11" s="38">
        <v>110</v>
      </c>
      <c r="D11" s="70" t="s">
        <v>77</v>
      </c>
      <c r="E11" s="32" t="s">
        <v>78</v>
      </c>
      <c r="F11" s="53" t="s">
        <v>79</v>
      </c>
      <c r="G11" s="30">
        <v>45646</v>
      </c>
      <c r="H11" s="53" t="s">
        <v>80</v>
      </c>
      <c r="I11" s="32" t="s">
        <v>28</v>
      </c>
      <c r="J11" s="53" t="s">
        <v>54</v>
      </c>
      <c r="K11" s="29" t="s">
        <v>81</v>
      </c>
      <c r="L11" s="32" t="s">
        <v>82</v>
      </c>
      <c r="M11" s="32" t="s">
        <v>502</v>
      </c>
      <c r="N11" s="69" t="s">
        <v>17</v>
      </c>
    </row>
    <row r="12" spans="1:14" ht="75" x14ac:dyDescent="0.25">
      <c r="A12" s="82" t="s">
        <v>83</v>
      </c>
      <c r="B12" s="32" t="str">
        <f>VLOOKUP(Tabulka1[[#This Row],[Oblast]],'dotační specialisté'!A:B,2,0)</f>
        <v>Filip Hlaváček (filip.hlavacek@praha.eu; tel.: +420 236 00 3919);
Martina Sommerová (martina.sommerova@praha.eu; tel.: +420 236 00 3904);
Ota Pačes (ota.paces@praha.eu; tel.: +420 236 00 3318)</v>
      </c>
      <c r="C12" s="38" t="s">
        <v>84</v>
      </c>
      <c r="D12" s="70" t="s">
        <v>85</v>
      </c>
      <c r="E12" s="29" t="s">
        <v>57</v>
      </c>
      <c r="F12" s="54" t="s">
        <v>86</v>
      </c>
      <c r="G12" s="55">
        <v>45657</v>
      </c>
      <c r="H12" s="54" t="s">
        <v>32</v>
      </c>
      <c r="I12" s="29" t="s">
        <v>19</v>
      </c>
      <c r="J12" s="53" t="s">
        <v>39</v>
      </c>
      <c r="K12" s="54" t="s">
        <v>87</v>
      </c>
      <c r="L12" s="29" t="s">
        <v>88</v>
      </c>
      <c r="M12" s="29" t="s">
        <v>15</v>
      </c>
      <c r="N12" s="66" t="s">
        <v>35</v>
      </c>
    </row>
    <row r="13" spans="1:14" ht="90" x14ac:dyDescent="0.25">
      <c r="A13" s="83" t="s">
        <v>89</v>
      </c>
      <c r="B13" s="34" t="str">
        <f>VLOOKUP(Tabulka1[[#This Row],[Oblast]],'dotační specialisté'!A:B,2,0)</f>
        <v>Filip Hlaváček (filip.hlavacek@praha.eu; tel.: +420 236 00 3919);
Martina Sommerová (martina.sommerova@praha.eu; tel.: +420 236 00 3904);</v>
      </c>
      <c r="C13" s="51" t="s">
        <v>90</v>
      </c>
      <c r="D13" s="77" t="s">
        <v>91</v>
      </c>
      <c r="E13" s="34" t="s">
        <v>92</v>
      </c>
      <c r="F13" s="56" t="s">
        <v>93</v>
      </c>
      <c r="G13" s="57">
        <v>45657</v>
      </c>
      <c r="H13" s="56" t="s">
        <v>94</v>
      </c>
      <c r="I13" s="34" t="s">
        <v>95</v>
      </c>
      <c r="J13" s="56" t="s">
        <v>29</v>
      </c>
      <c r="K13" s="56" t="s">
        <v>16</v>
      </c>
      <c r="L13" s="34" t="s">
        <v>503</v>
      </c>
      <c r="M13" s="34" t="s">
        <v>15</v>
      </c>
      <c r="N13" s="68" t="s">
        <v>40</v>
      </c>
    </row>
    <row r="14" spans="1:14" ht="105" x14ac:dyDescent="0.25">
      <c r="A14" s="85" t="s">
        <v>96</v>
      </c>
      <c r="B14" s="32" t="str">
        <f>VLOOKUP(Tabulka1[[#This Row],[Oblast]],'dotační specialisté'!A:B,2,0)</f>
        <v>Filip Hlaváček (filip.hlavacek@praha.eu; tel.: +420 236 00 3919);
Martina Sommerová (martina.sommerova@praha.eu; tel.: +420 236 00 3904);</v>
      </c>
      <c r="C14" s="39" t="s">
        <v>97</v>
      </c>
      <c r="D14" s="70" t="s">
        <v>98</v>
      </c>
      <c r="E14" s="29" t="s">
        <v>99</v>
      </c>
      <c r="F14" s="54" t="s">
        <v>37</v>
      </c>
      <c r="G14" s="55">
        <v>45657</v>
      </c>
      <c r="H14" s="54" t="s">
        <v>100</v>
      </c>
      <c r="I14" s="29" t="s">
        <v>19</v>
      </c>
      <c r="J14" s="53" t="s">
        <v>39</v>
      </c>
      <c r="K14" s="29" t="s">
        <v>81</v>
      </c>
      <c r="L14" s="32" t="s">
        <v>101</v>
      </c>
      <c r="M14" s="32" t="s">
        <v>15</v>
      </c>
      <c r="N14" s="35" t="s">
        <v>40</v>
      </c>
    </row>
    <row r="15" spans="1:14" ht="45" x14ac:dyDescent="0.25">
      <c r="A15" s="82" t="s">
        <v>102</v>
      </c>
      <c r="B15" s="32" t="str">
        <f>VLOOKUP(Tabulka1[[#This Row],[Oblast]],'dotační specialisté'!A:B,2,0)</f>
        <v>Ota Pačes (ota.paces@praha.eu; tel.: +420 236 00 3318)
Filip Hlaváček (filip.hlavacek@praha.eu; tel.: +420 236 00 3919)</v>
      </c>
      <c r="C15" s="38">
        <v>3</v>
      </c>
      <c r="D15" s="70" t="s">
        <v>103</v>
      </c>
      <c r="E15" s="32" t="s">
        <v>104</v>
      </c>
      <c r="F15" s="53" t="s">
        <v>105</v>
      </c>
      <c r="G15" s="30">
        <v>45657</v>
      </c>
      <c r="H15" s="53" t="s">
        <v>106</v>
      </c>
      <c r="I15" s="32" t="s">
        <v>107</v>
      </c>
      <c r="J15" s="53" t="s">
        <v>29</v>
      </c>
      <c r="K15" s="29" t="s">
        <v>81</v>
      </c>
      <c r="L15" s="32" t="s">
        <v>108</v>
      </c>
      <c r="M15" s="32" t="s">
        <v>15</v>
      </c>
      <c r="N15" s="69" t="s">
        <v>17</v>
      </c>
    </row>
    <row r="16" spans="1:14" ht="45" x14ac:dyDescent="0.25">
      <c r="A16" s="85" t="s">
        <v>109</v>
      </c>
      <c r="B16" s="32" t="str">
        <f>VLOOKUP(Tabulka1[[#This Row],[Oblast]],'dotační specialisté'!A:B,2,0)</f>
        <v>Ota Pačes (ota.paces@praha.eu; tel.: +420 236 00 3318)
Filip Hlaváček (filip.hlavacek@praha.eu; tel.: +420 236 00 3919)</v>
      </c>
      <c r="C16" s="39">
        <v>4</v>
      </c>
      <c r="D16" s="70" t="s">
        <v>110</v>
      </c>
      <c r="E16" s="32" t="s">
        <v>104</v>
      </c>
      <c r="F16" s="53" t="s">
        <v>105</v>
      </c>
      <c r="G16" s="30">
        <v>45657</v>
      </c>
      <c r="H16" s="53" t="s">
        <v>111</v>
      </c>
      <c r="I16" s="32" t="s">
        <v>107</v>
      </c>
      <c r="J16" s="53" t="s">
        <v>29</v>
      </c>
      <c r="K16" s="29" t="s">
        <v>81</v>
      </c>
      <c r="L16" s="32" t="s">
        <v>108</v>
      </c>
      <c r="M16" s="32" t="s">
        <v>15</v>
      </c>
      <c r="N16" s="69" t="s">
        <v>17</v>
      </c>
    </row>
    <row r="17" spans="1:14" ht="60" x14ac:dyDescent="0.25">
      <c r="A17" s="82" t="s">
        <v>112</v>
      </c>
      <c r="B17" s="32" t="str">
        <f>VLOOKUP(Tabulka1[[#This Row],[Oblast]],'dotační specialisté'!A:B,2,0)</f>
        <v>Filip Hlaváček (filip.hlavacek@praha.eu; tel.: +420 236 00 3919);
Martina Sommerová (martina.sommerova@praha.eu; tel.: +420 236 00 3904);
Ota Pačes (ota.paces@praha.eu; tel.: +420 236 00 3318)</v>
      </c>
      <c r="C17" s="40" t="s">
        <v>113</v>
      </c>
      <c r="D17" s="70" t="s">
        <v>114</v>
      </c>
      <c r="E17" s="32" t="s">
        <v>115</v>
      </c>
      <c r="F17" s="53" t="s">
        <v>116</v>
      </c>
      <c r="G17" s="30">
        <v>45657</v>
      </c>
      <c r="H17" s="53" t="s">
        <v>117</v>
      </c>
      <c r="I17" s="32" t="s">
        <v>19</v>
      </c>
      <c r="J17" s="53" t="s">
        <v>20</v>
      </c>
      <c r="K17" s="53" t="s">
        <v>16</v>
      </c>
      <c r="L17" s="32" t="s">
        <v>15</v>
      </c>
      <c r="M17" s="32" t="s">
        <v>15</v>
      </c>
      <c r="N17" s="69" t="s">
        <v>35</v>
      </c>
    </row>
    <row r="18" spans="1:14" ht="90" x14ac:dyDescent="0.25">
      <c r="A18" s="82" t="s">
        <v>118</v>
      </c>
      <c r="B18" s="32" t="str">
        <f>VLOOKUP(Tabulka1[[#This Row],[Oblast]],'dotační specialisté'!A:B,2,0)</f>
        <v>Filip Hlaváček (filip.hlavacek@praha.eu; tel.: +420 236 00 3919);
Martina Sommerová (martina.sommerova@praha.eu; tel.: +420 236 00 3904);
Ota Pačes (ota.paces@praha.eu; tel.: +420 236 00 3318)</v>
      </c>
      <c r="C18" s="38">
        <v>65</v>
      </c>
      <c r="D18" s="70" t="s">
        <v>119</v>
      </c>
      <c r="E18" s="32" t="s">
        <v>120</v>
      </c>
      <c r="F18" s="53" t="s">
        <v>121</v>
      </c>
      <c r="G18" s="30">
        <v>45688</v>
      </c>
      <c r="H18" s="53" t="s">
        <v>533</v>
      </c>
      <c r="I18" s="32" t="s">
        <v>19</v>
      </c>
      <c r="J18" s="53" t="s">
        <v>59</v>
      </c>
      <c r="K18" s="53" t="s">
        <v>16</v>
      </c>
      <c r="L18" s="32" t="s">
        <v>15</v>
      </c>
      <c r="M18" s="32" t="s">
        <v>504</v>
      </c>
      <c r="N18" s="69" t="s">
        <v>35</v>
      </c>
    </row>
    <row r="19" spans="1:14" ht="90" x14ac:dyDescent="0.25">
      <c r="A19" s="82" t="s">
        <v>122</v>
      </c>
      <c r="B19" s="32" t="str">
        <f>VLOOKUP(Tabulka1[[#This Row],[Oblast]],'dotační specialisté'!A:B,2,0)</f>
        <v>Karolina Špačková (karolina.spackova@praha.eu; mob.: +420 778 489 827);
Michal Vokurka (michal.vokurka@praha.eu; mob.: +420 776 404 965);
Marie Kučerová (marie.kucerova@praha.eu; mob.: +420 778 700 365)</v>
      </c>
      <c r="C19" s="38" t="s">
        <v>123</v>
      </c>
      <c r="D19" s="70" t="s">
        <v>124</v>
      </c>
      <c r="E19" s="53" t="s">
        <v>22</v>
      </c>
      <c r="F19" s="53" t="s">
        <v>125</v>
      </c>
      <c r="G19" s="30">
        <v>45698</v>
      </c>
      <c r="H19" s="53" t="s">
        <v>127</v>
      </c>
      <c r="I19" s="32" t="s">
        <v>24</v>
      </c>
      <c r="J19" s="53" t="s">
        <v>25</v>
      </c>
      <c r="K19" s="54" t="s">
        <v>16</v>
      </c>
      <c r="L19" s="32" t="s">
        <v>128</v>
      </c>
      <c r="M19" s="32" t="s">
        <v>505</v>
      </c>
      <c r="N19" s="69" t="s">
        <v>26</v>
      </c>
    </row>
    <row r="20" spans="1:14" ht="105" x14ac:dyDescent="0.25">
      <c r="A20" s="88" t="s">
        <v>257</v>
      </c>
      <c r="B20" s="32" t="str">
        <f>VLOOKUP(Tabulka1[[#This Row],[Oblast]],'dotační specialisté'!A:B,2,0)</f>
        <v>Filip Hlaváček (filip.hlavacek@praha.eu; tel.: +420 236 00 3919);
Martina Sommerová (martina.sommerova@praha.eu; tel.: +420 236 00 3904);
Ota Pačes (ota.paces@praha.eu; tel.: +420 236 00 3318)</v>
      </c>
      <c r="C20" s="39" t="s">
        <v>506</v>
      </c>
      <c r="D20" s="70" t="s">
        <v>258</v>
      </c>
      <c r="E20" s="32" t="s">
        <v>259</v>
      </c>
      <c r="F20" s="53" t="s">
        <v>260</v>
      </c>
      <c r="G20" s="30">
        <v>45716</v>
      </c>
      <c r="H20" s="53" t="s">
        <v>261</v>
      </c>
      <c r="I20" s="53" t="s">
        <v>19</v>
      </c>
      <c r="J20" s="53" t="s">
        <v>20</v>
      </c>
      <c r="K20" s="53" t="s">
        <v>16</v>
      </c>
      <c r="L20" s="53"/>
      <c r="M20" s="53"/>
      <c r="N20" s="69" t="s">
        <v>35</v>
      </c>
    </row>
    <row r="21" spans="1:14" ht="105" x14ac:dyDescent="0.25">
      <c r="A21" s="82" t="s">
        <v>129</v>
      </c>
      <c r="B21" s="32" t="str">
        <f>VLOOKUP(Tabulka1[[#This Row],[Oblast]],'dotační specialisté'!A:B,2,0)</f>
        <v>Filip Hlaváček (filip.hlavacek@praha.eu; tel.: +420 236 00 3919);
Martina Sommerová (martina.sommerova@praha.eu; tel.: +420 236 00 3904);
Ota Pačes (ota.paces@praha.eu; tel.: +420 236 00 3318)</v>
      </c>
      <c r="C21" s="39" t="s">
        <v>130</v>
      </c>
      <c r="D21" s="70" t="s">
        <v>131</v>
      </c>
      <c r="E21" s="32" t="s">
        <v>30</v>
      </c>
      <c r="F21" s="53" t="s">
        <v>132</v>
      </c>
      <c r="G21" s="30">
        <v>45716</v>
      </c>
      <c r="H21" s="53" t="s">
        <v>18</v>
      </c>
      <c r="I21" s="32" t="s">
        <v>19</v>
      </c>
      <c r="J21" s="53" t="s">
        <v>20</v>
      </c>
      <c r="K21" s="53" t="s">
        <v>16</v>
      </c>
      <c r="L21" s="32" t="s">
        <v>15</v>
      </c>
      <c r="M21" s="32" t="s">
        <v>15</v>
      </c>
      <c r="N21" s="66" t="s">
        <v>35</v>
      </c>
    </row>
    <row r="22" spans="1:14" ht="90" x14ac:dyDescent="0.25">
      <c r="A22" s="87" t="s">
        <v>133</v>
      </c>
      <c r="B22" s="29" t="str">
        <f>VLOOKUP(Tabulka1[[#This Row],[Oblast]],'dotační specialisté'!A:B,2,0)</f>
        <v>Karolina Špačková (karolina.spackova@praha.eu; mob.: +420 778 489 827);
Michal Vokurka (michal.vokurka@praha.eu; mob.: +420 776 404 965);
Marie Kučerová (marie.kucerova@praha.eu; mob.: +420 778 700 365)</v>
      </c>
      <c r="C22" s="38" t="s">
        <v>134</v>
      </c>
      <c r="D22" s="70" t="s">
        <v>135</v>
      </c>
      <c r="E22" s="54" t="s">
        <v>30</v>
      </c>
      <c r="F22" s="54" t="s">
        <v>136</v>
      </c>
      <c r="G22" s="55">
        <v>45747</v>
      </c>
      <c r="H22" s="54" t="s">
        <v>137</v>
      </c>
      <c r="I22" s="29" t="s">
        <v>24</v>
      </c>
      <c r="J22" s="54" t="s">
        <v>25</v>
      </c>
      <c r="K22" s="54" t="s">
        <v>16</v>
      </c>
      <c r="L22" s="29" t="s">
        <v>15</v>
      </c>
      <c r="M22" s="32" t="s">
        <v>507</v>
      </c>
      <c r="N22" s="66" t="s">
        <v>26</v>
      </c>
    </row>
    <row r="23" spans="1:14" ht="90" x14ac:dyDescent="0.25">
      <c r="A23" s="89" t="s">
        <v>138</v>
      </c>
      <c r="B23" s="64" t="str">
        <f>VLOOKUP(Tabulka1[[#This Row],[Oblast]],'dotační specialisté'!A:B,2,0)</f>
        <v>Filip Hlaváček (filip.hlavacek@praha.eu; tel.: +420 236 00 3919);
Martina Sommerová (martina.sommerova@praha.eu; tel.: +420 236 00 3904);
Ota Pačes (ota.paces@praha.eu; tel.: +420 236 00 3318)</v>
      </c>
      <c r="C23" s="52">
        <v>52</v>
      </c>
      <c r="D23" s="90" t="s">
        <v>139</v>
      </c>
      <c r="E23" s="64" t="s">
        <v>22</v>
      </c>
      <c r="F23" s="59" t="s">
        <v>140</v>
      </c>
      <c r="G23" s="60">
        <v>45747</v>
      </c>
      <c r="H23" s="64" t="s">
        <v>141</v>
      </c>
      <c r="I23" s="64" t="s">
        <v>19</v>
      </c>
      <c r="J23" s="59" t="s">
        <v>59</v>
      </c>
      <c r="K23" s="59" t="s">
        <v>16</v>
      </c>
      <c r="L23" s="65" t="s">
        <v>142</v>
      </c>
      <c r="M23" s="64" t="s">
        <v>508</v>
      </c>
      <c r="N23" s="91" t="s">
        <v>35</v>
      </c>
    </row>
    <row r="24" spans="1:14" ht="180" x14ac:dyDescent="0.25">
      <c r="A24" s="95" t="s">
        <v>509</v>
      </c>
      <c r="B24" s="32" t="str">
        <f>VLOOKUP(Tabulka1[[#This Row],[Oblast]],'dotační specialisté'!A:B,2,0)</f>
        <v>Filip Hlaváček (filip.hlavacek@praha.eu; tel.: +420 236 00 3919);
Martina Sommerová (martina.sommerova@praha.eu; tel.: +420 236 00 3904);
Ota Pačes (ota.paces@praha.eu; tel.: +420 236 00 3318)</v>
      </c>
      <c r="C24" s="28" t="s">
        <v>494</v>
      </c>
      <c r="D24" s="18" t="s">
        <v>510</v>
      </c>
      <c r="E24" s="63" t="s">
        <v>493</v>
      </c>
      <c r="F24" s="74">
        <v>45574</v>
      </c>
      <c r="G24" s="74">
        <v>45747</v>
      </c>
      <c r="H24" s="27" t="s">
        <v>100</v>
      </c>
      <c r="I24" s="27" t="s">
        <v>268</v>
      </c>
      <c r="J24" s="27" t="s">
        <v>209</v>
      </c>
      <c r="K24" s="27" t="s">
        <v>16</v>
      </c>
      <c r="L24" s="27"/>
      <c r="M24" s="27"/>
      <c r="N24" s="73" t="s">
        <v>35</v>
      </c>
    </row>
    <row r="25" spans="1:14" ht="60" x14ac:dyDescent="0.25">
      <c r="A25" s="82" t="s">
        <v>143</v>
      </c>
      <c r="B25" s="32" t="str">
        <f>VLOOKUP(Tabulka1[[#This Row],[Oblast]],'dotační specialisté'!A:B,2,0)</f>
        <v>Karolina Špačková (karolina.spackova@praha.eu; mob.: +420 778 489 827);
Michal Vokurka (michal.vokurka@praha.eu; mob.: +420 776 404 965);
Marie Kučerová (marie.kucerova@praha.eu; mob.: +420 778 700 365)</v>
      </c>
      <c r="C25" s="38">
        <v>93</v>
      </c>
      <c r="D25" s="70" t="s">
        <v>144</v>
      </c>
      <c r="E25" s="29" t="s">
        <v>145</v>
      </c>
      <c r="F25" s="54" t="s">
        <v>146</v>
      </c>
      <c r="G25" s="55">
        <v>45771</v>
      </c>
      <c r="H25" s="53" t="s">
        <v>147</v>
      </c>
      <c r="I25" s="29" t="s">
        <v>28</v>
      </c>
      <c r="J25" s="54" t="s">
        <v>54</v>
      </c>
      <c r="K25" s="53" t="s">
        <v>16</v>
      </c>
      <c r="L25" s="32" t="s">
        <v>148</v>
      </c>
      <c r="M25" s="32" t="s">
        <v>490</v>
      </c>
      <c r="N25" s="69" t="s">
        <v>149</v>
      </c>
    </row>
    <row r="26" spans="1:14" ht="75" x14ac:dyDescent="0.25">
      <c r="A26" s="82" t="s">
        <v>150</v>
      </c>
      <c r="B26" s="32" t="str">
        <f>VLOOKUP(Tabulka1[[#This Row],[Oblast]],'dotační specialisté'!A:B,2,0)</f>
        <v>Filip Hlaváček (filip.hlavacek@praha.eu; tel.: +420 236 00 3919);
Martina Sommerová (martina.sommerova@praha.eu; tel.: +420 236 00 3904);
Ota Pačes (ota.paces@praha.eu; tel.: +420 236 00 3318)</v>
      </c>
      <c r="C26" s="38">
        <v>67</v>
      </c>
      <c r="D26" s="70" t="s">
        <v>151</v>
      </c>
      <c r="E26" s="32" t="s">
        <v>120</v>
      </c>
      <c r="F26" s="53" t="s">
        <v>152</v>
      </c>
      <c r="G26" s="30">
        <v>45776</v>
      </c>
      <c r="H26" s="53" t="s">
        <v>153</v>
      </c>
      <c r="I26" s="29" t="s">
        <v>19</v>
      </c>
      <c r="J26" s="54" t="s">
        <v>59</v>
      </c>
      <c r="K26" s="53" t="s">
        <v>16</v>
      </c>
      <c r="L26" s="32" t="s">
        <v>15</v>
      </c>
      <c r="M26" s="32" t="s">
        <v>511</v>
      </c>
      <c r="N26" s="69" t="s">
        <v>35</v>
      </c>
    </row>
    <row r="27" spans="1:14" ht="120" x14ac:dyDescent="0.25">
      <c r="A27" s="82" t="s">
        <v>154</v>
      </c>
      <c r="B27" s="32" t="str">
        <f>VLOOKUP(Tabulka1[[#This Row],[Oblast]],'dotační specialisté'!A:B,2,0)</f>
        <v>Filip Hlaváček (filip.hlavacek@praha.eu; tel.: +420 236 00 3919);
Martina Sommerová (martina.sommerova@praha.eu; tel.: +420 236 00 3904);
Ota Pačes (ota.paces@praha.eu; tel.: +420 236 00 3318)</v>
      </c>
      <c r="C27" s="38">
        <v>70</v>
      </c>
      <c r="D27" s="70" t="s">
        <v>155</v>
      </c>
      <c r="E27" s="32" t="s">
        <v>156</v>
      </c>
      <c r="F27" s="53" t="s">
        <v>157</v>
      </c>
      <c r="G27" s="30">
        <v>45777</v>
      </c>
      <c r="H27" s="53" t="s">
        <v>531</v>
      </c>
      <c r="I27" s="32" t="s">
        <v>19</v>
      </c>
      <c r="J27" s="53" t="s">
        <v>59</v>
      </c>
      <c r="K27" s="53" t="s">
        <v>16</v>
      </c>
      <c r="L27" s="32"/>
      <c r="M27" s="32" t="s">
        <v>512</v>
      </c>
      <c r="N27" s="69" t="s">
        <v>35</v>
      </c>
    </row>
    <row r="28" spans="1:14" ht="75" x14ac:dyDescent="0.25">
      <c r="A28" s="85" t="s">
        <v>164</v>
      </c>
      <c r="B28" s="32" t="str">
        <f>VLOOKUP(Tabulka1[[#This Row],[Oblast]],'dotační specialisté'!A:B,2,0)</f>
        <v>Filip Hlaváček (filip.hlavacek@praha.eu; tel.: +420 236 00 3919);
Martina Sommerová (martina.sommerova@praha.eu; tel.: +420 236 00 3904);
Ota Pačes (ota.paces@praha.eu; tel.: +420 236 00 3318)</v>
      </c>
      <c r="C28" s="39" t="s">
        <v>165</v>
      </c>
      <c r="D28" s="70" t="s">
        <v>166</v>
      </c>
      <c r="E28" s="29" t="s">
        <v>167</v>
      </c>
      <c r="F28" s="53" t="s">
        <v>168</v>
      </c>
      <c r="G28" s="30">
        <v>45782</v>
      </c>
      <c r="H28" s="53" t="s">
        <v>169</v>
      </c>
      <c r="I28" s="32" t="s">
        <v>19</v>
      </c>
      <c r="J28" s="53" t="s">
        <v>20</v>
      </c>
      <c r="K28" s="53" t="s">
        <v>16</v>
      </c>
      <c r="L28" s="32" t="s">
        <v>15</v>
      </c>
      <c r="M28" s="32" t="s">
        <v>15</v>
      </c>
      <c r="N28" s="66" t="s">
        <v>35</v>
      </c>
    </row>
    <row r="29" spans="1:14" s="20" customFormat="1" ht="75" x14ac:dyDescent="0.25">
      <c r="A29" s="87" t="s">
        <v>158</v>
      </c>
      <c r="B29" s="29" t="str">
        <f>VLOOKUP(Tabulka1[[#This Row],[Oblast]],'dotační specialisté'!A:B,2,0)</f>
        <v>Karolina Špačková (karolina.spackova@praha.eu; mob.: +420 778 489 827);
Michal Vokurka (michal.vokurka@praha.eu; mob.: +420 776 404 965);
Marie Kučerová (marie.kucerova@praha.eu; mob.: +420 778 700 365)</v>
      </c>
      <c r="C29" s="38" t="s">
        <v>159</v>
      </c>
      <c r="D29" s="70" t="s">
        <v>160</v>
      </c>
      <c r="E29" s="29" t="s">
        <v>57</v>
      </c>
      <c r="F29" s="54" t="s">
        <v>161</v>
      </c>
      <c r="G29" s="55">
        <v>45807</v>
      </c>
      <c r="H29" s="54" t="s">
        <v>162</v>
      </c>
      <c r="I29" s="29" t="s">
        <v>24</v>
      </c>
      <c r="J29" s="54" t="s">
        <v>29</v>
      </c>
      <c r="K29" s="54" t="s">
        <v>16</v>
      </c>
      <c r="L29" s="29" t="s">
        <v>163</v>
      </c>
      <c r="M29" s="32" t="s">
        <v>491</v>
      </c>
      <c r="N29" s="66" t="s">
        <v>26</v>
      </c>
    </row>
    <row r="30" spans="1:14" ht="60" x14ac:dyDescent="0.25">
      <c r="A30" s="87" t="s">
        <v>170</v>
      </c>
      <c r="B30" s="29" t="str">
        <f>VLOOKUP(Tabulka1[[#This Row],[Oblast]],'dotační specialisté'!A:B,2,0)</f>
        <v>Filip Hlaváček (filip.hlavacek@praha.eu; tel.: +420 236 00 3919);
Martina Sommerová (martina.sommerova@praha.eu; tel.: +420 236 00 3904);
Ota Pačes (ota.paces@praha.eu; tel.: +420 236 00 3318)</v>
      </c>
      <c r="C30" s="38">
        <v>65</v>
      </c>
      <c r="D30" s="70" t="s">
        <v>171</v>
      </c>
      <c r="E30" s="29" t="s">
        <v>172</v>
      </c>
      <c r="F30" s="54" t="s">
        <v>136</v>
      </c>
      <c r="G30" s="55">
        <v>45818</v>
      </c>
      <c r="H30" s="54" t="s">
        <v>173</v>
      </c>
      <c r="I30" s="29" t="s">
        <v>28</v>
      </c>
      <c r="J30" s="54" t="s">
        <v>54</v>
      </c>
      <c r="K30" s="54" t="s">
        <v>81</v>
      </c>
      <c r="L30" s="29" t="s">
        <v>174</v>
      </c>
      <c r="M30" s="32" t="s">
        <v>513</v>
      </c>
      <c r="N30" s="69" t="s">
        <v>35</v>
      </c>
    </row>
    <row r="31" spans="1:14" ht="60" x14ac:dyDescent="0.25">
      <c r="A31" s="87" t="s">
        <v>175</v>
      </c>
      <c r="B31" s="29" t="str">
        <f>VLOOKUP(Tabulka1[[#This Row],[Oblast]],'dotační specialisté'!A:B,2,0)</f>
        <v>Filip Hlaváček (filip.hlavacek@praha.eu; tel.: +420 236 00 3919);
Martina Sommerová (martina.sommerova@praha.eu; tel.: +420 236 00 3904);</v>
      </c>
      <c r="C31" s="38" t="s">
        <v>176</v>
      </c>
      <c r="D31" s="70" t="s">
        <v>177</v>
      </c>
      <c r="E31" s="29" t="s">
        <v>178</v>
      </c>
      <c r="F31" s="54" t="s">
        <v>179</v>
      </c>
      <c r="G31" s="55">
        <v>45838</v>
      </c>
      <c r="H31" s="54" t="s">
        <v>127</v>
      </c>
      <c r="I31" s="29" t="s">
        <v>95</v>
      </c>
      <c r="J31" s="54" t="s">
        <v>29</v>
      </c>
      <c r="K31" s="54" t="s">
        <v>16</v>
      </c>
      <c r="L31" s="29" t="s">
        <v>180</v>
      </c>
      <c r="M31" s="34" t="s">
        <v>15</v>
      </c>
      <c r="N31" s="66" t="s">
        <v>40</v>
      </c>
    </row>
    <row r="32" spans="1:14" ht="75" customHeight="1" x14ac:dyDescent="0.25">
      <c r="A32" s="87" t="s">
        <v>181</v>
      </c>
      <c r="B32" s="29" t="str">
        <f>VLOOKUP(Tabulka1[[#This Row],[Oblast]],'dotační specialisté'!A:B,2,0)</f>
        <v>Filip Hlaváček (filip.hlavacek@praha.eu; tel.: +420 236 00 3919);
Martina Sommerová (martina.sommerova@praha.eu; tel.: +420 236 00 3904);</v>
      </c>
      <c r="C32" s="38" t="s">
        <v>182</v>
      </c>
      <c r="D32" s="70" t="s">
        <v>183</v>
      </c>
      <c r="E32" s="29" t="s">
        <v>184</v>
      </c>
      <c r="F32" s="54" t="s">
        <v>185</v>
      </c>
      <c r="G32" s="55">
        <v>45838</v>
      </c>
      <c r="H32" s="54" t="s">
        <v>186</v>
      </c>
      <c r="I32" s="29" t="s">
        <v>95</v>
      </c>
      <c r="J32" s="54" t="s">
        <v>29</v>
      </c>
      <c r="K32" s="54" t="s">
        <v>16</v>
      </c>
      <c r="L32" s="29" t="s">
        <v>187</v>
      </c>
      <c r="M32" s="34" t="s">
        <v>15</v>
      </c>
      <c r="N32" s="66" t="s">
        <v>40</v>
      </c>
    </row>
    <row r="33" spans="1:14" ht="135" x14ac:dyDescent="0.25">
      <c r="A33" s="83" t="s">
        <v>188</v>
      </c>
      <c r="B33" s="34" t="str">
        <f>VLOOKUP(Tabulka1[[#This Row],[Oblast]],'dotační specialisté'!A:B,2,0)</f>
        <v>Marie Kučerová (marie.kucerova@praha.eu; mob.: +420 778 700 365);
Michal Vokurka (michal.vokurka@praha.eu; mob.: +420 776 404 965)</v>
      </c>
      <c r="C33" s="51" t="s">
        <v>189</v>
      </c>
      <c r="D33" s="77" t="s">
        <v>190</v>
      </c>
      <c r="E33" s="34" t="s">
        <v>30</v>
      </c>
      <c r="F33" s="56" t="s">
        <v>191</v>
      </c>
      <c r="G33" s="57">
        <v>45838</v>
      </c>
      <c r="H33" s="56" t="s">
        <v>192</v>
      </c>
      <c r="I33" s="34" t="s">
        <v>193</v>
      </c>
      <c r="J33" s="56" t="s">
        <v>194</v>
      </c>
      <c r="K33" s="56" t="s">
        <v>16</v>
      </c>
      <c r="L33" s="34" t="s">
        <v>195</v>
      </c>
      <c r="M33" s="34" t="s">
        <v>514</v>
      </c>
      <c r="N33" s="84" t="s">
        <v>41</v>
      </c>
    </row>
    <row r="34" spans="1:14" ht="75" x14ac:dyDescent="0.25">
      <c r="A34" s="87" t="s">
        <v>196</v>
      </c>
      <c r="B34" s="29" t="str">
        <f>VLOOKUP(Tabulka1[[#This Row],[Oblast]],'dotační specialisté'!A:B,2,0)</f>
        <v>Karolina Špačková (karolina.spackova@praha.eu; mob.: +420 778 489 827);
Michal Vokurka (michal.vokurka@praha.eu; mob.: +420 776 404 965);
Marie Kučerová (marie.kucerova@praha.eu; mob.: +420 778 700 365)</v>
      </c>
      <c r="C34" s="38" t="s">
        <v>197</v>
      </c>
      <c r="D34" s="70" t="s">
        <v>198</v>
      </c>
      <c r="E34" s="29" t="s">
        <v>57</v>
      </c>
      <c r="F34" s="54" t="s">
        <v>199</v>
      </c>
      <c r="G34" s="55">
        <v>45838</v>
      </c>
      <c r="H34" s="54" t="s">
        <v>162</v>
      </c>
      <c r="I34" s="29" t="s">
        <v>24</v>
      </c>
      <c r="J34" s="54" t="s">
        <v>29</v>
      </c>
      <c r="K34" s="54" t="s">
        <v>16</v>
      </c>
      <c r="L34" s="29" t="s">
        <v>15</v>
      </c>
      <c r="M34" s="29" t="s">
        <v>492</v>
      </c>
      <c r="N34" s="66" t="s">
        <v>26</v>
      </c>
    </row>
    <row r="35" spans="1:14" ht="77.25" customHeight="1" x14ac:dyDescent="0.25">
      <c r="A35" s="82" t="s">
        <v>200</v>
      </c>
      <c r="B35" s="32" t="str">
        <f>VLOOKUP(Tabulka1[[#This Row],[Oblast]],'dotační specialisté'!A:B,2,0)</f>
        <v>Milan Věrtelář (milan.vertelar@praha.eu; tel.: +420 236 00 3905);
Martin Škréta (martin.skreta@praha.eu; tel.: +420 236 00 2537);
Michal Vokurka (michal.vokurka@praha.eu; mob.: +420 776 404 965)</v>
      </c>
      <c r="C35" s="38">
        <v>10</v>
      </c>
      <c r="D35" s="70" t="s">
        <v>201</v>
      </c>
      <c r="E35" s="32" t="s">
        <v>57</v>
      </c>
      <c r="F35" s="53" t="s">
        <v>202</v>
      </c>
      <c r="G35" s="30">
        <v>45900</v>
      </c>
      <c r="H35" s="53" t="s">
        <v>80</v>
      </c>
      <c r="I35" s="32" t="s">
        <v>28</v>
      </c>
      <c r="J35" s="53" t="s">
        <v>54</v>
      </c>
      <c r="K35" s="53" t="s">
        <v>81</v>
      </c>
      <c r="L35" s="32" t="s">
        <v>203</v>
      </c>
      <c r="M35" s="32" t="s">
        <v>515</v>
      </c>
      <c r="N35" s="69" t="s">
        <v>21</v>
      </c>
    </row>
    <row r="36" spans="1:14" ht="63" customHeight="1" x14ac:dyDescent="0.25">
      <c r="A36" s="88" t="s">
        <v>247</v>
      </c>
      <c r="B36" s="32" t="str">
        <f>VLOOKUP(Tabulka1[[#This Row],[Oblast]],'dotační specialisté'!A:B,2,0)</f>
        <v>Marie Kučerová (marie.kucerova@praha.eu; mob.: +420 778 700 365);
Michal Vokurka (michal.vokurka@praha.eu; mob.: +420 776 404 965)</v>
      </c>
      <c r="C36" s="38" t="s">
        <v>248</v>
      </c>
      <c r="D36" s="70" t="s">
        <v>249</v>
      </c>
      <c r="E36" s="32" t="s">
        <v>250</v>
      </c>
      <c r="F36" s="53" t="s">
        <v>251</v>
      </c>
      <c r="G36" s="30">
        <v>45930</v>
      </c>
      <c r="H36" s="53" t="s">
        <v>252</v>
      </c>
      <c r="I36" s="32" t="s">
        <v>193</v>
      </c>
      <c r="J36" s="53" t="s">
        <v>194</v>
      </c>
      <c r="K36" s="27" t="s">
        <v>16</v>
      </c>
      <c r="L36" s="27"/>
      <c r="M36" s="63" t="s">
        <v>516</v>
      </c>
      <c r="N36" s="66" t="s">
        <v>41</v>
      </c>
    </row>
    <row r="37" spans="1:14" ht="43.5" customHeight="1" x14ac:dyDescent="0.25">
      <c r="A37" s="87" t="s">
        <v>204</v>
      </c>
      <c r="B37" s="29" t="str">
        <f>VLOOKUP(Tabulka1[[#This Row],[Oblast]],'dotační specialisté'!A:B,2,0)</f>
        <v>Filip Hlaváček (filip.hlavacek@praha.eu; tel.: +420 236 00 3919);
Martina Sommerová (martina.sommerova@praha.eu; tel.: +420 236 00 3904);
Ota Pačes (ota.paces@praha.eu; tel.: +420 236 00 3318)</v>
      </c>
      <c r="C37" s="38">
        <v>2</v>
      </c>
      <c r="D37" s="70" t="s">
        <v>205</v>
      </c>
      <c r="E37" s="29" t="s">
        <v>30</v>
      </c>
      <c r="F37" s="53" t="s">
        <v>206</v>
      </c>
      <c r="G37" s="58">
        <v>45930</v>
      </c>
      <c r="H37" s="53" t="s">
        <v>208</v>
      </c>
      <c r="I37" s="32" t="s">
        <v>28</v>
      </c>
      <c r="J37" s="53" t="s">
        <v>209</v>
      </c>
      <c r="K37" s="53" t="s">
        <v>15</v>
      </c>
      <c r="L37" s="32" t="s">
        <v>495</v>
      </c>
      <c r="M37" s="32" t="s">
        <v>517</v>
      </c>
      <c r="N37" s="69" t="s">
        <v>35</v>
      </c>
    </row>
    <row r="38" spans="1:14" ht="47.25" customHeight="1" x14ac:dyDescent="0.25">
      <c r="A38" s="86" t="s">
        <v>253</v>
      </c>
      <c r="B38" s="29" t="str">
        <f>VLOOKUP(Tabulka1[[#This Row],[Oblast]],'dotační specialisté'!A:B,2,0)</f>
        <v>Marie Kučerová (marie.kucerova@praha.eu; mob.: +420 778 700 365);
Michal Vokurka (michal.vokurka@praha.eu; mob.: +420 776 404 965)</v>
      </c>
      <c r="C38" s="38" t="s">
        <v>254</v>
      </c>
      <c r="D38" s="70" t="s">
        <v>255</v>
      </c>
      <c r="E38" s="29" t="s">
        <v>250</v>
      </c>
      <c r="F38" s="54" t="s">
        <v>256</v>
      </c>
      <c r="G38" s="55">
        <v>45989</v>
      </c>
      <c r="H38" s="54" t="s">
        <v>100</v>
      </c>
      <c r="I38" s="32" t="s">
        <v>193</v>
      </c>
      <c r="J38" s="53" t="s">
        <v>194</v>
      </c>
      <c r="K38" s="53" t="s">
        <v>16</v>
      </c>
      <c r="L38" s="27"/>
      <c r="M38" s="29" t="s">
        <v>498</v>
      </c>
      <c r="N38" s="73" t="s">
        <v>41</v>
      </c>
    </row>
    <row r="39" spans="1:14" ht="51" customHeight="1" x14ac:dyDescent="0.25">
      <c r="A39" s="83" t="s">
        <v>210</v>
      </c>
      <c r="B39" s="34" t="str">
        <f>VLOOKUP(Tabulka1[[#This Row],[Oblast]],'dotační specialisté'!A:B,2,0)</f>
        <v>Karolina Špačková (karolina.spackova@praha.eu; mob.: +420 778 489 827);
Michal Vokurka (michal.vokurka@praha.eu; mob.: +420 776 404 965);
Marie Kučerová (marie.kucerova@praha.eu; mob.: +420 778 700 365)</v>
      </c>
      <c r="C39" s="51" t="s">
        <v>211</v>
      </c>
      <c r="D39" s="77" t="s">
        <v>212</v>
      </c>
      <c r="E39" s="34" t="s">
        <v>213</v>
      </c>
      <c r="F39" s="56" t="s">
        <v>214</v>
      </c>
      <c r="G39" s="57">
        <v>46387</v>
      </c>
      <c r="H39" s="56" t="s">
        <v>518</v>
      </c>
      <c r="I39" s="34" t="s">
        <v>24</v>
      </c>
      <c r="J39" s="56" t="s">
        <v>25</v>
      </c>
      <c r="K39" s="56" t="s">
        <v>215</v>
      </c>
      <c r="L39" s="34" t="s">
        <v>519</v>
      </c>
      <c r="M39" s="34" t="s">
        <v>521</v>
      </c>
      <c r="N39" s="68" t="s">
        <v>26</v>
      </c>
    </row>
    <row r="40" spans="1:14" ht="165" customHeight="1" x14ac:dyDescent="0.25">
      <c r="A40" s="87" t="s">
        <v>216</v>
      </c>
      <c r="B40" s="29" t="str">
        <f>VLOOKUP(Tabulka1[[#This Row],[Oblast]],'dotační specialisté'!A:B,2,0)</f>
        <v>Karolina Špačková (karolina.spackova@praha.eu; mob.: +420 778 489 827);
Michal Vokurka (michal.vokurka@praha.eu; mob.: +420 776 404 965);
Marie Kučerová (marie.kucerova@praha.eu; mob.: +420 778 700 365)</v>
      </c>
      <c r="C40" s="38" t="s">
        <v>217</v>
      </c>
      <c r="D40" s="70" t="s">
        <v>218</v>
      </c>
      <c r="E40" s="29" t="s">
        <v>213</v>
      </c>
      <c r="F40" s="54" t="s">
        <v>214</v>
      </c>
      <c r="G40" s="55">
        <v>46387</v>
      </c>
      <c r="H40" s="54" t="s">
        <v>219</v>
      </c>
      <c r="I40" s="29" t="s">
        <v>24</v>
      </c>
      <c r="J40" s="54" t="s">
        <v>25</v>
      </c>
      <c r="K40" s="54" t="s">
        <v>215</v>
      </c>
      <c r="L40" s="29" t="s">
        <v>15</v>
      </c>
      <c r="M40" s="32" t="s">
        <v>520</v>
      </c>
      <c r="N40" s="36" t="s">
        <v>26</v>
      </c>
    </row>
    <row r="41" spans="1:14" s="20" customFormat="1" ht="110.25" customHeight="1" x14ac:dyDescent="0.25">
      <c r="A41" s="86" t="s">
        <v>220</v>
      </c>
      <c r="B41" s="29" t="str">
        <f>VLOOKUP(Tabulka1[[#This Row],[Oblast]],'dotační specialisté'!A:B,2,0)</f>
        <v>Karolina Špačková (karolina.spackova@praha.eu; mob.: +420 778 489 827);
Michal Vokurka (michal.vokurka@praha.eu; mob.: +420 776 404 965);
Marie Kučerová (marie.kucerova@praha.eu; mob.: +420 778 700 365)</v>
      </c>
      <c r="C41" s="38" t="s">
        <v>221</v>
      </c>
      <c r="D41" s="70" t="s">
        <v>222</v>
      </c>
      <c r="E41" s="29" t="s">
        <v>213</v>
      </c>
      <c r="F41" s="54" t="s">
        <v>223</v>
      </c>
      <c r="G41" s="55">
        <v>46387</v>
      </c>
      <c r="H41" s="54" t="s">
        <v>153</v>
      </c>
      <c r="I41" s="29" t="s">
        <v>24</v>
      </c>
      <c r="J41" s="54" t="s">
        <v>25</v>
      </c>
      <c r="K41" s="54" t="s">
        <v>16</v>
      </c>
      <c r="L41" s="29" t="s">
        <v>224</v>
      </c>
      <c r="M41" s="32" t="s">
        <v>522</v>
      </c>
      <c r="N41" s="66" t="s">
        <v>26</v>
      </c>
    </row>
    <row r="42" spans="1:14" s="20" customFormat="1" ht="60" x14ac:dyDescent="0.25">
      <c r="A42" s="87" t="s">
        <v>225</v>
      </c>
      <c r="B42" s="29" t="str">
        <f>VLOOKUP(Tabulka1[[#This Row],[Oblast]],'dotační specialisté'!A:B,2,0)</f>
        <v>Karolina Špačková (karolina.spackova@praha.eu; mob.: +420 778 489 827);
Michal Vokurka (michal.vokurka@praha.eu; mob.: +420 776 404 965);
Marie Kučerová (marie.kucerova@praha.eu; mob.: +420 778 700 365)</v>
      </c>
      <c r="C42" s="38" t="s">
        <v>226</v>
      </c>
      <c r="D42" s="70" t="s">
        <v>227</v>
      </c>
      <c r="E42" s="29" t="s">
        <v>213</v>
      </c>
      <c r="F42" s="54" t="s">
        <v>228</v>
      </c>
      <c r="G42" s="55">
        <v>46387</v>
      </c>
      <c r="H42" s="54" t="s">
        <v>229</v>
      </c>
      <c r="I42" s="29" t="s">
        <v>24</v>
      </c>
      <c r="J42" s="54" t="s">
        <v>25</v>
      </c>
      <c r="K42" s="54" t="s">
        <v>215</v>
      </c>
      <c r="L42" s="29" t="s">
        <v>15</v>
      </c>
      <c r="M42" s="32" t="s">
        <v>523</v>
      </c>
      <c r="N42" s="66" t="s">
        <v>26</v>
      </c>
    </row>
    <row r="43" spans="1:14" ht="60" x14ac:dyDescent="0.25">
      <c r="A43" s="83" t="s">
        <v>230</v>
      </c>
      <c r="B43" s="34" t="str">
        <f>VLOOKUP(Tabulka1[[#This Row],[Oblast]],'dotační specialisté'!A:B,2,0)</f>
        <v>Karolina Špačková (karolina.spackova@praha.eu; mob.: +420 778 489 827);
Michal Vokurka (michal.vokurka@praha.eu; mob.: +420 776 404 965);
Marie Kučerová (marie.kucerova@praha.eu; mob.: +420 778 700 365)</v>
      </c>
      <c r="C43" s="76">
        <v>58</v>
      </c>
      <c r="D43" s="77" t="s">
        <v>231</v>
      </c>
      <c r="E43" s="34" t="s">
        <v>27</v>
      </c>
      <c r="F43" s="34" t="s">
        <v>232</v>
      </c>
      <c r="G43" s="78">
        <v>46752</v>
      </c>
      <c r="H43" s="34" t="s">
        <v>192</v>
      </c>
      <c r="I43" s="34" t="s">
        <v>28</v>
      </c>
      <c r="J43" s="34" t="s">
        <v>54</v>
      </c>
      <c r="K43" s="65" t="s">
        <v>233</v>
      </c>
      <c r="L43" s="34" t="s">
        <v>15</v>
      </c>
      <c r="M43" s="34" t="s">
        <v>524</v>
      </c>
      <c r="N43" s="68" t="s">
        <v>26</v>
      </c>
    </row>
    <row r="44" spans="1:14" ht="45" x14ac:dyDescent="0.25">
      <c r="A44" s="83" t="s">
        <v>234</v>
      </c>
      <c r="B44" s="34" t="str">
        <f>VLOOKUP(Tabulka1[[#This Row],[Oblast]],'dotační specialisté'!A:B,2,0)</f>
        <v>Karolina Špačková (karolina.spackova@praha.eu; mob.: +420 778 489 827);
Michal Vokurka (michal.vokurka@praha.eu; mob.: +420 776 404 965);
Marie Kučerová (marie.kucerova@praha.eu; mob.: +420 778 700 365)</v>
      </c>
      <c r="C44" s="51">
        <v>59</v>
      </c>
      <c r="D44" s="77" t="s">
        <v>231</v>
      </c>
      <c r="E44" s="34" t="s">
        <v>27</v>
      </c>
      <c r="F44" s="56" t="s">
        <v>232</v>
      </c>
      <c r="G44" s="78">
        <v>46752</v>
      </c>
      <c r="H44" s="56" t="s">
        <v>235</v>
      </c>
      <c r="I44" s="34" t="s">
        <v>28</v>
      </c>
      <c r="J44" s="56" t="s">
        <v>54</v>
      </c>
      <c r="K44" s="65" t="s">
        <v>236</v>
      </c>
      <c r="L44" s="34" t="s">
        <v>15</v>
      </c>
      <c r="M44" s="34" t="s">
        <v>525</v>
      </c>
      <c r="N44" s="68" t="s">
        <v>26</v>
      </c>
    </row>
    <row r="45" spans="1:14" ht="57" customHeight="1" x14ac:dyDescent="0.25">
      <c r="A45" s="97" t="s">
        <v>237</v>
      </c>
      <c r="B45" s="72" t="str">
        <f>VLOOKUP(Tabulka1[[#This Row],[Oblast]],'dotační specialisté'!A:B,2,0)</f>
        <v>Marie Kučerová (marie.kucerova@praha.eu; mob.: +420 778 700 365);
Michal Vokurka (michal.vokurka@praha.eu; mob.: +420 776 404 965)</v>
      </c>
      <c r="C45" s="41">
        <v>44</v>
      </c>
      <c r="D45" s="71" t="s">
        <v>238</v>
      </c>
      <c r="E45" s="72" t="s">
        <v>239</v>
      </c>
      <c r="F45" s="98" t="s">
        <v>240</v>
      </c>
      <c r="G45" s="75">
        <v>46752</v>
      </c>
      <c r="H45" s="98" t="s">
        <v>241</v>
      </c>
      <c r="I45" s="72" t="s">
        <v>28</v>
      </c>
      <c r="J45" s="98" t="s">
        <v>54</v>
      </c>
      <c r="K45" s="72" t="s">
        <v>81</v>
      </c>
      <c r="L45" s="72" t="s">
        <v>15</v>
      </c>
      <c r="M45" s="72" t="s">
        <v>526</v>
      </c>
      <c r="N45" s="99" t="s">
        <v>41</v>
      </c>
    </row>
    <row r="46" spans="1:14" ht="195" x14ac:dyDescent="0.25">
      <c r="A46" s="96" t="s">
        <v>242</v>
      </c>
      <c r="B46" s="33" t="str">
        <f>VLOOKUP(Tabulka1[[#This Row],[Oblast]],'dotační specialisté'!A:B,2,0)</f>
        <v>Filip Hlaváček (filip.hlavacek@praha.eu; tel.: +420 236 00 3919);
Martina Sommerová (martina.sommerova@praha.eu; tel.: +420 236 00 3904);</v>
      </c>
      <c r="C46" s="41" t="s">
        <v>243</v>
      </c>
      <c r="D46" s="71" t="s">
        <v>244</v>
      </c>
      <c r="E46" s="33" t="s">
        <v>14</v>
      </c>
      <c r="F46" s="61" t="s">
        <v>245</v>
      </c>
      <c r="G46" s="62">
        <v>47848</v>
      </c>
      <c r="H46" s="61" t="s">
        <v>246</v>
      </c>
      <c r="I46" s="33" t="s">
        <v>19</v>
      </c>
      <c r="J46" s="61" t="s">
        <v>39</v>
      </c>
      <c r="K46" s="61" t="s">
        <v>16</v>
      </c>
      <c r="L46" s="33" t="s">
        <v>15</v>
      </c>
      <c r="M46" s="33" t="s">
        <v>15</v>
      </c>
      <c r="N46" s="67" t="s">
        <v>40</v>
      </c>
    </row>
    <row r="47" spans="1:14" ht="78" customHeight="1" x14ac:dyDescent="0.25">
      <c r="A47" s="92" t="s">
        <v>262</v>
      </c>
      <c r="B47" s="33" t="str">
        <f>VLOOKUP(Tabulka1[[#This Row],[Oblast]],'dotační specialisté'!A:B,2,0)</f>
        <v>Karolina Špačková (karolina.spackova@praha.eu; mob.: +420 778 489 827);
Michal Vokurka (michal.vokurka@praha.eu; mob.: +420 776 404 965);
Marie Kučerová (marie.kucerova@praha.eu; mob.: +420 778 700 365)</v>
      </c>
      <c r="C47" s="41" t="s">
        <v>263</v>
      </c>
      <c r="D47" s="71" t="s">
        <v>264</v>
      </c>
      <c r="E47" s="33" t="s">
        <v>265</v>
      </c>
      <c r="F47" s="61" t="s">
        <v>260</v>
      </c>
      <c r="G47" s="62" t="s">
        <v>266</v>
      </c>
      <c r="H47" s="61" t="s">
        <v>267</v>
      </c>
      <c r="I47" s="33" t="s">
        <v>268</v>
      </c>
      <c r="J47" s="61" t="s">
        <v>29</v>
      </c>
      <c r="K47" s="93" t="s">
        <v>16</v>
      </c>
      <c r="L47" s="93"/>
      <c r="M47" s="27"/>
      <c r="N47" s="94" t="s">
        <v>269</v>
      </c>
    </row>
  </sheetData>
  <mergeCells count="1">
    <mergeCell ref="A1:N1"/>
  </mergeCells>
  <hyperlinks>
    <hyperlink ref="C3" r:id="rId1" display="71" xr:uid="{E2AA029F-F77C-4861-BB60-EC965D86AD1C}"/>
    <hyperlink ref="C4" r:id="rId2" display="16" xr:uid="{D5106367-EF13-4B51-9908-8BFF8F1C2251}"/>
    <hyperlink ref="C5" r:id="rId3" display="80" xr:uid="{BEF53E53-03D9-4607-A320-A8205C0336CA}"/>
    <hyperlink ref="C6" r:id="rId4" display="69" xr:uid="{693DAF68-0FEE-47E7-987B-201191EBDC4A}"/>
    <hyperlink ref="C7" r:id="rId5" xr:uid="{94D00F97-2142-4EF4-A9CC-242D7C21DCD1}"/>
    <hyperlink ref="C8" r:id="rId6" display="72" xr:uid="{78D92B0C-AFCE-4830-9C5B-BF5786F9ACA2}"/>
    <hyperlink ref="C9" r:id="rId7" xr:uid="{E8866C2E-6CC3-4FB7-8F3B-8441F18C00B5}"/>
    <hyperlink ref="C11" r:id="rId8" display="110" xr:uid="{4B1E956E-3CE4-4CBD-A1BC-AFFE535EC480}"/>
    <hyperlink ref="C12" r:id="rId9" xr:uid="{B4E77C49-38B2-426A-81C1-806BA444C071}"/>
    <hyperlink ref="C13" r:id="rId10" xr:uid="{179405EA-9A9D-418D-A57D-8485612C7F47}"/>
    <hyperlink ref="C14" r:id="rId11" display="Jan-23" xr:uid="{3A841114-65CB-4F1E-8BD1-192D1DA8FE82}"/>
    <hyperlink ref="C15" r:id="rId12" display="3" xr:uid="{33C1B6E8-3AAE-4E77-B76B-CDC4FBD2DBCC}"/>
    <hyperlink ref="C16" r:id="rId13" display="4" xr:uid="{070F1858-36DA-4725-9EE0-1F743AFFB3EB}"/>
    <hyperlink ref="C17" r:id="rId14" display="Sep-24" xr:uid="{3A11E40E-17CA-4BA3-AB9D-20B6DAF22448}"/>
    <hyperlink ref="C18" r:id="rId15" display="65" xr:uid="{1330D5B1-E415-4755-92CE-54160036331A}"/>
    <hyperlink ref="C19" r:id="rId16" xr:uid="{23BED84B-20CC-4105-9847-6D8EF4D132E6}"/>
    <hyperlink ref="C21" r:id="rId17" display="Feb-24" xr:uid="{6FFAD9E9-AC25-4D28-A470-45137A4879FD}"/>
    <hyperlink ref="C22" r:id="rId18" xr:uid="{9EA1D5D4-2E92-4C8C-8FAE-6C6EBE284E31}"/>
    <hyperlink ref="C23" r:id="rId19" display="52" xr:uid="{6621E2FD-97AF-41E9-A4E9-014138A3718B}"/>
    <hyperlink ref="C25" r:id="rId20" display="93" xr:uid="{0AA5EACB-0B50-4896-8913-5DB047A289A2}"/>
    <hyperlink ref="C26" r:id="rId21" display="67" xr:uid="{F1015C5C-F1E6-4718-8B86-FB2DB1785240}"/>
    <hyperlink ref="C27" r:id="rId22" display="70" xr:uid="{4F6D372F-117E-4A46-8675-417FE681C960}"/>
    <hyperlink ref="C29" r:id="rId23" xr:uid="{5C979541-BB15-406E-AFE8-5794B76957D1}"/>
    <hyperlink ref="C28" r:id="rId24" display="Mar-24" xr:uid="{4BF4DFD5-18D1-4FEF-A897-1527FA2A03FF}"/>
    <hyperlink ref="C30" r:id="rId25" display="65" xr:uid="{4E1AD7A7-29CB-4A5B-B1EC-BE104B4E0B42}"/>
    <hyperlink ref="C31" r:id="rId26" xr:uid="{0F8F908C-CB93-4DE9-8ACC-CF088690CAC1}"/>
    <hyperlink ref="C32" r:id="rId27" xr:uid="{C13FACD3-BAD5-47AE-A269-7F58555DCF05}"/>
    <hyperlink ref="C33" r:id="rId28" xr:uid="{E425ADB3-881D-4289-A5F6-20C322358A9E}"/>
    <hyperlink ref="C34" r:id="rId29" xr:uid="{CDAF0903-7C3A-46BF-B660-3D36BAED68E1}"/>
    <hyperlink ref="C35" r:id="rId30" display="10" xr:uid="{5DEBF0CE-4C13-4B03-A50A-189A96C347FF}"/>
    <hyperlink ref="C37" r:id="rId31" display="2" xr:uid="{F41EC2AB-0505-464E-95B9-40755BBAF28E}"/>
    <hyperlink ref="C39" r:id="rId32" xr:uid="{33BB851F-AF13-4C1D-9A50-7E7FDAE68FD1}"/>
    <hyperlink ref="C40" r:id="rId33" xr:uid="{561AD66E-E80A-497B-9E7B-96A7CC3106AE}"/>
    <hyperlink ref="C41" r:id="rId34" xr:uid="{345F6DB3-3443-41B8-9A0F-EDB346562977}"/>
    <hyperlink ref="C42" r:id="rId35" xr:uid="{F6DF397D-54A7-48FF-950C-54E9759C7097}"/>
    <hyperlink ref="C43" r:id="rId36" display="58" xr:uid="{CBE09C35-507B-4B11-A53A-7E01BE6277A2}"/>
    <hyperlink ref="C44" r:id="rId37" display="59" xr:uid="{4078A4ED-EE85-4EEC-9DA1-0E29D73DD49B}"/>
    <hyperlink ref="C45" r:id="rId38" display="44" xr:uid="{E744B227-2234-4135-B1EF-D8DE2C90B094}"/>
    <hyperlink ref="C46" r:id="rId39" xr:uid="{6493845A-45D5-4A4B-A34A-95C999DF9BDD}"/>
    <hyperlink ref="C36" r:id="rId40" xr:uid="{B43AF961-89C5-4A24-ABBB-2F9A28DF6AEE}"/>
    <hyperlink ref="C38" r:id="rId41" xr:uid="{DF05DDCC-A184-4480-BBD5-90527FE17B6D}"/>
    <hyperlink ref="C20" r:id="rId42" display="10" xr:uid="{C4070DC1-072B-445B-B042-099151B609BD}"/>
    <hyperlink ref="C47" r:id="rId43" display="FN1" xr:uid="{FD980155-5429-446D-8C13-28D993DF50CC}"/>
    <hyperlink ref="C24" r:id="rId44" xr:uid="{1BDFF253-7456-4201-A349-DF3DAA00BC4E}"/>
    <hyperlink ref="C10" r:id="rId45" xr:uid="{110DD076-061A-495F-A396-9AA755F6253E}"/>
  </hyperlinks>
  <pageMargins left="0.25" right="0.25" top="0.75" bottom="0.75" header="0.3" footer="0.3"/>
  <pageSetup paperSize="9" scale="53" fitToHeight="0" orientation="landscape" r:id="rId46"/>
  <tableParts count="1">
    <tablePart r:id="rId4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5981-2387-4D44-B948-C4CACBFDAF5B}">
  <dimension ref="A1:T35"/>
  <sheetViews>
    <sheetView workbookViewId="0">
      <selection activeCell="I24" sqref="I24"/>
    </sheetView>
  </sheetViews>
  <sheetFormatPr defaultRowHeight="15" x14ac:dyDescent="0.25"/>
  <cols>
    <col min="1" max="1" width="14.7109375" customWidth="1"/>
    <col min="2" max="2" width="48.42578125" style="11" customWidth="1"/>
    <col min="3" max="3" width="60.5703125" customWidth="1"/>
    <col min="4" max="4" width="11.7109375" customWidth="1"/>
    <col min="5" max="5" width="12" customWidth="1"/>
    <col min="6" max="6" width="16.85546875" customWidth="1"/>
    <col min="7" max="7" width="21.28515625" customWidth="1"/>
    <col min="8" max="8" width="45.7109375" customWidth="1"/>
    <col min="9" max="9" width="44.42578125" customWidth="1"/>
  </cols>
  <sheetData>
    <row r="1" spans="1:20" ht="15.75" thickBot="1" x14ac:dyDescent="0.3">
      <c r="A1" s="22" t="s">
        <v>270</v>
      </c>
      <c r="B1" s="15" t="s">
        <v>271</v>
      </c>
      <c r="C1" s="16" t="s">
        <v>272</v>
      </c>
      <c r="D1" s="16" t="s">
        <v>273</v>
      </c>
      <c r="E1" s="16" t="s">
        <v>274</v>
      </c>
      <c r="F1" s="16" t="s">
        <v>275</v>
      </c>
      <c r="G1" s="16" t="s">
        <v>9</v>
      </c>
      <c r="H1" s="15" t="s">
        <v>276</v>
      </c>
      <c r="I1" s="16" t="s">
        <v>277</v>
      </c>
      <c r="J1" s="1" t="s">
        <v>15</v>
      </c>
      <c r="K1" s="1" t="s">
        <v>15</v>
      </c>
      <c r="L1" s="1" t="s">
        <v>15</v>
      </c>
      <c r="M1" s="1" t="s">
        <v>15</v>
      </c>
      <c r="N1" s="1" t="s">
        <v>15</v>
      </c>
      <c r="O1" s="1" t="s">
        <v>15</v>
      </c>
      <c r="P1" s="1" t="s">
        <v>15</v>
      </c>
      <c r="Q1" s="1" t="s">
        <v>15</v>
      </c>
      <c r="R1" s="1" t="s">
        <v>15</v>
      </c>
      <c r="S1" s="1" t="s">
        <v>15</v>
      </c>
      <c r="T1" s="1" t="s">
        <v>15</v>
      </c>
    </row>
    <row r="2" spans="1:20" ht="45" x14ac:dyDescent="0.25">
      <c r="A2" s="23" t="s">
        <v>278</v>
      </c>
      <c r="B2" s="2" t="s">
        <v>279</v>
      </c>
      <c r="C2" s="2" t="s">
        <v>280</v>
      </c>
      <c r="D2" s="3" t="s">
        <v>281</v>
      </c>
      <c r="E2" s="4" t="s">
        <v>282</v>
      </c>
      <c r="F2" s="3" t="s">
        <v>283</v>
      </c>
      <c r="G2" s="3" t="s">
        <v>284</v>
      </c>
      <c r="H2" s="19" t="s">
        <v>285</v>
      </c>
      <c r="I2" s="3"/>
      <c r="J2" s="3"/>
      <c r="K2" s="3"/>
      <c r="L2" s="3"/>
      <c r="M2" s="3"/>
      <c r="N2" s="3"/>
      <c r="O2" s="3"/>
      <c r="P2" s="3"/>
      <c r="Q2" s="3"/>
      <c r="R2" s="3"/>
      <c r="S2" s="3"/>
      <c r="T2" s="3"/>
    </row>
    <row r="3" spans="1:20" ht="45" x14ac:dyDescent="0.25">
      <c r="A3" s="23" t="s">
        <v>286</v>
      </c>
      <c r="B3" s="2" t="s">
        <v>287</v>
      </c>
      <c r="C3" s="2" t="s">
        <v>280</v>
      </c>
      <c r="D3" s="3" t="s">
        <v>281</v>
      </c>
      <c r="E3" s="6" t="s">
        <v>282</v>
      </c>
      <c r="F3" s="3" t="s">
        <v>288</v>
      </c>
      <c r="G3" s="3" t="s">
        <v>284</v>
      </c>
      <c r="H3" s="7" t="s">
        <v>285</v>
      </c>
      <c r="I3" s="3"/>
      <c r="J3" s="3"/>
      <c r="K3" s="3"/>
      <c r="L3" s="3"/>
      <c r="M3" s="3"/>
      <c r="N3" s="3"/>
      <c r="O3" s="3"/>
      <c r="P3" s="3"/>
      <c r="Q3" s="3"/>
      <c r="R3" s="3"/>
      <c r="S3" s="3"/>
      <c r="T3" s="3"/>
    </row>
    <row r="4" spans="1:20" ht="59.25" customHeight="1" x14ac:dyDescent="0.25">
      <c r="A4" s="23" t="s">
        <v>289</v>
      </c>
      <c r="B4" s="2" t="s">
        <v>290</v>
      </c>
      <c r="C4" s="2" t="s">
        <v>291</v>
      </c>
      <c r="D4" s="3" t="s">
        <v>281</v>
      </c>
      <c r="E4" s="6" t="s">
        <v>282</v>
      </c>
      <c r="F4" s="3" t="s">
        <v>292</v>
      </c>
      <c r="G4" s="3" t="s">
        <v>284</v>
      </c>
      <c r="H4" s="7" t="s">
        <v>285</v>
      </c>
      <c r="I4" s="3"/>
      <c r="J4" s="3"/>
      <c r="K4" s="3"/>
      <c r="L4" s="3"/>
      <c r="M4" s="3"/>
      <c r="N4" s="3"/>
      <c r="O4" s="3"/>
      <c r="P4" s="3"/>
      <c r="Q4" s="3"/>
      <c r="R4" s="3"/>
      <c r="S4" s="3"/>
      <c r="T4" s="3"/>
    </row>
    <row r="5" spans="1:20" ht="60.75" customHeight="1" x14ac:dyDescent="0.25">
      <c r="A5" s="23" t="s">
        <v>293</v>
      </c>
      <c r="B5" s="2" t="s">
        <v>294</v>
      </c>
      <c r="C5" s="2" t="s">
        <v>291</v>
      </c>
      <c r="D5" s="4" t="s">
        <v>281</v>
      </c>
      <c r="E5" s="6" t="s">
        <v>282</v>
      </c>
      <c r="F5" s="3" t="s">
        <v>295</v>
      </c>
      <c r="G5" s="4" t="s">
        <v>284</v>
      </c>
      <c r="H5" s="7" t="s">
        <v>285</v>
      </c>
      <c r="I5" s="3"/>
      <c r="J5" s="3"/>
      <c r="K5" s="3"/>
      <c r="L5" s="3"/>
      <c r="M5" s="3"/>
      <c r="N5" s="3"/>
      <c r="O5" s="3"/>
      <c r="P5" s="3"/>
      <c r="Q5" s="3"/>
      <c r="R5" s="3"/>
      <c r="S5" s="3"/>
      <c r="T5" s="3"/>
    </row>
    <row r="6" spans="1:20" ht="45" x14ac:dyDescent="0.25">
      <c r="A6" s="23" t="s">
        <v>296</v>
      </c>
      <c r="B6" s="2" t="s">
        <v>297</v>
      </c>
      <c r="C6" s="2" t="s">
        <v>298</v>
      </c>
      <c r="D6" s="3" t="s">
        <v>299</v>
      </c>
      <c r="E6" s="3" t="s">
        <v>300</v>
      </c>
      <c r="F6" s="3" t="s">
        <v>23</v>
      </c>
      <c r="G6" s="3" t="s">
        <v>301</v>
      </c>
      <c r="H6" s="19" t="s">
        <v>302</v>
      </c>
      <c r="I6" s="3" t="s">
        <v>303</v>
      </c>
      <c r="J6" s="3"/>
      <c r="K6" s="3"/>
      <c r="L6" s="3"/>
      <c r="M6" s="3"/>
      <c r="N6" s="3"/>
      <c r="O6" s="3"/>
      <c r="P6" s="3"/>
      <c r="Q6" s="3"/>
      <c r="R6" s="3"/>
      <c r="S6" s="3"/>
      <c r="T6" s="3"/>
    </row>
    <row r="7" spans="1:20" ht="75" x14ac:dyDescent="0.25">
      <c r="A7" s="23" t="s">
        <v>304</v>
      </c>
      <c r="B7" s="2" t="s">
        <v>305</v>
      </c>
      <c r="C7" s="2" t="s">
        <v>306</v>
      </c>
      <c r="D7" s="3" t="s">
        <v>307</v>
      </c>
      <c r="E7" s="3" t="s">
        <v>308</v>
      </c>
      <c r="F7" s="3" t="s">
        <v>309</v>
      </c>
      <c r="G7" s="3" t="s">
        <v>194</v>
      </c>
      <c r="H7" s="5" t="s">
        <v>310</v>
      </c>
      <c r="I7" s="3" t="s">
        <v>311</v>
      </c>
      <c r="J7" s="3"/>
      <c r="K7" s="3"/>
      <c r="L7" s="3"/>
      <c r="M7" s="3"/>
      <c r="N7" s="3"/>
      <c r="O7" s="3"/>
      <c r="P7" s="3"/>
      <c r="Q7" s="3"/>
      <c r="R7" s="3"/>
      <c r="S7" s="3"/>
      <c r="T7" s="3"/>
    </row>
    <row r="8" spans="1:20" ht="60" x14ac:dyDescent="0.25">
      <c r="A8" s="23" t="s">
        <v>312</v>
      </c>
      <c r="B8" s="2" t="s">
        <v>313</v>
      </c>
      <c r="C8" s="2" t="s">
        <v>314</v>
      </c>
      <c r="D8" s="3" t="s">
        <v>315</v>
      </c>
      <c r="E8" s="3" t="s">
        <v>308</v>
      </c>
      <c r="F8" s="3" t="s">
        <v>153</v>
      </c>
      <c r="G8" s="3" t="s">
        <v>301</v>
      </c>
      <c r="H8" s="19" t="s">
        <v>316</v>
      </c>
      <c r="I8" s="3" t="s">
        <v>317</v>
      </c>
      <c r="J8" s="3"/>
      <c r="K8" s="3"/>
      <c r="L8" s="3"/>
      <c r="M8" s="3"/>
      <c r="N8" s="3"/>
      <c r="O8" s="3"/>
      <c r="P8" s="3"/>
      <c r="Q8" s="3"/>
      <c r="R8" s="3"/>
      <c r="S8" s="3"/>
      <c r="T8" s="3"/>
    </row>
    <row r="9" spans="1:20" ht="60" x14ac:dyDescent="0.25">
      <c r="A9" s="23" t="s">
        <v>318</v>
      </c>
      <c r="B9" s="2" t="s">
        <v>319</v>
      </c>
      <c r="C9" s="2" t="s">
        <v>320</v>
      </c>
      <c r="D9" s="3" t="s">
        <v>93</v>
      </c>
      <c r="E9" s="3" t="s">
        <v>321</v>
      </c>
      <c r="F9" s="3" t="s">
        <v>322</v>
      </c>
      <c r="G9" s="3" t="s">
        <v>284</v>
      </c>
      <c r="H9" s="19" t="s">
        <v>323</v>
      </c>
      <c r="I9" s="3"/>
      <c r="J9" s="3"/>
      <c r="K9" s="3"/>
      <c r="L9" s="3"/>
      <c r="M9" s="3"/>
      <c r="N9" s="3"/>
      <c r="O9" s="3"/>
      <c r="P9" s="3"/>
      <c r="Q9" s="3"/>
      <c r="R9" s="3"/>
      <c r="S9" s="3"/>
      <c r="T9" s="3"/>
    </row>
    <row r="10" spans="1:20" ht="60" x14ac:dyDescent="0.25">
      <c r="A10" s="23" t="s">
        <v>324</v>
      </c>
      <c r="B10" s="2" t="s">
        <v>325</v>
      </c>
      <c r="C10" s="2" t="s">
        <v>326</v>
      </c>
      <c r="D10" s="3" t="s">
        <v>327</v>
      </c>
      <c r="E10" s="3" t="s">
        <v>328</v>
      </c>
      <c r="F10" s="3" t="s">
        <v>329</v>
      </c>
      <c r="G10" s="3" t="s">
        <v>330</v>
      </c>
      <c r="H10" s="19" t="s">
        <v>331</v>
      </c>
      <c r="I10" s="3" t="s">
        <v>332</v>
      </c>
      <c r="J10" s="3"/>
      <c r="K10" s="3"/>
      <c r="L10" s="3"/>
      <c r="M10" s="3"/>
      <c r="N10" s="3"/>
      <c r="O10" s="3"/>
      <c r="P10" s="3"/>
      <c r="Q10" s="3"/>
      <c r="R10" s="3"/>
      <c r="S10" s="3"/>
      <c r="T10" s="3"/>
    </row>
    <row r="11" spans="1:20" ht="45" x14ac:dyDescent="0.25">
      <c r="A11" s="23" t="s">
        <v>333</v>
      </c>
      <c r="B11" s="2" t="s">
        <v>334</v>
      </c>
      <c r="C11" s="2" t="s">
        <v>44</v>
      </c>
      <c r="D11" s="3" t="s">
        <v>335</v>
      </c>
      <c r="E11" s="3" t="s">
        <v>336</v>
      </c>
      <c r="F11" s="3" t="s">
        <v>46</v>
      </c>
      <c r="G11" s="2" t="s">
        <v>337</v>
      </c>
      <c r="H11" s="19" t="s">
        <v>338</v>
      </c>
      <c r="I11" s="3" t="s">
        <v>339</v>
      </c>
      <c r="J11" s="3"/>
      <c r="K11" s="3"/>
      <c r="L11" s="3"/>
      <c r="M11" s="3"/>
      <c r="N11" s="3"/>
      <c r="O11" s="3"/>
      <c r="P11" s="3"/>
      <c r="Q11" s="3"/>
      <c r="R11" s="3"/>
      <c r="S11" s="3"/>
      <c r="T11" s="3"/>
    </row>
    <row r="12" spans="1:20" ht="45" x14ac:dyDescent="0.25">
      <c r="A12" s="23" t="s">
        <v>90</v>
      </c>
      <c r="B12" s="2" t="s">
        <v>89</v>
      </c>
      <c r="C12" s="2" t="s">
        <v>340</v>
      </c>
      <c r="D12" s="3" t="s">
        <v>93</v>
      </c>
      <c r="E12" s="3" t="s">
        <v>341</v>
      </c>
      <c r="F12" s="3" t="s">
        <v>342</v>
      </c>
      <c r="G12" s="2" t="s">
        <v>284</v>
      </c>
      <c r="H12" s="19" t="s">
        <v>343</v>
      </c>
      <c r="I12" s="3"/>
      <c r="J12" s="3"/>
      <c r="K12" s="3"/>
      <c r="L12" s="3"/>
      <c r="M12" s="3"/>
      <c r="N12" s="3"/>
      <c r="O12" s="3"/>
      <c r="P12" s="3"/>
      <c r="Q12" s="3"/>
      <c r="R12" s="3"/>
      <c r="S12" s="3"/>
      <c r="T12" s="3"/>
    </row>
    <row r="13" spans="1:20" ht="60" x14ac:dyDescent="0.25">
      <c r="A13" s="23" t="s">
        <v>344</v>
      </c>
      <c r="B13" s="2" t="s">
        <v>345</v>
      </c>
      <c r="C13" s="2" t="s">
        <v>346</v>
      </c>
      <c r="D13" s="3" t="s">
        <v>347</v>
      </c>
      <c r="E13" s="3" t="s">
        <v>341</v>
      </c>
      <c r="F13" s="3" t="s">
        <v>348</v>
      </c>
      <c r="G13" s="2" t="s">
        <v>349</v>
      </c>
      <c r="H13" s="19" t="s">
        <v>350</v>
      </c>
      <c r="I13" s="3" t="s">
        <v>351</v>
      </c>
      <c r="J13" s="3"/>
      <c r="K13" s="3"/>
      <c r="L13" s="3"/>
      <c r="M13" s="3"/>
      <c r="N13" s="3"/>
      <c r="O13" s="3"/>
      <c r="P13" s="3"/>
      <c r="Q13" s="3"/>
      <c r="R13" s="3"/>
      <c r="S13" s="3"/>
      <c r="T13" s="3"/>
    </row>
    <row r="14" spans="1:20" ht="60" x14ac:dyDescent="0.25">
      <c r="A14" s="23" t="s">
        <v>352</v>
      </c>
      <c r="B14" s="2" t="s">
        <v>353</v>
      </c>
      <c r="C14" s="2" t="s">
        <v>354</v>
      </c>
      <c r="D14" s="3" t="s">
        <v>347</v>
      </c>
      <c r="E14" s="3" t="s">
        <v>341</v>
      </c>
      <c r="F14" s="3" t="s">
        <v>355</v>
      </c>
      <c r="G14" s="2" t="s">
        <v>356</v>
      </c>
      <c r="H14" s="19" t="s">
        <v>357</v>
      </c>
      <c r="I14" s="3" t="s">
        <v>358</v>
      </c>
      <c r="J14" s="3"/>
      <c r="K14" s="3"/>
      <c r="L14" s="3"/>
      <c r="M14" s="3"/>
      <c r="N14" s="3"/>
      <c r="O14" s="3"/>
      <c r="P14" s="3"/>
      <c r="Q14" s="3"/>
      <c r="R14" s="3"/>
      <c r="S14" s="3"/>
      <c r="T14" s="3"/>
    </row>
    <row r="15" spans="1:20" ht="45" x14ac:dyDescent="0.25">
      <c r="A15" s="23" t="s">
        <v>359</v>
      </c>
      <c r="B15" s="2" t="s">
        <v>360</v>
      </c>
      <c r="C15" s="2" t="s">
        <v>361</v>
      </c>
      <c r="D15" s="3" t="s">
        <v>347</v>
      </c>
      <c r="E15" s="3" t="s">
        <v>341</v>
      </c>
      <c r="F15" s="3" t="s">
        <v>362</v>
      </c>
      <c r="G15" s="2" t="s">
        <v>349</v>
      </c>
      <c r="H15" s="19" t="s">
        <v>363</v>
      </c>
      <c r="I15" s="3" t="s">
        <v>358</v>
      </c>
      <c r="J15" s="3"/>
      <c r="K15" s="3"/>
      <c r="L15" s="3"/>
      <c r="M15" s="3"/>
      <c r="N15" s="3"/>
      <c r="O15" s="3"/>
      <c r="P15" s="3"/>
      <c r="Q15" s="3"/>
      <c r="R15" s="3"/>
      <c r="S15" s="3"/>
      <c r="T15" s="3"/>
    </row>
    <row r="16" spans="1:20" ht="45" x14ac:dyDescent="0.25">
      <c r="A16" s="23" t="s">
        <v>364</v>
      </c>
      <c r="B16" s="2" t="s">
        <v>365</v>
      </c>
      <c r="C16" s="2" t="s">
        <v>366</v>
      </c>
      <c r="D16" s="3" t="s">
        <v>367</v>
      </c>
      <c r="E16" s="3" t="s">
        <v>64</v>
      </c>
      <c r="F16" s="3" t="s">
        <v>32</v>
      </c>
      <c r="G16" s="2" t="s">
        <v>194</v>
      </c>
      <c r="H16" s="19" t="s">
        <v>368</v>
      </c>
      <c r="I16" s="3" t="s">
        <v>369</v>
      </c>
      <c r="J16" s="3"/>
      <c r="K16" s="3"/>
      <c r="L16" s="3"/>
      <c r="M16" s="3"/>
      <c r="N16" s="3"/>
      <c r="O16" s="3"/>
      <c r="P16" s="3"/>
      <c r="Q16" s="3"/>
      <c r="R16" s="3"/>
      <c r="S16" s="3"/>
      <c r="T16" s="3"/>
    </row>
    <row r="17" spans="1:20" ht="60" x14ac:dyDescent="0.25">
      <c r="A17" s="24" t="s">
        <v>370</v>
      </c>
      <c r="B17" s="8" t="s">
        <v>371</v>
      </c>
      <c r="C17" s="8" t="s">
        <v>372</v>
      </c>
      <c r="D17" s="9" t="s">
        <v>373</v>
      </c>
      <c r="E17" s="9" t="s">
        <v>374</v>
      </c>
      <c r="F17" s="9" t="s">
        <v>375</v>
      </c>
      <c r="G17" s="8" t="s">
        <v>301</v>
      </c>
      <c r="H17" s="19" t="s">
        <v>376</v>
      </c>
      <c r="I17" s="9" t="s">
        <v>377</v>
      </c>
      <c r="J17" s="9"/>
      <c r="K17" s="9"/>
      <c r="L17" s="9"/>
      <c r="M17" s="9"/>
      <c r="N17" s="9"/>
      <c r="O17" s="9"/>
      <c r="P17" s="9"/>
      <c r="Q17" s="9"/>
      <c r="R17" s="9"/>
      <c r="S17" s="9"/>
      <c r="T17" s="9"/>
    </row>
    <row r="18" spans="1:20" ht="90" x14ac:dyDescent="0.25">
      <c r="A18" s="23">
        <v>12</v>
      </c>
      <c r="B18" s="2" t="s">
        <v>378</v>
      </c>
      <c r="C18" s="2" t="s">
        <v>379</v>
      </c>
      <c r="D18" s="3" t="s">
        <v>380</v>
      </c>
      <c r="E18" s="3" t="s">
        <v>381</v>
      </c>
      <c r="F18" s="3" t="s">
        <v>382</v>
      </c>
      <c r="G18" s="2" t="s">
        <v>337</v>
      </c>
      <c r="H18" s="19" t="s">
        <v>383</v>
      </c>
      <c r="I18" s="3" t="s">
        <v>384</v>
      </c>
      <c r="J18" s="3"/>
      <c r="K18" s="3"/>
      <c r="L18" s="3"/>
      <c r="M18" s="3"/>
      <c r="N18" s="3"/>
      <c r="O18" s="3"/>
      <c r="P18" s="3"/>
      <c r="Q18" s="3"/>
      <c r="R18" s="3"/>
      <c r="S18" s="3"/>
      <c r="T18" s="3"/>
    </row>
    <row r="19" spans="1:20" ht="75" x14ac:dyDescent="0.25">
      <c r="A19" s="24">
        <v>13</v>
      </c>
      <c r="B19" s="8" t="s">
        <v>385</v>
      </c>
      <c r="C19" s="8" t="s">
        <v>386</v>
      </c>
      <c r="D19" s="9" t="s">
        <v>380</v>
      </c>
      <c r="E19" s="9" t="s">
        <v>381</v>
      </c>
      <c r="F19" s="9" t="s">
        <v>153</v>
      </c>
      <c r="G19" s="8" t="s">
        <v>337</v>
      </c>
      <c r="H19" s="19" t="s">
        <v>387</v>
      </c>
      <c r="I19" s="9" t="s">
        <v>388</v>
      </c>
      <c r="J19" s="9"/>
      <c r="K19" s="9"/>
      <c r="L19" s="9"/>
      <c r="M19" s="9"/>
      <c r="N19" s="9"/>
      <c r="O19" s="9"/>
      <c r="P19" s="9"/>
      <c r="Q19" s="9"/>
      <c r="R19" s="9"/>
      <c r="S19" s="9"/>
      <c r="T19" s="9"/>
    </row>
    <row r="20" spans="1:20" ht="30" x14ac:dyDescent="0.25">
      <c r="A20" s="23">
        <v>10</v>
      </c>
      <c r="B20" s="2" t="s">
        <v>200</v>
      </c>
      <c r="C20" s="3" t="s">
        <v>201</v>
      </c>
      <c r="D20" s="3" t="s">
        <v>202</v>
      </c>
      <c r="E20" s="3" t="s">
        <v>389</v>
      </c>
      <c r="F20" s="3" t="s">
        <v>80</v>
      </c>
      <c r="G20" s="2" t="s">
        <v>54</v>
      </c>
      <c r="H20" s="19" t="s">
        <v>390</v>
      </c>
      <c r="I20" s="3" t="s">
        <v>391</v>
      </c>
      <c r="J20" s="3"/>
      <c r="K20" s="3"/>
      <c r="L20" s="3"/>
      <c r="M20" s="3"/>
      <c r="N20" s="3"/>
      <c r="O20" s="3"/>
      <c r="P20" s="3"/>
      <c r="Q20" s="3"/>
      <c r="R20" s="3"/>
      <c r="S20" s="3"/>
      <c r="T20" s="3"/>
    </row>
    <row r="21" spans="1:20" ht="60" x14ac:dyDescent="0.25">
      <c r="A21" s="23" t="s">
        <v>392</v>
      </c>
      <c r="B21" s="2" t="s">
        <v>393</v>
      </c>
      <c r="C21" s="2" t="s">
        <v>394</v>
      </c>
      <c r="D21" s="3" t="s">
        <v>395</v>
      </c>
      <c r="E21" s="3" t="s">
        <v>396</v>
      </c>
      <c r="F21" s="3" t="s">
        <v>36</v>
      </c>
      <c r="G21" s="2" t="s">
        <v>397</v>
      </c>
      <c r="H21" s="19" t="s">
        <v>398</v>
      </c>
      <c r="I21" s="3" t="s">
        <v>358</v>
      </c>
      <c r="J21" s="3"/>
      <c r="K21" s="3"/>
      <c r="L21" s="3"/>
      <c r="M21" s="3"/>
      <c r="N21" s="3"/>
      <c r="O21" s="3"/>
      <c r="P21" s="3"/>
      <c r="Q21" s="3"/>
      <c r="R21" s="3"/>
      <c r="S21" s="3"/>
      <c r="T21" s="3"/>
    </row>
    <row r="22" spans="1:20" ht="75" x14ac:dyDescent="0.25">
      <c r="A22" s="23" t="s">
        <v>399</v>
      </c>
      <c r="B22" s="2" t="s">
        <v>400</v>
      </c>
      <c r="C22" s="2" t="s">
        <v>401</v>
      </c>
      <c r="D22" s="3" t="s">
        <v>402</v>
      </c>
      <c r="E22" s="3" t="s">
        <v>403</v>
      </c>
      <c r="F22" s="3" t="s">
        <v>404</v>
      </c>
      <c r="G22" s="2" t="s">
        <v>337</v>
      </c>
      <c r="H22" s="19" t="s">
        <v>405</v>
      </c>
      <c r="I22" s="3" t="s">
        <v>406</v>
      </c>
      <c r="J22" s="3"/>
      <c r="K22" s="3"/>
      <c r="L22" s="3"/>
      <c r="M22" s="3"/>
      <c r="N22" s="3"/>
      <c r="O22" s="3"/>
      <c r="P22" s="3"/>
      <c r="Q22" s="3"/>
      <c r="R22" s="3"/>
      <c r="S22" s="3"/>
      <c r="T22" s="3"/>
    </row>
    <row r="23" spans="1:20" ht="60" x14ac:dyDescent="0.25">
      <c r="A23" s="23" t="s">
        <v>407</v>
      </c>
      <c r="B23" s="2" t="s">
        <v>150</v>
      </c>
      <c r="C23" s="2" t="s">
        <v>408</v>
      </c>
      <c r="D23" s="3" t="s">
        <v>409</v>
      </c>
      <c r="E23" s="3" t="s">
        <v>403</v>
      </c>
      <c r="F23" s="3" t="s">
        <v>153</v>
      </c>
      <c r="G23" s="2" t="s">
        <v>397</v>
      </c>
      <c r="H23" s="21" t="s">
        <v>410</v>
      </c>
      <c r="I23" s="3" t="s">
        <v>358</v>
      </c>
      <c r="J23" s="3"/>
      <c r="K23" s="3"/>
      <c r="L23" s="3"/>
      <c r="M23" s="3"/>
      <c r="N23" s="3"/>
      <c r="O23" s="3"/>
      <c r="P23" s="3"/>
      <c r="Q23" s="3"/>
      <c r="R23" s="3"/>
      <c r="S23" s="3"/>
      <c r="T23" s="3"/>
    </row>
    <row r="24" spans="1:20" ht="60" x14ac:dyDescent="0.25">
      <c r="A24" s="23" t="s">
        <v>411</v>
      </c>
      <c r="B24" s="2" t="s">
        <v>412</v>
      </c>
      <c r="C24" s="2" t="s">
        <v>394</v>
      </c>
      <c r="D24" s="3" t="s">
        <v>409</v>
      </c>
      <c r="E24" s="3" t="s">
        <v>403</v>
      </c>
      <c r="F24" s="3" t="s">
        <v>36</v>
      </c>
      <c r="G24" s="2" t="s">
        <v>413</v>
      </c>
      <c r="H24" s="13" t="s">
        <v>414</v>
      </c>
      <c r="I24" s="3" t="s">
        <v>358</v>
      </c>
      <c r="J24" s="3"/>
      <c r="K24" s="3"/>
      <c r="L24" s="3"/>
      <c r="M24" s="3"/>
      <c r="N24" s="3"/>
      <c r="O24" s="3"/>
      <c r="P24" s="3"/>
      <c r="Q24" s="3"/>
      <c r="R24" s="3"/>
      <c r="S24" s="3"/>
      <c r="T24" s="3"/>
    </row>
    <row r="25" spans="1:20" ht="60" x14ac:dyDescent="0.25">
      <c r="A25" s="23" t="s">
        <v>415</v>
      </c>
      <c r="B25" s="2" t="s">
        <v>416</v>
      </c>
      <c r="C25" s="2" t="s">
        <v>417</v>
      </c>
      <c r="D25" s="3" t="s">
        <v>418</v>
      </c>
      <c r="E25" s="3" t="s">
        <v>232</v>
      </c>
      <c r="F25" s="3" t="s">
        <v>46</v>
      </c>
      <c r="G25" s="2" t="s">
        <v>419</v>
      </c>
      <c r="H25" s="21" t="s">
        <v>420</v>
      </c>
      <c r="I25" s="3" t="s">
        <v>421</v>
      </c>
      <c r="J25" s="3"/>
      <c r="K25" s="3"/>
      <c r="L25" s="3"/>
      <c r="M25" s="3"/>
      <c r="N25" s="3"/>
      <c r="O25" s="3"/>
      <c r="P25" s="3"/>
      <c r="Q25" s="3"/>
      <c r="R25" s="3"/>
      <c r="S25" s="3"/>
      <c r="T25" s="3"/>
    </row>
    <row r="26" spans="1:20" ht="30" x14ac:dyDescent="0.25">
      <c r="A26" s="23" t="s">
        <v>422</v>
      </c>
      <c r="B26" s="2" t="s">
        <v>47</v>
      </c>
      <c r="C26" s="2" t="s">
        <v>423</v>
      </c>
      <c r="D26" s="3" t="s">
        <v>49</v>
      </c>
      <c r="E26" s="3" t="s">
        <v>424</v>
      </c>
      <c r="F26" s="3" t="s">
        <v>23</v>
      </c>
      <c r="G26" s="2" t="s">
        <v>337</v>
      </c>
      <c r="H26" s="19" t="s">
        <v>425</v>
      </c>
      <c r="I26" s="3" t="s">
        <v>358</v>
      </c>
      <c r="J26" s="3"/>
      <c r="K26" s="3"/>
      <c r="L26" s="3"/>
      <c r="M26" s="3"/>
      <c r="N26" s="3"/>
      <c r="O26" s="3"/>
      <c r="P26" s="3"/>
      <c r="Q26" s="3"/>
      <c r="R26" s="3"/>
      <c r="S26" s="3"/>
      <c r="T26" s="3"/>
    </row>
    <row r="27" spans="1:20" ht="60" x14ac:dyDescent="0.25">
      <c r="A27" s="25" t="s">
        <v>426</v>
      </c>
      <c r="B27" s="8" t="s">
        <v>427</v>
      </c>
      <c r="C27" s="8" t="s">
        <v>428</v>
      </c>
      <c r="D27" s="9" t="s">
        <v>429</v>
      </c>
      <c r="E27" s="9" t="s">
        <v>430</v>
      </c>
      <c r="F27" s="9" t="s">
        <v>431</v>
      </c>
      <c r="G27" s="8" t="s">
        <v>432</v>
      </c>
      <c r="H27" s="19" t="s">
        <v>433</v>
      </c>
      <c r="I27" s="9" t="s">
        <v>434</v>
      </c>
      <c r="J27" s="9"/>
      <c r="K27" s="9"/>
      <c r="L27" s="9"/>
      <c r="M27" s="9"/>
      <c r="N27" s="9"/>
      <c r="O27" s="9"/>
      <c r="P27" s="9"/>
      <c r="Q27" s="9"/>
      <c r="R27" s="9"/>
      <c r="S27" s="9"/>
      <c r="T27" s="9"/>
    </row>
    <row r="28" spans="1:20" ht="45" x14ac:dyDescent="0.25">
      <c r="A28" s="23">
        <v>65</v>
      </c>
      <c r="B28" s="2" t="s">
        <v>170</v>
      </c>
      <c r="C28" s="2" t="s">
        <v>435</v>
      </c>
      <c r="D28" s="3" t="s">
        <v>436</v>
      </c>
      <c r="E28" s="3" t="s">
        <v>437</v>
      </c>
      <c r="F28" s="3" t="s">
        <v>192</v>
      </c>
      <c r="G28" s="2" t="s">
        <v>54</v>
      </c>
      <c r="H28" s="5" t="s">
        <v>438</v>
      </c>
      <c r="I28" s="12" t="s">
        <v>439</v>
      </c>
      <c r="J28" s="10" t="s">
        <v>15</v>
      </c>
      <c r="K28" s="10" t="s">
        <v>15</v>
      </c>
      <c r="L28" s="10" t="s">
        <v>15</v>
      </c>
      <c r="M28" s="10" t="s">
        <v>15</v>
      </c>
      <c r="N28" s="10" t="s">
        <v>15</v>
      </c>
      <c r="O28" s="10" t="s">
        <v>15</v>
      </c>
      <c r="P28" s="10" t="s">
        <v>15</v>
      </c>
      <c r="Q28" s="10" t="s">
        <v>15</v>
      </c>
      <c r="R28" s="10" t="s">
        <v>15</v>
      </c>
      <c r="S28" s="10" t="s">
        <v>15</v>
      </c>
      <c r="T28" s="10" t="s">
        <v>15</v>
      </c>
    </row>
    <row r="29" spans="1:20" ht="60" x14ac:dyDescent="0.25">
      <c r="A29" s="26" t="s">
        <v>440</v>
      </c>
      <c r="B29" s="2" t="s">
        <v>441</v>
      </c>
      <c r="C29" s="2" t="s">
        <v>442</v>
      </c>
      <c r="D29" s="3" t="s">
        <v>443</v>
      </c>
      <c r="E29" s="3" t="s">
        <v>444</v>
      </c>
      <c r="F29" s="3" t="s">
        <v>23</v>
      </c>
      <c r="G29" s="2" t="s">
        <v>445</v>
      </c>
      <c r="H29" s="19" t="s">
        <v>446</v>
      </c>
      <c r="I29" s="3"/>
      <c r="J29" s="3"/>
      <c r="K29" s="3"/>
      <c r="L29" s="3"/>
      <c r="M29" s="3"/>
      <c r="N29" s="3"/>
      <c r="O29" s="3"/>
      <c r="P29" s="3"/>
      <c r="Q29" s="3"/>
      <c r="R29" s="3"/>
      <c r="S29" s="3"/>
      <c r="T29" s="3"/>
    </row>
    <row r="30" spans="1:20" ht="75" x14ac:dyDescent="0.25">
      <c r="A30" s="24" t="s">
        <v>447</v>
      </c>
      <c r="B30" s="8" t="s">
        <v>448</v>
      </c>
      <c r="C30" s="8" t="s">
        <v>449</v>
      </c>
      <c r="D30" s="9" t="s">
        <v>49</v>
      </c>
      <c r="E30" s="9" t="s">
        <v>444</v>
      </c>
      <c r="F30" s="9" t="s">
        <v>33</v>
      </c>
      <c r="G30" s="8" t="s">
        <v>337</v>
      </c>
      <c r="H30" s="19" t="s">
        <v>450</v>
      </c>
      <c r="I30" s="9" t="s">
        <v>451</v>
      </c>
      <c r="J30" s="9"/>
      <c r="K30" s="9"/>
      <c r="L30" s="9"/>
      <c r="M30" s="9"/>
      <c r="N30" s="9"/>
      <c r="O30" s="9"/>
      <c r="P30" s="9"/>
      <c r="Q30" s="9"/>
      <c r="R30" s="9"/>
      <c r="S30" s="9"/>
      <c r="T30" s="9"/>
    </row>
    <row r="31" spans="1:20" ht="60" x14ac:dyDescent="0.25">
      <c r="A31" s="23" t="s">
        <v>452</v>
      </c>
      <c r="B31" s="2" t="s">
        <v>453</v>
      </c>
      <c r="C31" s="2" t="s">
        <v>454</v>
      </c>
      <c r="D31" s="3" t="s">
        <v>105</v>
      </c>
      <c r="E31" s="3" t="s">
        <v>444</v>
      </c>
      <c r="F31" s="3" t="s">
        <v>33</v>
      </c>
      <c r="G31" s="2" t="s">
        <v>337</v>
      </c>
      <c r="H31" s="19" t="s">
        <v>455</v>
      </c>
      <c r="I31" s="3" t="s">
        <v>456</v>
      </c>
      <c r="J31" s="3"/>
      <c r="K31" s="3"/>
      <c r="L31" s="3"/>
      <c r="M31" s="3"/>
      <c r="N31" s="3"/>
      <c r="O31" s="3"/>
      <c r="P31" s="3"/>
      <c r="Q31" s="3"/>
      <c r="R31" s="3"/>
      <c r="S31" s="3"/>
      <c r="T31" s="3"/>
    </row>
    <row r="32" spans="1:20" ht="75" x14ac:dyDescent="0.25">
      <c r="A32" s="23" t="s">
        <v>189</v>
      </c>
      <c r="B32" s="2" t="s">
        <v>457</v>
      </c>
      <c r="C32" s="11" t="s">
        <v>458</v>
      </c>
      <c r="D32" s="3" t="s">
        <v>459</v>
      </c>
      <c r="E32" s="3" t="s">
        <v>42</v>
      </c>
      <c r="F32" s="3" t="s">
        <v>38</v>
      </c>
      <c r="G32" s="2" t="s">
        <v>194</v>
      </c>
      <c r="H32" s="14" t="s">
        <v>460</v>
      </c>
      <c r="I32" s="3" t="s">
        <v>461</v>
      </c>
      <c r="J32" s="3"/>
      <c r="K32" s="3"/>
      <c r="L32" s="3"/>
      <c r="M32" s="3"/>
      <c r="N32" s="3"/>
      <c r="O32" s="3"/>
      <c r="P32" s="3"/>
      <c r="Q32" s="3"/>
      <c r="R32" s="3"/>
      <c r="S32" s="3"/>
      <c r="T32" s="3"/>
    </row>
    <row r="33" spans="1:20" ht="60" x14ac:dyDescent="0.25">
      <c r="A33" s="23" t="s">
        <v>123</v>
      </c>
      <c r="B33" s="2" t="s">
        <v>122</v>
      </c>
      <c r="C33" s="2" t="s">
        <v>462</v>
      </c>
      <c r="D33" s="3" t="s">
        <v>125</v>
      </c>
      <c r="E33" s="3" t="s">
        <v>126</v>
      </c>
      <c r="F33" s="3" t="s">
        <v>127</v>
      </c>
      <c r="G33" s="2" t="s">
        <v>301</v>
      </c>
      <c r="H33" s="19" t="s">
        <v>463</v>
      </c>
      <c r="I33" s="3" t="s">
        <v>464</v>
      </c>
      <c r="J33" s="3"/>
      <c r="K33" s="3"/>
      <c r="L33" s="3"/>
      <c r="M33" s="3"/>
      <c r="N33" s="3"/>
      <c r="O33" s="3"/>
      <c r="P33" s="3"/>
      <c r="Q33" s="3"/>
      <c r="R33" s="3"/>
      <c r="S33" s="3"/>
      <c r="T33" s="3"/>
    </row>
    <row r="34" spans="1:20" ht="60" x14ac:dyDescent="0.25">
      <c r="A34" s="23">
        <v>44</v>
      </c>
      <c r="B34" s="2" t="s">
        <v>237</v>
      </c>
      <c r="C34" s="2" t="s">
        <v>465</v>
      </c>
      <c r="D34" s="3" t="s">
        <v>240</v>
      </c>
      <c r="E34" s="3" t="s">
        <v>207</v>
      </c>
      <c r="F34" s="3" t="s">
        <v>241</v>
      </c>
      <c r="G34" s="2" t="s">
        <v>54</v>
      </c>
      <c r="H34" s="19" t="s">
        <v>466</v>
      </c>
      <c r="I34" s="3" t="s">
        <v>467</v>
      </c>
      <c r="J34" s="3"/>
      <c r="K34" s="3"/>
      <c r="L34" s="3"/>
      <c r="M34" s="3"/>
      <c r="N34" s="3"/>
      <c r="O34" s="3"/>
      <c r="P34" s="3"/>
      <c r="Q34" s="3"/>
      <c r="R34" s="3"/>
      <c r="S34" s="3"/>
      <c r="T34" s="3"/>
    </row>
    <row r="35" spans="1:20" ht="60" x14ac:dyDescent="0.25">
      <c r="A35" s="23" t="s">
        <v>468</v>
      </c>
      <c r="B35" s="2" t="s">
        <v>469</v>
      </c>
      <c r="C35" s="2" t="s">
        <v>470</v>
      </c>
      <c r="D35" s="3" t="s">
        <v>471</v>
      </c>
      <c r="E35" s="3" t="s">
        <v>472</v>
      </c>
      <c r="F35" s="3" t="s">
        <v>473</v>
      </c>
      <c r="G35" s="2" t="s">
        <v>301</v>
      </c>
      <c r="H35" s="19" t="s">
        <v>474</v>
      </c>
      <c r="I35" s="3" t="s">
        <v>475</v>
      </c>
      <c r="J35" s="3"/>
      <c r="K35" s="3"/>
      <c r="L35" s="3"/>
      <c r="M35" s="3"/>
      <c r="N35" s="3"/>
      <c r="O35" s="3"/>
      <c r="P35" s="3"/>
      <c r="Q35" s="3"/>
      <c r="R35" s="3"/>
      <c r="S35" s="3"/>
      <c r="T35" s="3"/>
    </row>
  </sheetData>
  <hyperlinks>
    <hyperlink ref="H2" r:id="rId1" xr:uid="{BA198C2D-3B59-44B6-B2BB-0E9D5E8B63C6}"/>
    <hyperlink ref="H6" r:id="rId2" xr:uid="{14AB1B5B-69ED-43F9-A53D-E72597BF295B}"/>
    <hyperlink ref="H7" r:id="rId3" xr:uid="{3C11F905-3F05-4D9A-90DD-766C4D3A8908}"/>
    <hyperlink ref="H8" r:id="rId4" xr:uid="{23F5CF5C-BB73-4828-8EB8-A06E99716BCF}"/>
    <hyperlink ref="H9" r:id="rId5" xr:uid="{69A8CE32-1061-40C4-A65E-0C808FB09B78}"/>
    <hyperlink ref="H10" r:id="rId6" xr:uid="{418B9777-85B1-47B3-BCC5-5FC8005E480B}"/>
    <hyperlink ref="H11" r:id="rId7" xr:uid="{18524025-4016-4BB0-A3A2-BB392E7C0743}"/>
    <hyperlink ref="H12" r:id="rId8" xr:uid="{9183F1AB-C45D-4B6D-869B-777ED21F163A}"/>
    <hyperlink ref="H13" r:id="rId9" xr:uid="{FBD14585-186D-41FD-B922-D6FC629E05E0}"/>
    <hyperlink ref="H14" r:id="rId10" xr:uid="{989DF637-EBAE-4505-8275-4E7F0C254B44}"/>
    <hyperlink ref="H15" r:id="rId11" xr:uid="{0B564347-A763-445F-8A45-EB7E5D1043D5}"/>
    <hyperlink ref="H16" r:id="rId12" xr:uid="{17962EBA-6181-4F56-AC03-080316CE6DBF}"/>
    <hyperlink ref="H17" r:id="rId13" xr:uid="{2553A17B-CA4E-40B1-8E6B-82E5D585C427}"/>
    <hyperlink ref="H18" r:id="rId14" xr:uid="{2035102C-0BD5-4106-A742-2C34CFE21C32}"/>
    <hyperlink ref="H19" r:id="rId15" xr:uid="{B07F10A8-668C-40AD-930F-507B44695669}"/>
    <hyperlink ref="H20" r:id="rId16" xr:uid="{7800F601-BA7E-491C-A226-CDA44C976086}"/>
    <hyperlink ref="H21" r:id="rId17" xr:uid="{1C4B3308-81F9-486C-8508-18DE0C5E083A}"/>
    <hyperlink ref="H22" r:id="rId18" xr:uid="{4CCCD679-F848-476D-A123-5620528704F2}"/>
    <hyperlink ref="H26" r:id="rId19" xr:uid="{F85A4E0A-F46D-48B8-BCD0-FEA81AF37099}"/>
    <hyperlink ref="H27" r:id="rId20" xr:uid="{56C61F50-7B1B-46B4-9918-F92A525619AB}"/>
    <hyperlink ref="H28" r:id="rId21" xr:uid="{1CEA4D5B-2191-473A-AAF2-2E646F31F2EF}"/>
    <hyperlink ref="H29" r:id="rId22" xr:uid="{8543881D-C673-4832-900E-74153AB62C4D}"/>
    <hyperlink ref="H30" r:id="rId23" xr:uid="{39DEBA10-B6C8-4AB2-9383-A0135414E094}"/>
    <hyperlink ref="H31" r:id="rId24" xr:uid="{20DF5CA6-E269-4971-A8EB-1D0DD65C5A34}"/>
    <hyperlink ref="H33" r:id="rId25" xr:uid="{06CEBADD-4C96-4A18-ACCB-AF78D8D6E0C9}"/>
    <hyperlink ref="H34" r:id="rId26" xr:uid="{A787AFD7-F42F-4FBF-BFC6-F21D8F2C8D24}"/>
    <hyperlink ref="H35" r:id="rId27" xr:uid="{1249B56C-62A5-4986-9ABB-8B1DE57DFCD7}"/>
    <hyperlink ref="H23" r:id="rId28" xr:uid="{18A4A6C6-A36C-4457-8401-34D378083930}"/>
    <hyperlink ref="H24" r:id="rId29" xr:uid="{AF5BCCC5-DEFA-4B1D-8EDC-241B5D6404E9}"/>
    <hyperlink ref="H25" r:id="rId30" xr:uid="{9AF0F6B4-09CB-4943-B9D7-2B35031CD05C}"/>
    <hyperlink ref="H32" r:id="rId31" xr:uid="{0C4C11A5-09D2-4518-A066-CA0F21CC69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5955-62C4-4E4C-93E2-8CCBE8EC73B0}">
  <dimension ref="A1:B12"/>
  <sheetViews>
    <sheetView workbookViewId="0">
      <selection activeCell="B8" sqref="B8"/>
    </sheetView>
  </sheetViews>
  <sheetFormatPr defaultRowHeight="15" x14ac:dyDescent="0.25"/>
  <cols>
    <col min="1" max="1" width="26.42578125" bestFit="1" customWidth="1"/>
    <col min="2" max="2" width="73" style="17" customWidth="1"/>
  </cols>
  <sheetData>
    <row r="1" spans="1:2" ht="15.75" thickBot="1" x14ac:dyDescent="0.3">
      <c r="A1" t="s">
        <v>13</v>
      </c>
      <c r="B1" s="17" t="s">
        <v>480</v>
      </c>
    </row>
    <row r="2" spans="1:2" ht="45.75" thickBot="1" x14ac:dyDescent="0.3">
      <c r="A2" s="42" t="s">
        <v>35</v>
      </c>
      <c r="B2" s="50" t="s">
        <v>481</v>
      </c>
    </row>
    <row r="3" spans="1:2" ht="30.75" thickBot="1" x14ac:dyDescent="0.3">
      <c r="A3" s="43" t="s">
        <v>40</v>
      </c>
      <c r="B3" s="50" t="s">
        <v>482</v>
      </c>
    </row>
    <row r="4" spans="1:2" ht="30.75" thickBot="1" x14ac:dyDescent="0.3">
      <c r="A4" s="43" t="s">
        <v>477</v>
      </c>
      <c r="B4" s="50" t="s">
        <v>483</v>
      </c>
    </row>
    <row r="5" spans="1:2" ht="30.75" thickBot="1" x14ac:dyDescent="0.3">
      <c r="A5" s="44" t="s">
        <v>17</v>
      </c>
      <c r="B5" s="50" t="s">
        <v>484</v>
      </c>
    </row>
    <row r="6" spans="1:2" ht="45.75" thickBot="1" x14ac:dyDescent="0.3">
      <c r="A6" s="47" t="s">
        <v>21</v>
      </c>
      <c r="B6" s="49" t="s">
        <v>488</v>
      </c>
    </row>
    <row r="7" spans="1:2" ht="45.75" thickBot="1" x14ac:dyDescent="0.3">
      <c r="A7" s="47" t="s">
        <v>478</v>
      </c>
      <c r="B7" s="49" t="s">
        <v>489</v>
      </c>
    </row>
    <row r="8" spans="1:2" ht="30.75" thickBot="1" x14ac:dyDescent="0.3">
      <c r="A8" s="45" t="s">
        <v>41</v>
      </c>
      <c r="B8" s="50" t="s">
        <v>485</v>
      </c>
    </row>
    <row r="9" spans="1:2" ht="30.75" thickBot="1" x14ac:dyDescent="0.3">
      <c r="A9" s="45" t="s">
        <v>479</v>
      </c>
      <c r="B9" s="50" t="s">
        <v>486</v>
      </c>
    </row>
    <row r="10" spans="1:2" ht="45.75" thickBot="1" x14ac:dyDescent="0.3">
      <c r="A10" s="46" t="s">
        <v>26</v>
      </c>
      <c r="B10" s="50" t="s">
        <v>487</v>
      </c>
    </row>
    <row r="11" spans="1:2" ht="45.75" thickBot="1" x14ac:dyDescent="0.3">
      <c r="A11" s="46" t="s">
        <v>269</v>
      </c>
      <c r="B11" s="48" t="s">
        <v>487</v>
      </c>
    </row>
    <row r="12" spans="1:2" ht="45.75" thickBot="1" x14ac:dyDescent="0.3">
      <c r="A12" s="46" t="s">
        <v>149</v>
      </c>
      <c r="B12" s="48" t="s">
        <v>487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e5929b0-91c5-43c3-ade5-2153dbc7546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1DBABB2FA6B446889FEDCFEB94B672" ma:contentTypeVersion="13" ma:contentTypeDescription="Create a new document." ma:contentTypeScope="" ma:versionID="c83314e0bd9df8ea8f4e302f0e513520">
  <xsd:schema xmlns:xsd="http://www.w3.org/2001/XMLSchema" xmlns:xs="http://www.w3.org/2001/XMLSchema" xmlns:p="http://schemas.microsoft.com/office/2006/metadata/properties" xmlns:ns3="8e5929b0-91c5-43c3-ade5-2153dbc75469" xmlns:ns4="7ed2a6df-555b-4ec3-a22f-66d3512e5c75" targetNamespace="http://schemas.microsoft.com/office/2006/metadata/properties" ma:root="true" ma:fieldsID="0256c9d2224f48dd26b0a3fbe4e472f6" ns3:_="" ns4:_="">
    <xsd:import namespace="8e5929b0-91c5-43c3-ade5-2153dbc75469"/>
    <xsd:import namespace="7ed2a6df-555b-4ec3-a22f-66d3512e5c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929b0-91c5-43c3-ade5-2153dbc75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d2a6df-555b-4ec3-a22f-66d3512e5c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B3289-6246-4C5B-9666-074B09C7718D}">
  <ds:schemaRefs>
    <ds:schemaRef ds:uri="http://schemas.microsoft.com/office/2006/metadata/properties"/>
    <ds:schemaRef ds:uri="http://schemas.microsoft.com/office/infopath/2007/PartnerControls"/>
    <ds:schemaRef ds:uri="8e5929b0-91c5-43c3-ade5-2153dbc75469"/>
  </ds:schemaRefs>
</ds:datastoreItem>
</file>

<file path=customXml/itemProps2.xml><?xml version="1.0" encoding="utf-8"?>
<ds:datastoreItem xmlns:ds="http://schemas.openxmlformats.org/officeDocument/2006/customXml" ds:itemID="{22F8FD04-D4A4-4064-8571-793230EC3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929b0-91c5-43c3-ade5-2153dbc75469"/>
    <ds:schemaRef ds:uri="7ed2a6df-555b-4ec3-a22f-66d3512e5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D2CCCA-A26D-4DA6-87A0-7DEFC24030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Otevřené výzvy</vt:lpstr>
      <vt:lpstr>Čerpání aktuálních výzev</vt:lpstr>
      <vt:lpstr>dotační specialisté</vt:lpstr>
    </vt:vector>
  </TitlesOfParts>
  <Manager/>
  <Company>MHMP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Nešporová Petra (MHMP)</dc:creator>
  <cp:keywords/>
  <dc:description/>
  <cp:lastModifiedBy>Vokurka Michal (MHMP, FON)</cp:lastModifiedBy>
  <cp:revision/>
  <dcterms:created xsi:type="dcterms:W3CDTF">2023-03-06T11:37:22Z</dcterms:created>
  <dcterms:modified xsi:type="dcterms:W3CDTF">2024-11-05T12:21:43Z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0x010100C11DBABB2FA6B446889FEDCFEB94B672</vt:lpwstr>
  </property>
</Properties>
</file>