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1329\Documents\NÁVRH ROZPOČTU 2026\Návrh rozpočtu 2026\!!!!_ROZPOČET DO TEDU\07_Příloha č. 6 PO HMP\"/>
    </mc:Choice>
  </mc:AlternateContent>
  <xr:revisionPtr revIDLastSave="0" documentId="13_ncr:1_{CAF3C804-0826-4D53-AEF6-804E6C2E08D9}" xr6:coauthVersionLast="47" xr6:coauthVersionMax="47" xr10:uidLastSave="{00000000-0000-0000-0000-000000000000}"/>
  <bookViews>
    <workbookView xWindow="1125" yWindow="1125" windowWidth="21600" windowHeight="11295" xr2:uid="{00000000-000D-0000-FFFF-FFFF00000000}"/>
  </bookViews>
  <sheets>
    <sheet name="sumář" sheetId="29" r:id="rId1"/>
    <sheet name="gymnázia" sheetId="40" r:id="rId2"/>
    <sheet name="SOŠ" sheetId="38" r:id="rId3"/>
    <sheet name="VOŠ" sheetId="39" r:id="rId4"/>
    <sheet name="Spec." sheetId="31" r:id="rId5"/>
    <sheet name="SOU" sheetId="32" r:id="rId6"/>
    <sheet name="PPP, DM a DD" sheetId="33" r:id="rId7"/>
    <sheet name="ZUŠ" sheetId="36" r:id="rId8"/>
    <sheet name="DDM" sheetId="41" r:id="rId9"/>
    <sheet name="Limit na platy" sheetId="42" r:id="rId10"/>
  </sheets>
  <definedNames>
    <definedName name="_xlnm.Print_Titles" localSheetId="1">gymnázia!$A:$A</definedName>
    <definedName name="_xlnm.Print_Titles" localSheetId="9">'Limit na platy'!$6:$7</definedName>
    <definedName name="_xlnm.Print_Titles" localSheetId="2">SOŠ!$A:$A</definedName>
    <definedName name="_xlnm.Print_Titles" localSheetId="5">SOU!$A:$A</definedName>
    <definedName name="_xlnm.Print_Titles" localSheetId="4">Spec.!$A:$C,Spec.!$2:$3</definedName>
    <definedName name="_xlnm.Print_Titles" localSheetId="0">sumář!$A:$A</definedName>
    <definedName name="_xlnm.Print_Titles" localSheetId="3">VOŠ!$A:$A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40" l="1"/>
  <c r="J18" i="40"/>
  <c r="J24" i="32"/>
  <c r="J22" i="32"/>
  <c r="J19" i="32"/>
  <c r="J18" i="32"/>
  <c r="J16" i="32"/>
  <c r="J13" i="32"/>
  <c r="J12" i="32"/>
  <c r="J10" i="32"/>
  <c r="J9" i="32"/>
  <c r="J6" i="32"/>
  <c r="J15" i="32" l="1"/>
  <c r="J14" i="32"/>
  <c r="J8" i="32"/>
  <c r="J7" i="32"/>
  <c r="J5" i="32"/>
  <c r="J11" i="32"/>
  <c r="J17" i="32"/>
  <c r="J21" i="32"/>
  <c r="J23" i="32"/>
  <c r="J20" i="32"/>
  <c r="J25" i="32"/>
  <c r="I30" i="33" l="1"/>
  <c r="H30" i="33"/>
  <c r="G30" i="33"/>
  <c r="F30" i="33"/>
  <c r="E30" i="33"/>
  <c r="J27" i="33" l="1"/>
  <c r="J18" i="33" l="1"/>
  <c r="J11" i="33" l="1"/>
  <c r="J10" i="33"/>
  <c r="J9" i="33"/>
  <c r="J8" i="33"/>
  <c r="J7" i="33"/>
  <c r="J6" i="33"/>
  <c r="J5" i="33"/>
  <c r="K41" i="31" l="1"/>
  <c r="K40" i="31"/>
  <c r="K39" i="31"/>
  <c r="K38" i="31"/>
  <c r="K37" i="31"/>
  <c r="K36" i="31"/>
  <c r="K35" i="31"/>
  <c r="K34" i="31"/>
  <c r="K33" i="31"/>
  <c r="K32" i="31"/>
  <c r="K31" i="31"/>
  <c r="K30" i="31"/>
  <c r="K29" i="31"/>
  <c r="K28" i="31"/>
  <c r="K27" i="31"/>
  <c r="K26" i="31"/>
  <c r="K25" i="31"/>
  <c r="K24" i="3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K5" i="31"/>
  <c r="K18" i="39" l="1"/>
  <c r="F42" i="40" l="1"/>
  <c r="B10" i="29" s="1"/>
  <c r="G42" i="40"/>
  <c r="C10" i="29" s="1"/>
  <c r="H42" i="40"/>
  <c r="D10" i="29" s="1"/>
  <c r="E10" i="29"/>
  <c r="G31" i="38"/>
  <c r="B11" i="29" s="1"/>
  <c r="H31" i="38"/>
  <c r="C11" i="29" s="1"/>
  <c r="I31" i="38"/>
  <c r="D11" i="29" s="1"/>
  <c r="J31" i="38"/>
  <c r="E11" i="29" s="1"/>
  <c r="G20" i="39"/>
  <c r="B12" i="29" s="1"/>
  <c r="H20" i="39"/>
  <c r="C12" i="29" s="1"/>
  <c r="I20" i="39"/>
  <c r="D12" i="29" s="1"/>
  <c r="J20" i="39"/>
  <c r="E12" i="29" s="1"/>
  <c r="G42" i="31"/>
  <c r="B13" i="29" s="1"/>
  <c r="H42" i="31"/>
  <c r="C13" i="29" s="1"/>
  <c r="I42" i="31"/>
  <c r="D13" i="29" s="1"/>
  <c r="J42" i="31"/>
  <c r="E13" i="29" s="1"/>
  <c r="F26" i="32"/>
  <c r="B14" i="29" s="1"/>
  <c r="G26" i="32"/>
  <c r="C14" i="29" s="1"/>
  <c r="H26" i="32"/>
  <c r="D14" i="29" s="1"/>
  <c r="I26" i="32"/>
  <c r="E14" i="29" s="1"/>
  <c r="F12" i="33"/>
  <c r="B15" i="29" s="1"/>
  <c r="G12" i="33"/>
  <c r="C15" i="29" s="1"/>
  <c r="H12" i="33"/>
  <c r="D15" i="29" s="1"/>
  <c r="I12" i="33"/>
  <c r="E15" i="29" s="1"/>
  <c r="F21" i="33"/>
  <c r="B16" i="29" s="1"/>
  <c r="G21" i="33"/>
  <c r="C16" i="29" s="1"/>
  <c r="H21" i="33"/>
  <c r="D16" i="29" s="1"/>
  <c r="I21" i="33"/>
  <c r="E16" i="29" s="1"/>
  <c r="B17" i="29"/>
  <c r="C17" i="29"/>
  <c r="D17" i="29"/>
  <c r="E17" i="29"/>
  <c r="F30" i="36"/>
  <c r="B18" i="29" s="1"/>
  <c r="G30" i="36"/>
  <c r="C18" i="29" s="1"/>
  <c r="H30" i="36"/>
  <c r="D18" i="29" s="1"/>
  <c r="I30" i="36"/>
  <c r="E18" i="29" s="1"/>
  <c r="F17" i="41"/>
  <c r="B19" i="29" s="1"/>
  <c r="G17" i="41"/>
  <c r="C19" i="29" s="1"/>
  <c r="H17" i="41"/>
  <c r="D19" i="29" s="1"/>
  <c r="I17" i="41"/>
  <c r="E19" i="29" s="1"/>
  <c r="J40" i="40"/>
  <c r="K6" i="39"/>
  <c r="K7" i="39"/>
  <c r="K8" i="39"/>
  <c r="K9" i="39"/>
  <c r="K10" i="39"/>
  <c r="K11" i="39"/>
  <c r="K12" i="39"/>
  <c r="K13" i="39"/>
  <c r="K14" i="39"/>
  <c r="K15" i="39"/>
  <c r="K16" i="39"/>
  <c r="K17" i="39"/>
  <c r="E17" i="41"/>
  <c r="G19" i="29" s="1"/>
  <c r="J16" i="41"/>
  <c r="J15" i="41"/>
  <c r="J14" i="41"/>
  <c r="J13" i="41"/>
  <c r="J12" i="41"/>
  <c r="J11" i="41"/>
  <c r="J10" i="41"/>
  <c r="J9" i="41"/>
  <c r="J8" i="41"/>
  <c r="J7" i="41"/>
  <c r="J6" i="41"/>
  <c r="J5" i="41"/>
  <c r="E30" i="36"/>
  <c r="G18" i="29" s="1"/>
  <c r="J5" i="36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G17" i="29"/>
  <c r="E21" i="33"/>
  <c r="G16" i="29" s="1"/>
  <c r="E12" i="33"/>
  <c r="G15" i="29" s="1"/>
  <c r="J28" i="33"/>
  <c r="J29" i="33"/>
  <c r="J19" i="33"/>
  <c r="J20" i="33"/>
  <c r="E26" i="32"/>
  <c r="G14" i="29" s="1"/>
  <c r="F42" i="31"/>
  <c r="G13" i="29" s="1"/>
  <c r="F20" i="39"/>
  <c r="G12" i="29" s="1"/>
  <c r="K5" i="39"/>
  <c r="K19" i="39"/>
  <c r="F31" i="38"/>
  <c r="G11" i="29" s="1"/>
  <c r="K5" i="38"/>
  <c r="K6" i="38"/>
  <c r="K7" i="38"/>
  <c r="K8" i="38"/>
  <c r="K9" i="38"/>
  <c r="K10" i="38"/>
  <c r="K11" i="38"/>
  <c r="K12" i="38"/>
  <c r="K13" i="38"/>
  <c r="K14" i="38"/>
  <c r="K15" i="38"/>
  <c r="K16" i="38"/>
  <c r="K17" i="38"/>
  <c r="K18" i="38"/>
  <c r="K19" i="38"/>
  <c r="K20" i="38"/>
  <c r="K21" i="38"/>
  <c r="K22" i="38"/>
  <c r="K23" i="38"/>
  <c r="K24" i="38"/>
  <c r="K25" i="38"/>
  <c r="K26" i="38"/>
  <c r="K27" i="38"/>
  <c r="K28" i="38"/>
  <c r="K29" i="38"/>
  <c r="K30" i="38"/>
  <c r="E42" i="40"/>
  <c r="G10" i="29" s="1"/>
  <c r="J5" i="40"/>
  <c r="J6" i="40"/>
  <c r="J7" i="40"/>
  <c r="J8" i="40"/>
  <c r="J9" i="40"/>
  <c r="J10" i="40"/>
  <c r="J11" i="40"/>
  <c r="J12" i="40"/>
  <c r="J13" i="40"/>
  <c r="J14" i="40"/>
  <c r="J15" i="40"/>
  <c r="J16" i="40"/>
  <c r="J17" i="40"/>
  <c r="J19" i="40"/>
  <c r="J20" i="40"/>
  <c r="J21" i="40"/>
  <c r="J22" i="40"/>
  <c r="J23" i="40"/>
  <c r="J24" i="40"/>
  <c r="J25" i="40"/>
  <c r="J26" i="40"/>
  <c r="J27" i="40"/>
  <c r="J28" i="40"/>
  <c r="J29" i="40"/>
  <c r="J30" i="40"/>
  <c r="J31" i="40"/>
  <c r="J32" i="40"/>
  <c r="J33" i="40"/>
  <c r="J34" i="40"/>
  <c r="J35" i="40"/>
  <c r="J36" i="40"/>
  <c r="J37" i="40"/>
  <c r="J38" i="40"/>
  <c r="J39" i="40"/>
  <c r="J41" i="40"/>
  <c r="F195" i="42"/>
  <c r="E195" i="42"/>
  <c r="J30" i="33" l="1"/>
  <c r="K42" i="31"/>
  <c r="J26" i="32"/>
  <c r="J21" i="33"/>
  <c r="K20" i="39"/>
  <c r="F18" i="29"/>
  <c r="F14" i="29"/>
  <c r="J12" i="33"/>
  <c r="J17" i="41"/>
  <c r="J30" i="36"/>
  <c r="F16" i="29"/>
  <c r="F12" i="29"/>
  <c r="K31" i="38"/>
  <c r="F10" i="29"/>
  <c r="J42" i="40"/>
  <c r="E20" i="29"/>
  <c r="C20" i="29"/>
  <c r="D20" i="29"/>
  <c r="G20" i="29"/>
  <c r="F19" i="29"/>
  <c r="F17" i="29"/>
  <c r="F15" i="29"/>
  <c r="F13" i="29"/>
  <c r="F11" i="29"/>
  <c r="B20" i="29"/>
  <c r="F20" i="29" l="1"/>
</calcChain>
</file>

<file path=xl/sharedStrings.xml><?xml version="1.0" encoding="utf-8"?>
<sst xmlns="http://schemas.openxmlformats.org/spreadsheetml/2006/main" count="590" uniqueCount="263">
  <si>
    <t>platy</t>
  </si>
  <si>
    <t>odvody</t>
  </si>
  <si>
    <t>CELKEM</t>
  </si>
  <si>
    <t>Celkem</t>
  </si>
  <si>
    <t>Speciální školy</t>
  </si>
  <si>
    <t>Základní škola a Mateřská škola při Všeobecné fakultní nemocnici, Praha 2, Ke Karlovu 2</t>
  </si>
  <si>
    <t>Základní škola a Střední škola, Praha 4, Kupeckého 576</t>
  </si>
  <si>
    <t>Základní škola, Praha 4, Boleslavova 1</t>
  </si>
  <si>
    <t>Mateřská škola speciální, Praha 4, Na Lysinách 6</t>
  </si>
  <si>
    <t>00638625</t>
  </si>
  <si>
    <t>Mateřská škola speciální Sluníčko, Praha 5, Deylova 3</t>
  </si>
  <si>
    <t>Střední škola, Základní škola a Mateřská škola pro sluchově postižené, Praha 5, Výmolova 169</t>
  </si>
  <si>
    <t>Základní škola a Mateřská škola při FN Motol, Praha 5, V Úvalu 1</t>
  </si>
  <si>
    <t>Gymnázium pro zrakově postižené a Střední odborná škola pro zrakově postižené, Praha 5, Radlická 115</t>
  </si>
  <si>
    <t>Mateřská škola speciální, Praha 8, Štíbrova 1691</t>
  </si>
  <si>
    <t>Základní škola Tolerance, Praha 9, Mochovská 570</t>
  </si>
  <si>
    <t>Základní škola, Praha 10, Práčská 37</t>
  </si>
  <si>
    <t>Střední škola, Základní  škola a Mateřská škola, Praha 10, Chotouňská 476</t>
  </si>
  <si>
    <t>Základní škola logopedická a Mateřská škola logopedická, Praha 10, Moskevská 29</t>
  </si>
  <si>
    <t>Základní škola speciální, Praha 10, Starostrašnická 45</t>
  </si>
  <si>
    <t>§</t>
  </si>
  <si>
    <t>00549185</t>
  </si>
  <si>
    <t>Střední odborné učiliště, Praha 4, Ohradní 57</t>
  </si>
  <si>
    <t>00638846</t>
  </si>
  <si>
    <t>00069621</t>
  </si>
  <si>
    <t>00639494</t>
  </si>
  <si>
    <t>Střední odborné učiliště kadeřnické, Praha 8, Karlínské nám. 8/225</t>
  </si>
  <si>
    <t>00639028</t>
  </si>
  <si>
    <t>00639516</t>
  </si>
  <si>
    <t>00300268</t>
  </si>
  <si>
    <t>00638871</t>
  </si>
  <si>
    <t>00497070</t>
  </si>
  <si>
    <t>00639133</t>
  </si>
  <si>
    <t>Pedagog. psychologické poradny</t>
  </si>
  <si>
    <t>§ 3147</t>
  </si>
  <si>
    <t>Domovy mládeže</t>
  </si>
  <si>
    <t>Domov mládeže a školní jídelna, Praha 2, Neklanova 32</t>
  </si>
  <si>
    <t>Domov mládeže a školní jídelna, Praha 9, Lovosická 42</t>
  </si>
  <si>
    <t>00638706</t>
  </si>
  <si>
    <t>Dětské domovy</t>
  </si>
  <si>
    <t>00067563</t>
  </si>
  <si>
    <t>Základní umělecká škola, Praha 1, Biskupská 12</t>
  </si>
  <si>
    <t xml:space="preserve">Základní umělecká škola Ilji Hurníka, Praha 2, Slezská 21 </t>
  </si>
  <si>
    <t>Základní umělecká škola, Praha 3, Štítného 5</t>
  </si>
  <si>
    <t>Základní umělecká škola Jižní Město, Praha 4, Křtinská 673</t>
  </si>
  <si>
    <t>Základní umělecká škola Adolfa Voborského, Praha 4, Botevova 3114</t>
  </si>
  <si>
    <t>Základní umělecká škola, Praha 4 - Nusle, Lounských 4/129</t>
  </si>
  <si>
    <t>Základní umělecká škola Jana Hanuše, Praha 6, U Dělnického cvičiště 1/1100 B</t>
  </si>
  <si>
    <t>Základní umělecká škola, Praha 7, Šimáčkova 16</t>
  </si>
  <si>
    <t>Základní umělecká škola, Praha 8, Taussigova 1150</t>
  </si>
  <si>
    <t>Základní umělecká škola, Praha 8, Klapkova 25</t>
  </si>
  <si>
    <t>Základní umělecká škola, Praha 9, Ratibořická 30</t>
  </si>
  <si>
    <t>Základní umělecká škola, Praha 9, U Prosecké školy 92</t>
  </si>
  <si>
    <t>Základní umělecká škola, Praha 10, Bajkalská 11</t>
  </si>
  <si>
    <t>Základní umělecká škola, Praha 10, Olešská 2295</t>
  </si>
  <si>
    <t>Základní umělecká škola, Praha 10 - Hostivař, Trhanovské náměstí 8</t>
  </si>
  <si>
    <t>§ 3121</t>
  </si>
  <si>
    <t xml:space="preserve">Gymnázia </t>
  </si>
  <si>
    <t>Gymnázium Jiřího Gutha-Jarkovského, Praha 1, Truhlářská 22</t>
  </si>
  <si>
    <t>Gymnázium, Praha 2, Botičská 1</t>
  </si>
  <si>
    <t>Gymnázium Na Pražačce, Praha 3, Nad Ohradou 23</t>
  </si>
  <si>
    <t>00335533</t>
  </si>
  <si>
    <t xml:space="preserve">Gymnázium, Praha 4, Budějovická 680 </t>
  </si>
  <si>
    <t>00335479</t>
  </si>
  <si>
    <t>Gymnázium Opatov, Praha 4, Konstantinova 1500</t>
  </si>
  <si>
    <t>Gymnázium, Praha 4, Písnická 760</t>
  </si>
  <si>
    <t>Gymnázium, Praha 4, Postupická 3150</t>
  </si>
  <si>
    <t>Gymnázium, Praha 4, Na Vítězné pláni 1160</t>
  </si>
  <si>
    <t>00335487</t>
  </si>
  <si>
    <t>75151073</t>
  </si>
  <si>
    <t>Gymnázium Jaroslava Heyrovského, Praha 5, Mezi Školami 2475</t>
  </si>
  <si>
    <t>Gymnázium Oty Pavla, Praha 5, Loučanská 520</t>
  </si>
  <si>
    <t>Gymnázium, Praha 5, Nad Kavalírkou 1</t>
  </si>
  <si>
    <t>Gymnázium, Praha 5, Na Zatlance 11</t>
  </si>
  <si>
    <t>Gymnázium Jana Keplera, Praha 6, Parléřova 2</t>
  </si>
  <si>
    <t>Gymnázium, Praha 6, Arabská 14</t>
  </si>
  <si>
    <t>Gymnázium, Praha 6, Nad Alejí 1952</t>
  </si>
  <si>
    <t>Gymnázium, Praha 7, Nad Štolou 1</t>
  </si>
  <si>
    <t>Gymnázium, Praha 8, U Libeňského zámku 1</t>
  </si>
  <si>
    <t>Gymnázium, Praha 8, Ústavní 400</t>
  </si>
  <si>
    <t>Karlínské gymnázium, Praha 8, Pernerova 25</t>
  </si>
  <si>
    <t>Gymnázium, Praha 9, Litoměřická 726</t>
  </si>
  <si>
    <t>Gymnázium, Praha 9, Českolipská 373</t>
  </si>
  <si>
    <t>Gymnázium, Praha 9, Chodovická 2250</t>
  </si>
  <si>
    <t>Gymnázium, Praha 9, Špitálská 2</t>
  </si>
  <si>
    <t>Gymnázium, Praha 10, Přípotoční 1337</t>
  </si>
  <si>
    <t>Gymnázium, Praha 10, Omská 1300</t>
  </si>
  <si>
    <t>Gymnázium, Praha 10, Voděradská 2</t>
  </si>
  <si>
    <t>Střední odborné školy</t>
  </si>
  <si>
    <t>Masarykova střední škola chemická, Praha 1, Křemencova 12</t>
  </si>
  <si>
    <t>Pražská konzervatoř, Praha 1, Na Rejdišti 1</t>
  </si>
  <si>
    <t>Taneční konzervatoř hlavního města Prahy, Praha 1, Křížovnická 7</t>
  </si>
  <si>
    <t>Střední průmyslová škola elektrotechnická, Praha 2, Ječná 30</t>
  </si>
  <si>
    <t>Českoslovanská akademie obchodní, střední odborná škola, Praha 2, Resslova 5</t>
  </si>
  <si>
    <t>Obchodní akademie, Praha 3, Kubelíkova 37</t>
  </si>
  <si>
    <t>Střední průmyslová škola stavební Josefa Gočára, Praha 4, Družstevní ochoz 3</t>
  </si>
  <si>
    <t>Konzervatoř Duncan centre, Praha 4, Branická 41</t>
  </si>
  <si>
    <t>Obchodní akademie, Praha 10, Heroldovy sady 1</t>
  </si>
  <si>
    <t>Hotelová škola, Praha 10, Vršovická 43</t>
  </si>
  <si>
    <t>Vyšší odborné školy</t>
  </si>
  <si>
    <t>Vyšší odborná škola textilních řemesel a Střední umělecká škola textilních řemesel, Praha 1, U Půjčovny 9</t>
  </si>
  <si>
    <t>Vyšší odborná škola a Střední průmyslová škola dopravní, Praha 1, Masná 18</t>
  </si>
  <si>
    <t>Vyšší odborná škola a Střední průmyslová škola elektrotechnická Františka Křižíka, Praha 1, Na Příkopě 16</t>
  </si>
  <si>
    <t>Vyšší odborná škola grafická a Střední průmyslová škola grafická, Praha 1, Hellichova 22</t>
  </si>
  <si>
    <t>00638749</t>
  </si>
  <si>
    <t>Vyšší odborná škola uměleckoprůmyslová a Střední uměleckoprůmyslová škola, Praha 3, Žižkovo náměstí 1</t>
  </si>
  <si>
    <t>Vyšší odborná škola a Střední umělecká škola Václava Hollara, Praha 3, Hollarovo náměstí 2</t>
  </si>
  <si>
    <t>00638722</t>
  </si>
  <si>
    <t>Vyšší odborná škola pedagogická a sociální, Střední odborná škola pedagogická a Gymnázium, Praha 6, Evropská 33</t>
  </si>
  <si>
    <t>Vyšší odborná škola oděvního návrhářství a Střední průmyslová škola oděvní, Praha 7, Jablonského 3</t>
  </si>
  <si>
    <t>Gymnázia</t>
  </si>
  <si>
    <t>Celkem PO HMP</t>
  </si>
  <si>
    <t>Malostranské gymnázium, Praha 1, Josefská 7</t>
  </si>
  <si>
    <t>IČ</t>
  </si>
  <si>
    <t>Základní umělecká škola, Praha 5, Štefánikova 19</t>
  </si>
  <si>
    <t>§ 3231</t>
  </si>
  <si>
    <t>§ 3146</t>
  </si>
  <si>
    <t>Základní škola Zahrádka, Praha 3, U Zásobní zahrady 8</t>
  </si>
  <si>
    <t>Střední odborné učiliště</t>
  </si>
  <si>
    <t>Dům dětí a mládeže Praha 2</t>
  </si>
  <si>
    <t>Dům dětí a mládeže Praha 3 - Ulita</t>
  </si>
  <si>
    <t>Dům dětí a mládeže Jižní Město</t>
  </si>
  <si>
    <t>Dům dětí a mládeže Praha 5</t>
  </si>
  <si>
    <t>Dům dětí a mládeže Praha 6</t>
  </si>
  <si>
    <t>Dům dětí a mládeže Praha 7</t>
  </si>
  <si>
    <t>Dům dětí a mládeže Praha 9</t>
  </si>
  <si>
    <t>Dům dětí a mládeže Praha 10 - Dům UM</t>
  </si>
  <si>
    <t>Dům dětí a mládeže hlavního města Prahy</t>
  </si>
  <si>
    <t>Základní škola speciální a Praktická škola, Praha 6, Rooseveltova 8</t>
  </si>
  <si>
    <t>OON</t>
  </si>
  <si>
    <t>přímé ONIV</t>
  </si>
  <si>
    <t>přímé NIV celkem</t>
  </si>
  <si>
    <t>počet zam.</t>
  </si>
  <si>
    <t>Přímé NIV celkem</t>
  </si>
  <si>
    <t>Základní umělecké školy</t>
  </si>
  <si>
    <t>Základní umělecká škola, Praha 6, Nad Alejí 28/1879</t>
  </si>
  <si>
    <t>§ 3112, § 3114, § 3124</t>
  </si>
  <si>
    <t>Návrh závazných ukazatelů rozpočtu a počtu zaměstnanců škol a školských zařízení</t>
  </si>
  <si>
    <t xml:space="preserve">Název zařízení                                                                               </t>
  </si>
  <si>
    <t>Návrh limitu</t>
  </si>
  <si>
    <t>Domy dětí a mládeže</t>
  </si>
  <si>
    <t>Vyšší odborná škola stavební a Střední průmyslová škola stavební, Praha 1, Dušní 17</t>
  </si>
  <si>
    <t>Gymnázium, Střední odborná škola, Základní škola a Mateřská škola pro sluchově postižené, Praha 2, Ječná 27</t>
  </si>
  <si>
    <t>Základní škola a Střední škola, Praha 2, Vinohradská 54</t>
  </si>
  <si>
    <t>Střední odborná učiliště</t>
  </si>
  <si>
    <t>Pedagogicko-psychologické poradny</t>
  </si>
  <si>
    <t>Domy dětí a mládeže a Školy v přírodě</t>
  </si>
  <si>
    <t>§ 3122, § 3126</t>
  </si>
  <si>
    <t>Střední odborná škola, Praha 5, Drtinova 3/498</t>
  </si>
  <si>
    <t>Domov mládeže a školní jídelna,  Praha 6 - Dejvice, Studentská 10</t>
  </si>
  <si>
    <t xml:space="preserve">Dětský domov a Školní jídelna, Praha 9 - Klánovice, Smržovská 77 </t>
  </si>
  <si>
    <t>Základní umělecká škola Klementa Slavického, Praha 5 - Radotín, Zderazská 6</t>
  </si>
  <si>
    <t>Základní umělecká škola Marie Podvalové, Praha 9 - Čakovice, Cukrovarská 1</t>
  </si>
  <si>
    <t>Gymnázium Karla Sladkovského, Praha 3, Sladkovského náměstí 8</t>
  </si>
  <si>
    <t>Gymnázium Elišky Krásnohorské, Praha 4 - Michle, Ohradní 55</t>
  </si>
  <si>
    <t>Gymnázium Čakovice, Praha 9, nám. 25. března 100</t>
  </si>
  <si>
    <t>Střední průmyslová škola sdělovací techniky, Praha 1, Panská 3</t>
  </si>
  <si>
    <t>Českoslovanská akademie obchodní Dr. Edvarda Beneše, střední odborná škola, Praha 2, Resslova 8</t>
  </si>
  <si>
    <t>Střední průmyslová škola strojnická, škola hlavního města Prahy, Praha 1, Betlémská 4/287</t>
  </si>
  <si>
    <t>Vyšší odborná škola zdravotnická a Střední zdravotnická škola, Praha 4, 5. května 51</t>
  </si>
  <si>
    <t>Základní škola, Praha 4, Ružinovská 2017</t>
  </si>
  <si>
    <t>Základní škola, Praha 5, Pod Radnicí 5</t>
  </si>
  <si>
    <t>Základní škola při Psychiatrické nemocnici Bohnice, Praha 8, Ústavní 91</t>
  </si>
  <si>
    <t>Základní umělecká škola, Praha 9, Učňovská 1</t>
  </si>
  <si>
    <t>Základní umělecká škola Charlotty Masarykové</t>
  </si>
  <si>
    <t>Gymnázium Milady Horákové</t>
  </si>
  <si>
    <t>Gymnázium Christiana Dopplera</t>
  </si>
  <si>
    <t>Gymnázium a Hudební škola hlavního města Prahy, základní umělecká škola</t>
  </si>
  <si>
    <t>ORG</t>
  </si>
  <si>
    <t>Střední škola - Waldorfské lyceum</t>
  </si>
  <si>
    <t>Obchodní akademie Holešovice</t>
  </si>
  <si>
    <t>Obchodní akademie Hovorčovická</t>
  </si>
  <si>
    <t>Střední zdravotnická škola</t>
  </si>
  <si>
    <t>Konzervatoř a Vyšší odborná škola Jaroslava Ježka</t>
  </si>
  <si>
    <t>Jedličkův ústav a Mateřská škola a Základní škola a Střední škola</t>
  </si>
  <si>
    <t>Základní škola a střední škola waldorfská</t>
  </si>
  <si>
    <t>Střední škola a Mateřská škola Aloyse Klara</t>
  </si>
  <si>
    <t>Základní škola pro žáky se specifickými poruchami chování</t>
  </si>
  <si>
    <t>Základní škola Vokovice</t>
  </si>
  <si>
    <t>Odborné učiliště Vyšehrad</t>
  </si>
  <si>
    <t>Střední odborné učiliště, Praha - Radotín</t>
  </si>
  <si>
    <t>Střední škola dostihového sportu a jezdectví</t>
  </si>
  <si>
    <t>Střední odborná škola civilního letectví, Praha - Ruzyně</t>
  </si>
  <si>
    <t>Střední průmyslová škola na Proseku</t>
  </si>
  <si>
    <t xml:space="preserve">Střední škola elektrotechniky a strojírenství </t>
  </si>
  <si>
    <t>Pedagogicko-psychologická poradna pro Prahu 11 a 12</t>
  </si>
  <si>
    <t>Pedagogicko-psychologická poradna pro Prahu 5</t>
  </si>
  <si>
    <t>Pedagogicko-psychologická poradna pro Prahu 6</t>
  </si>
  <si>
    <t>Pedagogicko-psychologická poradna pro Prahu 7 a 8</t>
  </si>
  <si>
    <t>Gymnázium prof. Jana Patočky, Praha 1, Jindřišská 36</t>
  </si>
  <si>
    <t>Střední odborná škola a Střední odborné učiliště, Praha - Čakovice</t>
  </si>
  <si>
    <t>Střední škola obchodní</t>
  </si>
  <si>
    <t>Gymnázium Jana Nerudy, škola hlavního města Prahy, Praha 1, Hellichova 3</t>
  </si>
  <si>
    <t>Obchodní akademie Vinohradská</t>
  </si>
  <si>
    <t>Dům dětí a mládeže Praha 4 - Hobby centrum 4</t>
  </si>
  <si>
    <t>§ 3133</t>
  </si>
  <si>
    <t>Obchodní akademie Dušní</t>
  </si>
  <si>
    <t>Základní škola a Střední škola, Praha 10, Vachkova 941</t>
  </si>
  <si>
    <t>Akademie řemesel Praha - Střední škola technická</t>
  </si>
  <si>
    <t>Základní škola Lužiny, Praha 5, Trávníčkova 1743</t>
  </si>
  <si>
    <t>Mateřská škola a Základní škola, Praha 9, Bártlova 83</t>
  </si>
  <si>
    <t>Základní škola LOPES Čimice, Praha 8, Libčická 399</t>
  </si>
  <si>
    <t>Fakultní základní umělecká škola Hudební a taneční fakulty AMU v Praze</t>
  </si>
  <si>
    <t>Základní umělecká škola Vadima Petrova</t>
  </si>
  <si>
    <t xml:space="preserve">Střední škola designu a umění, knižní kultury a ekonomiky Náhorní </t>
  </si>
  <si>
    <t>Střední odborná škola Jarov</t>
  </si>
  <si>
    <t>Dětský domov,  Praha 9 - Dolní Počernice, Národních hrdinů 1</t>
  </si>
  <si>
    <t>Základní škola a Mateřská škola při Nemocnici Na Bulovce</t>
  </si>
  <si>
    <t>Základní škola a Mateřská škola, Praha 8, Za Invalidovnou 1</t>
  </si>
  <si>
    <t>Mateřská škola speciální, Praha 8, Drahanská 7</t>
  </si>
  <si>
    <t>v tis. Kč</t>
  </si>
  <si>
    <t>Jahodovka - Vyšší odborná škola sociálně právní</t>
  </si>
  <si>
    <t>Střední škola a vyšší odborná škola umělecká a řemeslná</t>
  </si>
  <si>
    <t>Dům dětí a mládeže Modřany</t>
  </si>
  <si>
    <t>Základní umělecká škola Popelka</t>
  </si>
  <si>
    <t>Základní škola a Střední škola Karla Herforta, Praha 1, Josefská 4</t>
  </si>
  <si>
    <t>Dům dětí a mládeže Praha 6 - Suchdol</t>
  </si>
  <si>
    <t>Centrum služeb pro rodinu a dítě a dětský domov Charlotty Masarykové</t>
  </si>
  <si>
    <t>Akademické gymnázium a Jazyková škola s právem státní jazykové zkoušky, školy hlavního města Prahy</t>
  </si>
  <si>
    <t>Smíchovská střední průmyslová škola a gymnázium</t>
  </si>
  <si>
    <t>Střední průmyslová škola zeměměřická a Geografické gymnázium Praha</t>
  </si>
  <si>
    <t>Střední průmyslová škola a Gymnázium Na Třebešíně</t>
  </si>
  <si>
    <t>Vyšší odborná škola ekonomických studií, Gymnázium, Střední průmyslová škola potravinářských technologií a Střední odborná škola přírodovědná a veterinární,  Praha 2, Podskalská 10</t>
  </si>
  <si>
    <t xml:space="preserve">Vyšší odborná škola informačních studií a Střední škola elektrotechniky, multimédií a informatiky </t>
  </si>
  <si>
    <t xml:space="preserve">Střední škola podnikání a gastronomie </t>
  </si>
  <si>
    <t>Karlínská obchodní akademie</t>
  </si>
  <si>
    <t>§ 3233</t>
  </si>
  <si>
    <t>RED IZO</t>
  </si>
  <si>
    <t>IČO</t>
  </si>
  <si>
    <t>č. org.</t>
  </si>
  <si>
    <t>ONIV</t>
  </si>
  <si>
    <t>Základní škola a Mateřská škola při Fakultní Thomayerově nemocnici, Praha 4, Vídeňská 800</t>
  </si>
  <si>
    <t>Hotelová škola a Gymnázium Radlická</t>
  </si>
  <si>
    <t>Střední odborná škola - Centrum odborné přípravy a Gymnázium</t>
  </si>
  <si>
    <t>Pedagogicko-psychologická poradna pro Prahu 1,2 a 4</t>
  </si>
  <si>
    <t>00874957</t>
  </si>
  <si>
    <t>Pedagogicko-psychologická poradna pro Prahu 9</t>
  </si>
  <si>
    <t>Pedagogicko-psychologická poradna pro Prahu 3 a 10</t>
  </si>
  <si>
    <t>00064289</t>
  </si>
  <si>
    <t>Základní umělecká škola Pštrossova</t>
  </si>
  <si>
    <t>§ 3122, § 3126, § 3150</t>
  </si>
  <si>
    <t xml:space="preserve">Střední škola gastronomie </t>
  </si>
  <si>
    <t>Střední škola automobilní, informatiky a Gymnázium</t>
  </si>
  <si>
    <t xml:space="preserve">Obchodní akademie a Gymnázium Bubeneč </t>
  </si>
  <si>
    <t>Střední průmyslová škola elektrotechnická a gymnázium V Úžlabině</t>
  </si>
  <si>
    <t>Vyšší odborná škola zdravotnická a Střední zdravotnická škola a gymnázium, Praha 1, Alšovo nábřeží 6</t>
  </si>
  <si>
    <t>Střední odborná škola logistiky a podnikání</t>
  </si>
  <si>
    <t>Návrh limitu prostředků na platy a počtu zaměstnanců z prostředků HMP na rok 2026</t>
  </si>
  <si>
    <t>Návrh na rok 2026</t>
  </si>
  <si>
    <t>zřizovaných hlavním městem Prahou na rok 2026</t>
  </si>
  <si>
    <t>§ 3123</t>
  </si>
  <si>
    <t>Gymnázium se sportovní přípravou Šeberov</t>
  </si>
  <si>
    <t>Základní škola pro žáky s poruchami zraku, Praha 2, nám. Míru 19</t>
  </si>
  <si>
    <t>Základní škola, Praha 6, U Boroviček 3</t>
  </si>
  <si>
    <t>ŠKOLA EU PRAHA, střední odborná škola a gymnázium</t>
  </si>
  <si>
    <t>Školní jídelna, Praha 5 - Smíchov, Štefánikova 11/235</t>
  </si>
  <si>
    <t>Návrh</t>
  </si>
  <si>
    <t>Počet zaměstnanců</t>
  </si>
  <si>
    <t>Akademické gymnázium a Jazyková škola s právem státní jazykové zkoušky, školy hl. m. Prahy</t>
  </si>
  <si>
    <t xml:space="preserve">Dětský domov, Praha 9 - Klánovice, Smržovská 77 </t>
  </si>
  <si>
    <t>počtu zaměstnanců</t>
  </si>
  <si>
    <t>prostředků na platy</t>
  </si>
  <si>
    <t>Příloha č. 6 k usnesení Zastupitelstva HMP č. 29/1 ze dne 11.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</si>
</sst>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\ _K_č_-;\-* #,##0.0\ _K_č_-;_-* &quot;-&quot;?\ _K_č_-;_-@_-"/>
  </numFmts>
  <fonts count="17" x14ac:knownFonts="1">
    <font>
      <sz val="10"/>
      <name val="Arial CE"/>
      <charset val="238"/>
    </font>
    <font>
      <sz val="8"/>
      <name val="Arial CE"/>
      <charset val="238"/>
    </font>
    <font>
      <i/>
      <u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u/>
      <sz val="12"/>
      <name val="Times New Roman"/>
      <family val="1"/>
      <charset val="238"/>
    </font>
    <font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3" fillId="0" borderId="8" xfId="0" applyNumberFormat="1" applyFont="1" applyBorder="1" applyAlignment="1">
      <alignment vertical="center" wrapText="1"/>
    </xf>
    <xf numFmtId="1" fontId="3" fillId="0" borderId="3" xfId="0" applyNumberFormat="1" applyFont="1" applyBorder="1" applyAlignment="1">
      <alignment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65" fontId="3" fillId="0" borderId="11" xfId="0" applyNumberFormat="1" applyFont="1" applyBorder="1" applyAlignment="1">
      <alignment vertical="center" wrapText="1"/>
    </xf>
    <xf numFmtId="1" fontId="3" fillId="0" borderId="12" xfId="0" applyNumberFormat="1" applyFont="1" applyBorder="1" applyAlignment="1">
      <alignment horizontal="right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66" fontId="14" fillId="0" borderId="27" xfId="0" applyNumberFormat="1" applyFont="1" applyBorder="1" applyAlignment="1">
      <alignment vertical="center"/>
    </xf>
    <xf numFmtId="166" fontId="14" fillId="0" borderId="28" xfId="0" applyNumberFormat="1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165" fontId="0" fillId="0" borderId="0" xfId="0" applyNumberFormat="1"/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8" fillId="0" borderId="18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9" fillId="0" borderId="22" xfId="0" applyNumberFormat="1" applyFont="1" applyBorder="1" applyAlignment="1">
      <alignment vertical="center"/>
    </xf>
    <xf numFmtId="3" fontId="9" fillId="0" borderId="2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" fontId="3" fillId="0" borderId="16" xfId="0" applyNumberFormat="1" applyFont="1" applyBorder="1" applyAlignment="1">
      <alignment vertical="center"/>
    </xf>
    <xf numFmtId="4" fontId="9" fillId="0" borderId="23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2" fontId="8" fillId="0" borderId="18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2" fontId="3" fillId="2" borderId="2" xfId="0" applyNumberFormat="1" applyFont="1" applyFill="1" applyBorder="1" applyAlignment="1">
      <alignment vertical="center"/>
    </xf>
    <xf numFmtId="2" fontId="3" fillId="0" borderId="0" xfId="0" applyNumberFormat="1" applyFont="1"/>
    <xf numFmtId="2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4" fontId="8" fillId="0" borderId="18" xfId="0" applyNumberFormat="1" applyFont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top"/>
    </xf>
    <xf numFmtId="0" fontId="8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" fontId="3" fillId="0" borderId="47" xfId="0" applyNumberFormat="1" applyFont="1" applyBorder="1" applyAlignment="1">
      <alignment vertical="center" wrapText="1"/>
    </xf>
    <xf numFmtId="1" fontId="3" fillId="0" borderId="48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horizontal="right" vertical="center"/>
    </xf>
    <xf numFmtId="1" fontId="3" fillId="0" borderId="45" xfId="0" applyNumberFormat="1" applyFont="1" applyBorder="1" applyAlignment="1">
      <alignment vertical="center" wrapText="1"/>
    </xf>
    <xf numFmtId="1" fontId="3" fillId="0" borderId="49" xfId="0" applyNumberFormat="1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3" fillId="2" borderId="45" xfId="0" applyFont="1" applyFill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4" fontId="0" fillId="0" borderId="0" xfId="0" applyNumberFormat="1"/>
    <xf numFmtId="3" fontId="8" fillId="2" borderId="5" xfId="0" applyNumberFormat="1" applyFont="1" applyFill="1" applyBorder="1" applyAlignment="1">
      <alignment vertical="center"/>
    </xf>
    <xf numFmtId="3" fontId="8" fillId="2" borderId="20" xfId="0" applyNumberFormat="1" applyFont="1" applyFill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vertical="center"/>
    </xf>
    <xf numFmtId="166" fontId="3" fillId="0" borderId="5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6" fontId="3" fillId="0" borderId="3" xfId="0" applyNumberFormat="1" applyFont="1" applyBorder="1" applyAlignment="1">
      <alignment vertical="center"/>
    </xf>
    <xf numFmtId="166" fontId="3" fillId="0" borderId="20" xfId="0" applyNumberFormat="1" applyFont="1" applyBorder="1" applyAlignment="1">
      <alignment vertical="center"/>
    </xf>
    <xf numFmtId="166" fontId="3" fillId="0" borderId="6" xfId="0" applyNumberFormat="1" applyFont="1" applyBorder="1" applyAlignment="1">
      <alignment vertical="center"/>
    </xf>
    <xf numFmtId="166" fontId="3" fillId="0" borderId="7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5" fillId="0" borderId="0" xfId="0" applyFont="1"/>
    <xf numFmtId="1" fontId="3" fillId="0" borderId="10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/>
    <xf numFmtId="0" fontId="8" fillId="0" borderId="2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165" fontId="10" fillId="0" borderId="40" xfId="0" applyNumberFormat="1" applyFont="1" applyBorder="1" applyAlignment="1">
      <alignment vertical="center" wrapText="1"/>
    </xf>
    <xf numFmtId="165" fontId="10" fillId="0" borderId="29" xfId="0" applyNumberFormat="1" applyFont="1" applyBorder="1" applyAlignment="1">
      <alignment vertical="center" wrapText="1"/>
    </xf>
    <xf numFmtId="165" fontId="10" fillId="0" borderId="33" xfId="0" applyNumberFormat="1" applyFont="1" applyBorder="1" applyAlignment="1">
      <alignment vertical="center" wrapText="1"/>
    </xf>
    <xf numFmtId="165" fontId="10" fillId="0" borderId="34" xfId="0" applyNumberFormat="1" applyFont="1" applyBorder="1" applyAlignment="1">
      <alignment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65" fontId="10" fillId="0" borderId="33" xfId="0" applyNumberFormat="1" applyFont="1" applyBorder="1" applyAlignment="1">
      <alignment vertical="center"/>
    </xf>
    <xf numFmtId="165" fontId="10" fillId="0" borderId="34" xfId="0" applyNumberFormat="1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/>
    <xf numFmtId="0" fontId="3" fillId="0" borderId="39" xfId="0" applyFont="1" applyBorder="1"/>
    <xf numFmtId="0" fontId="10" fillId="0" borderId="40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10" fillId="0" borderId="42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14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5" fontId="9" fillId="0" borderId="44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9" fillId="0" borderId="37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9"/>
  <sheetViews>
    <sheetView tabSelected="1" zoomScale="90" zoomScaleNormal="90" workbookViewId="0"/>
  </sheetViews>
  <sheetFormatPr defaultRowHeight="12.75" x14ac:dyDescent="0.2"/>
  <cols>
    <col min="1" max="1" width="34.85546875" customWidth="1"/>
    <col min="2" max="5" width="16.42578125" customWidth="1"/>
    <col min="6" max="6" width="19.140625" customWidth="1"/>
    <col min="7" max="7" width="15.140625" customWidth="1"/>
    <col min="8" max="8" width="11" customWidth="1"/>
    <col min="9" max="9" width="10.85546875" customWidth="1"/>
  </cols>
  <sheetData>
    <row r="1" spans="1:7" ht="15.75" x14ac:dyDescent="0.25">
      <c r="A1" s="131" t="s">
        <v>262</v>
      </c>
      <c r="B1" s="3"/>
      <c r="C1" s="4"/>
      <c r="D1" s="4"/>
      <c r="E1" s="4"/>
      <c r="F1" s="4"/>
      <c r="G1" s="4"/>
    </row>
    <row r="2" spans="1:7" ht="15.75" x14ac:dyDescent="0.25">
      <c r="A2" s="131"/>
      <c r="B2" s="3"/>
      <c r="C2" s="4"/>
      <c r="D2" s="4"/>
      <c r="E2" s="4"/>
      <c r="F2" s="4"/>
      <c r="G2" s="4"/>
    </row>
    <row r="3" spans="1:7" ht="45" customHeight="1" x14ac:dyDescent="0.2">
      <c r="A3" s="4"/>
      <c r="B3" s="4"/>
      <c r="C3" s="4"/>
      <c r="D3" s="4"/>
      <c r="E3" s="4"/>
      <c r="F3" s="4"/>
      <c r="G3" s="4"/>
    </row>
    <row r="4" spans="1:7" ht="25.5" customHeight="1" x14ac:dyDescent="0.35">
      <c r="A4" s="135" t="s">
        <v>137</v>
      </c>
      <c r="B4" s="136"/>
      <c r="C4" s="136"/>
      <c r="D4" s="136"/>
      <c r="E4" s="136"/>
      <c r="F4" s="136"/>
      <c r="G4" s="136"/>
    </row>
    <row r="5" spans="1:7" ht="25.5" customHeight="1" x14ac:dyDescent="0.35">
      <c r="A5" s="135" t="s">
        <v>249</v>
      </c>
      <c r="B5" s="136"/>
      <c r="C5" s="136"/>
      <c r="D5" s="136"/>
      <c r="E5" s="136"/>
      <c r="F5" s="136"/>
      <c r="G5" s="136"/>
    </row>
    <row r="6" spans="1:7" ht="13.5" customHeight="1" x14ac:dyDescent="0.3">
      <c r="A6" s="5"/>
      <c r="B6" s="5"/>
      <c r="C6" s="5"/>
      <c r="D6" s="5"/>
      <c r="E6" s="5"/>
      <c r="F6" s="6"/>
      <c r="G6" s="6"/>
    </row>
    <row r="7" spans="1:7" ht="13.5" thickBot="1" x14ac:dyDescent="0.25">
      <c r="A7" s="7"/>
      <c r="B7" s="7"/>
      <c r="C7" s="4"/>
      <c r="D7" s="4"/>
      <c r="E7" s="8"/>
      <c r="F7" s="4"/>
      <c r="G7" s="9" t="s">
        <v>210</v>
      </c>
    </row>
    <row r="8" spans="1:7" s="2" customFormat="1" ht="21" customHeight="1" x14ac:dyDescent="0.2">
      <c r="A8" s="141" t="s">
        <v>248</v>
      </c>
      <c r="B8" s="133" t="s">
        <v>0</v>
      </c>
      <c r="C8" s="133" t="s">
        <v>129</v>
      </c>
      <c r="D8" s="133" t="s">
        <v>1</v>
      </c>
      <c r="E8" s="133" t="s">
        <v>130</v>
      </c>
      <c r="F8" s="137" t="s">
        <v>131</v>
      </c>
      <c r="G8" s="139" t="s">
        <v>132</v>
      </c>
    </row>
    <row r="9" spans="1:7" s="2" customFormat="1" ht="29.25" customHeight="1" x14ac:dyDescent="0.2">
      <c r="A9" s="142"/>
      <c r="B9" s="134"/>
      <c r="C9" s="134"/>
      <c r="D9" s="134"/>
      <c r="E9" s="134"/>
      <c r="F9" s="138"/>
      <c r="G9" s="140"/>
    </row>
    <row r="10" spans="1:7" s="2" customFormat="1" ht="16.5" customHeight="1" x14ac:dyDescent="0.2">
      <c r="A10" s="10" t="s">
        <v>110</v>
      </c>
      <c r="B10" s="64">
        <f>gymnázia!F42</f>
        <v>1160751</v>
      </c>
      <c r="C10" s="64">
        <f>gymnázia!G42</f>
        <v>5028</v>
      </c>
      <c r="D10" s="64">
        <f>gymnázia!H42</f>
        <v>405640</v>
      </c>
      <c r="E10" s="64">
        <f>gymnázia!I42</f>
        <v>0</v>
      </c>
      <c r="F10" s="112">
        <f t="shared" ref="F10:F19" si="0">B10+C10+D10+E10</f>
        <v>1571419</v>
      </c>
      <c r="G10" s="77">
        <f>gymnázia!E42</f>
        <v>1561.9099999999996</v>
      </c>
    </row>
    <row r="11" spans="1:7" s="2" customFormat="1" ht="16.5" customHeight="1" x14ac:dyDescent="0.2">
      <c r="A11" s="10" t="s">
        <v>88</v>
      </c>
      <c r="B11" s="70">
        <f>SOŠ!G31</f>
        <v>943981</v>
      </c>
      <c r="C11" s="70">
        <f>SOŠ!H31</f>
        <v>2797</v>
      </c>
      <c r="D11" s="70">
        <f>SOŠ!I31</f>
        <v>329455</v>
      </c>
      <c r="E11" s="70">
        <f>SOŠ!J31</f>
        <v>0</v>
      </c>
      <c r="F11" s="113">
        <f t="shared" si="0"/>
        <v>1276233</v>
      </c>
      <c r="G11" s="78">
        <f>SOŠ!F31</f>
        <v>1275.05</v>
      </c>
    </row>
    <row r="12" spans="1:7" s="2" customFormat="1" ht="16.5" customHeight="1" x14ac:dyDescent="0.2">
      <c r="A12" s="10" t="s">
        <v>99</v>
      </c>
      <c r="B12" s="64">
        <f>VOŠ!G20</f>
        <v>604950</v>
      </c>
      <c r="C12" s="64">
        <f>VOŠ!H20</f>
        <v>4891</v>
      </c>
      <c r="D12" s="64">
        <f>VOŠ!I20</f>
        <v>212175</v>
      </c>
      <c r="E12" s="64">
        <f>VOŠ!J20</f>
        <v>3184</v>
      </c>
      <c r="F12" s="112">
        <f t="shared" si="0"/>
        <v>825200</v>
      </c>
      <c r="G12" s="79">
        <f>VOŠ!F20</f>
        <v>835.12</v>
      </c>
    </row>
    <row r="13" spans="1:7" s="2" customFormat="1" ht="16.5" customHeight="1" x14ac:dyDescent="0.2">
      <c r="A13" s="10" t="s">
        <v>4</v>
      </c>
      <c r="B13" s="64">
        <f>Spec.!G42</f>
        <v>816096</v>
      </c>
      <c r="C13" s="64">
        <f>Spec.!H42</f>
        <v>1752</v>
      </c>
      <c r="D13" s="64">
        <f>Spec.!I42</f>
        <v>284593</v>
      </c>
      <c r="E13" s="64">
        <f>Spec.!J42</f>
        <v>0</v>
      </c>
      <c r="F13" s="112">
        <f t="shared" si="0"/>
        <v>1102441</v>
      </c>
      <c r="G13" s="79">
        <f>Spec.!F42</f>
        <v>1308.3600000000004</v>
      </c>
    </row>
    <row r="14" spans="1:7" s="2" customFormat="1" ht="16.5" customHeight="1" x14ac:dyDescent="0.2">
      <c r="A14" s="10" t="s">
        <v>144</v>
      </c>
      <c r="B14" s="64">
        <f>SOU!F26</f>
        <v>948777</v>
      </c>
      <c r="C14" s="64">
        <f>SOU!G26</f>
        <v>2220</v>
      </c>
      <c r="D14" s="64">
        <f>SOU!H26</f>
        <v>330922</v>
      </c>
      <c r="E14" s="64">
        <f>SOU!I26</f>
        <v>18109</v>
      </c>
      <c r="F14" s="112">
        <f t="shared" si="0"/>
        <v>1300028</v>
      </c>
      <c r="G14" s="79">
        <f>SOU!E26</f>
        <v>1348.1799999999998</v>
      </c>
    </row>
    <row r="15" spans="1:7" s="2" customFormat="1" ht="16.5" customHeight="1" x14ac:dyDescent="0.2">
      <c r="A15" s="10" t="s">
        <v>145</v>
      </c>
      <c r="B15" s="64">
        <f>'PPP, DM a DD'!F12</f>
        <v>83667</v>
      </c>
      <c r="C15" s="64">
        <f>'PPP, DM a DD'!G12</f>
        <v>466</v>
      </c>
      <c r="D15" s="64">
        <f>'PPP, DM a DD'!H12</f>
        <v>29273</v>
      </c>
      <c r="E15" s="64">
        <f>'PPP, DM a DD'!I12</f>
        <v>0</v>
      </c>
      <c r="F15" s="112">
        <f t="shared" si="0"/>
        <v>113406</v>
      </c>
      <c r="G15" s="79">
        <f>'PPP, DM a DD'!E12</f>
        <v>105.4</v>
      </c>
    </row>
    <row r="16" spans="1:7" s="2" customFormat="1" ht="16.5" customHeight="1" x14ac:dyDescent="0.2">
      <c r="A16" s="10" t="s">
        <v>35</v>
      </c>
      <c r="B16" s="64">
        <f>'PPP, DM a DD'!F21</f>
        <v>36656</v>
      </c>
      <c r="C16" s="64">
        <f>'PPP, DM a DD'!G21</f>
        <v>397</v>
      </c>
      <c r="D16" s="64">
        <f>'PPP, DM a DD'!H21</f>
        <v>12891</v>
      </c>
      <c r="E16" s="64">
        <f>'PPP, DM a DD'!I21</f>
        <v>0</v>
      </c>
      <c r="F16" s="112">
        <f t="shared" si="0"/>
        <v>49944</v>
      </c>
      <c r="G16" s="79">
        <f>'PPP, DM a DD'!E21</f>
        <v>64.22999999999999</v>
      </c>
    </row>
    <row r="17" spans="1:7" s="2" customFormat="1" ht="16.5" customHeight="1" x14ac:dyDescent="0.2">
      <c r="A17" s="10" t="s">
        <v>39</v>
      </c>
      <c r="B17" s="64">
        <f>'PPP, DM a DD'!F30</f>
        <v>62875</v>
      </c>
      <c r="C17" s="64">
        <f>'PPP, DM a DD'!G30</f>
        <v>700</v>
      </c>
      <c r="D17" s="64">
        <f>'PPP, DM a DD'!H30</f>
        <v>22117</v>
      </c>
      <c r="E17" s="64">
        <f>'PPP, DM a DD'!I30</f>
        <v>0</v>
      </c>
      <c r="F17" s="112">
        <f t="shared" si="0"/>
        <v>85692</v>
      </c>
      <c r="G17" s="79">
        <f>'PPP, DM a DD'!E30</f>
        <v>91.89</v>
      </c>
    </row>
    <row r="18" spans="1:7" s="2" customFormat="1" ht="16.5" customHeight="1" x14ac:dyDescent="0.2">
      <c r="A18" s="10" t="s">
        <v>134</v>
      </c>
      <c r="B18" s="64">
        <f>ZUŠ!F30</f>
        <v>539261</v>
      </c>
      <c r="C18" s="64">
        <f>ZUŠ!G30</f>
        <v>1845</v>
      </c>
      <c r="D18" s="64">
        <f>ZUŠ!H30</f>
        <v>188282</v>
      </c>
      <c r="E18" s="64">
        <f>ZUŠ!I30</f>
        <v>0</v>
      </c>
      <c r="F18" s="112">
        <f t="shared" si="0"/>
        <v>729388</v>
      </c>
      <c r="G18" s="79">
        <f>ZUŠ!E30</f>
        <v>852.85</v>
      </c>
    </row>
    <row r="19" spans="1:7" s="2" customFormat="1" ht="16.5" customHeight="1" thickBot="1" x14ac:dyDescent="0.25">
      <c r="A19" s="11" t="s">
        <v>146</v>
      </c>
      <c r="B19" s="70">
        <f>DDM!F17</f>
        <v>124412</v>
      </c>
      <c r="C19" s="70">
        <f>DDM!G17</f>
        <v>6210</v>
      </c>
      <c r="D19" s="70">
        <f>DDM!H17</f>
        <v>45393</v>
      </c>
      <c r="E19" s="70">
        <f>DDM!I17</f>
        <v>0</v>
      </c>
      <c r="F19" s="113">
        <f t="shared" si="0"/>
        <v>176015</v>
      </c>
      <c r="G19" s="78">
        <f>DDM!E17</f>
        <v>214.48999999999998</v>
      </c>
    </row>
    <row r="20" spans="1:7" s="2" customFormat="1" ht="20.25" customHeight="1" thickBot="1" x14ac:dyDescent="0.25">
      <c r="A20" s="12" t="s">
        <v>111</v>
      </c>
      <c r="B20" s="75">
        <f t="shared" ref="B20:G20" si="1">SUM(B10:B19)</f>
        <v>5321426</v>
      </c>
      <c r="C20" s="75">
        <f t="shared" si="1"/>
        <v>26306</v>
      </c>
      <c r="D20" s="75">
        <f t="shared" si="1"/>
        <v>1860741</v>
      </c>
      <c r="E20" s="75">
        <f t="shared" si="1"/>
        <v>21293</v>
      </c>
      <c r="F20" s="76">
        <f t="shared" si="1"/>
        <v>7229766</v>
      </c>
      <c r="G20" s="80">
        <f t="shared" si="1"/>
        <v>7657.4799999999987</v>
      </c>
    </row>
    <row r="21" spans="1:7" s="2" customFormat="1" x14ac:dyDescent="0.2"/>
    <row r="22" spans="1:7" x14ac:dyDescent="0.2">
      <c r="A22" s="17"/>
      <c r="B22" s="61"/>
      <c r="C22" s="61"/>
      <c r="D22" s="61"/>
      <c r="E22" s="61"/>
      <c r="F22" s="61"/>
    </row>
    <row r="24" spans="1:7" x14ac:dyDescent="0.2">
      <c r="B24" s="61"/>
      <c r="C24" s="61"/>
      <c r="D24" s="61"/>
      <c r="E24" s="61"/>
      <c r="F24" s="61"/>
      <c r="G24" s="111"/>
    </row>
    <row r="25" spans="1:7" x14ac:dyDescent="0.2">
      <c r="F25" s="1"/>
    </row>
    <row r="27" spans="1:7" x14ac:dyDescent="0.2">
      <c r="F27" s="1"/>
    </row>
    <row r="29" spans="1:7" x14ac:dyDescent="0.2">
      <c r="F29" s="1"/>
    </row>
  </sheetData>
  <mergeCells count="9">
    <mergeCell ref="E8:E9"/>
    <mergeCell ref="A4:G4"/>
    <mergeCell ref="F8:F9"/>
    <mergeCell ref="G8:G9"/>
    <mergeCell ref="A8:A9"/>
    <mergeCell ref="B8:B9"/>
    <mergeCell ref="C8:C9"/>
    <mergeCell ref="A5:G5"/>
    <mergeCell ref="D8:D9"/>
  </mergeCells>
  <phoneticPr fontId="0" type="noConversion"/>
  <pageMargins left="0.98425196850393704" right="0.98425196850393704" top="0.98425196850393704" bottom="0.98425196850393704" header="0.51181102362204722" footer="0.51181102362204722"/>
  <pageSetup paperSize="9" scale="85" pageOrder="overThenDown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210"/>
  <sheetViews>
    <sheetView zoomScaleNormal="100" workbookViewId="0">
      <selection activeCell="G12" sqref="G12"/>
    </sheetView>
  </sheetViews>
  <sheetFormatPr defaultRowHeight="12.75" x14ac:dyDescent="0.2"/>
  <cols>
    <col min="1" max="1" width="73" style="17" customWidth="1"/>
    <col min="2" max="2" width="11.28515625" style="43" hidden="1" customWidth="1"/>
    <col min="3" max="3" width="17.28515625" style="43" customWidth="1"/>
    <col min="4" max="4" width="9.85546875" style="17" customWidth="1"/>
    <col min="5" max="5" width="20.7109375" style="17" customWidth="1"/>
    <col min="6" max="6" width="21.7109375" style="17" customWidth="1"/>
    <col min="7" max="16384" width="9.140625" style="17"/>
  </cols>
  <sheetData>
    <row r="2" spans="1:9" ht="15.75" x14ac:dyDescent="0.2">
      <c r="A2" s="123"/>
      <c r="B2" s="126"/>
      <c r="C2" s="126"/>
      <c r="D2" s="123"/>
      <c r="E2" s="123"/>
      <c r="F2" s="123"/>
    </row>
    <row r="3" spans="1:9" ht="21" x14ac:dyDescent="0.2">
      <c r="A3" s="177" t="s">
        <v>247</v>
      </c>
      <c r="B3" s="177"/>
      <c r="C3" s="177"/>
      <c r="D3" s="177"/>
      <c r="E3" s="177"/>
      <c r="F3" s="177"/>
    </row>
    <row r="4" spans="1:9" ht="15.75" x14ac:dyDescent="0.2">
      <c r="A4" s="123"/>
      <c r="B4" s="126"/>
      <c r="C4" s="126"/>
      <c r="D4" s="123"/>
      <c r="E4" s="123"/>
      <c r="F4" s="123"/>
    </row>
    <row r="5" spans="1:9" ht="16.5" thickBot="1" x14ac:dyDescent="0.25">
      <c r="A5" s="123"/>
      <c r="B5" s="126"/>
      <c r="C5" s="126"/>
      <c r="D5" s="123"/>
      <c r="E5" s="123"/>
      <c r="F5" s="104" t="s">
        <v>210</v>
      </c>
    </row>
    <row r="6" spans="1:9" ht="15.75" x14ac:dyDescent="0.2">
      <c r="A6" s="178" t="s">
        <v>138</v>
      </c>
      <c r="B6" s="180" t="s">
        <v>113</v>
      </c>
      <c r="C6" s="180" t="s">
        <v>168</v>
      </c>
      <c r="D6" s="182" t="s">
        <v>20</v>
      </c>
      <c r="E6" s="56" t="s">
        <v>256</v>
      </c>
      <c r="F6" s="129" t="s">
        <v>139</v>
      </c>
    </row>
    <row r="7" spans="1:9" ht="16.5" thickBot="1" x14ac:dyDescent="0.25">
      <c r="A7" s="179"/>
      <c r="B7" s="181"/>
      <c r="C7" s="181"/>
      <c r="D7" s="183"/>
      <c r="E7" s="57" t="s">
        <v>260</v>
      </c>
      <c r="F7" s="130" t="s">
        <v>261</v>
      </c>
    </row>
    <row r="8" spans="1:9" ht="15.75" customHeight="1" x14ac:dyDescent="0.2">
      <c r="A8" s="114" t="s">
        <v>189</v>
      </c>
      <c r="B8" s="115">
        <v>60449004</v>
      </c>
      <c r="C8" s="115">
        <v>91651000278</v>
      </c>
      <c r="D8" s="115">
        <v>3121</v>
      </c>
      <c r="E8" s="116">
        <v>10</v>
      </c>
      <c r="F8" s="117">
        <v>3577</v>
      </c>
      <c r="G8" s="125"/>
      <c r="H8" s="125"/>
      <c r="I8" s="125"/>
    </row>
    <row r="9" spans="1:9" ht="15.75" customHeight="1" x14ac:dyDescent="0.2">
      <c r="A9" s="18" t="s">
        <v>112</v>
      </c>
      <c r="B9" s="118">
        <v>63109662</v>
      </c>
      <c r="C9" s="118">
        <v>91651000263</v>
      </c>
      <c r="D9" s="118">
        <v>3121</v>
      </c>
      <c r="E9" s="119">
        <v>5.2</v>
      </c>
      <c r="F9" s="120">
        <v>1985</v>
      </c>
      <c r="G9" s="125"/>
      <c r="H9" s="125"/>
      <c r="I9" s="125"/>
    </row>
    <row r="10" spans="1:9" ht="15.75" customHeight="1" x14ac:dyDescent="0.2">
      <c r="A10" s="18" t="s">
        <v>58</v>
      </c>
      <c r="B10" s="118">
        <v>60446218</v>
      </c>
      <c r="C10" s="118">
        <v>91651000262</v>
      </c>
      <c r="D10" s="118">
        <v>3121</v>
      </c>
      <c r="E10" s="119">
        <v>3.5</v>
      </c>
      <c r="F10" s="120">
        <v>1392</v>
      </c>
      <c r="G10" s="125"/>
      <c r="H10" s="125"/>
      <c r="I10" s="125"/>
    </row>
    <row r="11" spans="1:9" ht="15.75" customHeight="1" x14ac:dyDescent="0.2">
      <c r="A11" s="18" t="s">
        <v>59</v>
      </c>
      <c r="B11" s="118">
        <v>61388106</v>
      </c>
      <c r="C11" s="118">
        <v>91651000255</v>
      </c>
      <c r="D11" s="118">
        <v>3121</v>
      </c>
      <c r="E11" s="119">
        <v>8.5</v>
      </c>
      <c r="F11" s="120">
        <v>2882</v>
      </c>
      <c r="G11" s="125"/>
      <c r="H11" s="125"/>
      <c r="I11" s="125"/>
    </row>
    <row r="12" spans="1:9" ht="15.75" customHeight="1" x14ac:dyDescent="0.2">
      <c r="A12" s="18" t="s">
        <v>60</v>
      </c>
      <c r="B12" s="118">
        <v>60461675</v>
      </c>
      <c r="C12" s="118">
        <v>91651000270</v>
      </c>
      <c r="D12" s="118">
        <v>3121</v>
      </c>
      <c r="E12" s="119">
        <v>9</v>
      </c>
      <c r="F12" s="120">
        <v>3402</v>
      </c>
      <c r="G12" s="125"/>
      <c r="H12" s="125"/>
      <c r="I12" s="125"/>
    </row>
    <row r="13" spans="1:9" ht="15.75" customHeight="1" x14ac:dyDescent="0.2">
      <c r="A13" s="18" t="s">
        <v>153</v>
      </c>
      <c r="B13" s="118">
        <v>61385131</v>
      </c>
      <c r="C13" s="118">
        <v>91651000279</v>
      </c>
      <c r="D13" s="118">
        <v>3121</v>
      </c>
      <c r="E13" s="119">
        <v>9</v>
      </c>
      <c r="F13" s="120">
        <v>3433</v>
      </c>
      <c r="G13" s="125"/>
      <c r="H13" s="125"/>
      <c r="I13" s="125"/>
    </row>
    <row r="14" spans="1:9" ht="15.75" customHeight="1" x14ac:dyDescent="0.2">
      <c r="A14" s="18" t="s">
        <v>154</v>
      </c>
      <c r="B14" s="118" t="s">
        <v>61</v>
      </c>
      <c r="C14" s="118">
        <v>91651000271</v>
      </c>
      <c r="D14" s="118">
        <v>3121</v>
      </c>
      <c r="E14" s="119">
        <v>12.5</v>
      </c>
      <c r="F14" s="120">
        <v>4682</v>
      </c>
      <c r="G14" s="125"/>
      <c r="H14" s="125"/>
      <c r="I14" s="125"/>
    </row>
    <row r="15" spans="1:9" ht="15.75" customHeight="1" x14ac:dyDescent="0.2">
      <c r="A15" s="18" t="s">
        <v>62</v>
      </c>
      <c r="B15" s="118" t="s">
        <v>63</v>
      </c>
      <c r="C15" s="118">
        <v>91651000256</v>
      </c>
      <c r="D15" s="118">
        <v>3121</v>
      </c>
      <c r="E15" s="119">
        <v>23.5</v>
      </c>
      <c r="F15" s="120">
        <v>7715</v>
      </c>
      <c r="G15" s="125"/>
      <c r="H15" s="125"/>
      <c r="I15" s="125"/>
    </row>
    <row r="16" spans="1:9" ht="15.75" customHeight="1" x14ac:dyDescent="0.2">
      <c r="A16" s="18" t="s">
        <v>64</v>
      </c>
      <c r="B16" s="118">
        <v>49366629</v>
      </c>
      <c r="C16" s="118">
        <v>91651000273</v>
      </c>
      <c r="D16" s="118">
        <v>3121</v>
      </c>
      <c r="E16" s="119">
        <v>20</v>
      </c>
      <c r="F16" s="120">
        <v>6627</v>
      </c>
      <c r="G16" s="125"/>
      <c r="H16" s="125"/>
      <c r="I16" s="125"/>
    </row>
    <row r="17" spans="1:9" ht="15.75" customHeight="1" x14ac:dyDescent="0.2">
      <c r="A17" s="18" t="s">
        <v>65</v>
      </c>
      <c r="B17" s="118">
        <v>60444916</v>
      </c>
      <c r="C17" s="118">
        <v>91651000276</v>
      </c>
      <c r="D17" s="118">
        <v>3121</v>
      </c>
      <c r="E17" s="119">
        <v>3</v>
      </c>
      <c r="F17" s="120">
        <v>1304</v>
      </c>
      <c r="G17" s="125"/>
      <c r="H17" s="125"/>
      <c r="I17" s="125"/>
    </row>
    <row r="18" spans="1:9" ht="15.75" customHeight="1" x14ac:dyDescent="0.2">
      <c r="A18" s="18" t="s">
        <v>66</v>
      </c>
      <c r="B18" s="118">
        <v>60459085</v>
      </c>
      <c r="C18" s="118">
        <v>91651000277</v>
      </c>
      <c r="D18" s="118">
        <v>3121</v>
      </c>
      <c r="E18" s="119">
        <v>8.5</v>
      </c>
      <c r="F18" s="120">
        <v>3205</v>
      </c>
      <c r="G18" s="125"/>
      <c r="H18" s="125"/>
      <c r="I18" s="125"/>
    </row>
    <row r="19" spans="1:9" ht="15.75" customHeight="1" x14ac:dyDescent="0.2">
      <c r="A19" s="18" t="s">
        <v>67</v>
      </c>
      <c r="B19" s="118" t="s">
        <v>68</v>
      </c>
      <c r="C19" s="118">
        <v>91651000268</v>
      </c>
      <c r="D19" s="118">
        <v>3121</v>
      </c>
      <c r="E19" s="119">
        <v>22</v>
      </c>
      <c r="F19" s="120">
        <v>8363</v>
      </c>
      <c r="G19" s="125"/>
      <c r="H19" s="125"/>
      <c r="I19" s="125"/>
    </row>
    <row r="20" spans="1:9" ht="15.75" customHeight="1" x14ac:dyDescent="0.2">
      <c r="A20" s="18" t="s">
        <v>165</v>
      </c>
      <c r="B20" s="118" t="s">
        <v>69</v>
      </c>
      <c r="C20" s="118">
        <v>91651000434</v>
      </c>
      <c r="D20" s="118">
        <v>3121</v>
      </c>
      <c r="E20" s="119">
        <v>6</v>
      </c>
      <c r="F20" s="120">
        <v>1837</v>
      </c>
      <c r="G20" s="125"/>
      <c r="H20" s="125"/>
      <c r="I20" s="125"/>
    </row>
    <row r="21" spans="1:9" ht="15.75" customHeight="1" x14ac:dyDescent="0.2">
      <c r="A21" s="18" t="s">
        <v>251</v>
      </c>
      <c r="B21" s="118">
        <v>22466754</v>
      </c>
      <c r="C21" s="118">
        <v>91651000439</v>
      </c>
      <c r="D21" s="118">
        <v>3121</v>
      </c>
      <c r="E21" s="119">
        <v>1</v>
      </c>
      <c r="F21" s="120">
        <v>385</v>
      </c>
      <c r="G21" s="125"/>
      <c r="H21" s="125"/>
      <c r="I21" s="125"/>
    </row>
    <row r="22" spans="1:9" ht="15.75" customHeight="1" x14ac:dyDescent="0.2">
      <c r="A22" s="18" t="s">
        <v>70</v>
      </c>
      <c r="B22" s="118">
        <v>60446234</v>
      </c>
      <c r="C22" s="118">
        <v>91651000261</v>
      </c>
      <c r="D22" s="118">
        <v>3121</v>
      </c>
      <c r="E22" s="119">
        <v>22.5</v>
      </c>
      <c r="F22" s="120">
        <v>7709</v>
      </c>
      <c r="G22" s="125"/>
      <c r="H22" s="125"/>
      <c r="I22" s="125"/>
    </row>
    <row r="23" spans="1:9" ht="15.75" customHeight="1" x14ac:dyDescent="0.2">
      <c r="A23" s="18" t="s">
        <v>71</v>
      </c>
      <c r="B23" s="118">
        <v>61384992</v>
      </c>
      <c r="C23" s="118">
        <v>91651000274</v>
      </c>
      <c r="D23" s="118">
        <v>3121</v>
      </c>
      <c r="E23" s="119">
        <v>7</v>
      </c>
      <c r="F23" s="120">
        <v>2596</v>
      </c>
      <c r="G23" s="125"/>
      <c r="H23" s="125"/>
      <c r="I23" s="125"/>
    </row>
    <row r="24" spans="1:9" ht="15.75" customHeight="1" x14ac:dyDescent="0.2">
      <c r="A24" s="18" t="s">
        <v>166</v>
      </c>
      <c r="B24" s="118">
        <v>61385701</v>
      </c>
      <c r="C24" s="118">
        <v>91651000258</v>
      </c>
      <c r="D24" s="118">
        <v>3121</v>
      </c>
      <c r="E24" s="119">
        <v>9</v>
      </c>
      <c r="F24" s="120">
        <v>3390</v>
      </c>
      <c r="G24" s="125"/>
      <c r="H24" s="125"/>
      <c r="I24" s="125"/>
    </row>
    <row r="25" spans="1:9" ht="15.75" customHeight="1" x14ac:dyDescent="0.2">
      <c r="A25" s="18" t="s">
        <v>72</v>
      </c>
      <c r="B25" s="118">
        <v>61385298</v>
      </c>
      <c r="C25" s="118">
        <v>91651000267</v>
      </c>
      <c r="D25" s="118">
        <v>3121</v>
      </c>
      <c r="E25" s="119">
        <v>17.5</v>
      </c>
      <c r="F25" s="120">
        <v>6390</v>
      </c>
      <c r="G25" s="125"/>
      <c r="H25" s="125"/>
      <c r="I25" s="125"/>
    </row>
    <row r="26" spans="1:9" ht="15.75" customHeight="1" x14ac:dyDescent="0.2">
      <c r="A26" s="18" t="s">
        <v>73</v>
      </c>
      <c r="B26" s="118">
        <v>61385271</v>
      </c>
      <c r="C26" s="118">
        <v>91651000269</v>
      </c>
      <c r="D26" s="118">
        <v>3121</v>
      </c>
      <c r="E26" s="119">
        <v>9</v>
      </c>
      <c r="F26" s="120">
        <v>3755</v>
      </c>
      <c r="G26" s="125"/>
      <c r="H26" s="125"/>
      <c r="I26" s="125"/>
    </row>
    <row r="27" spans="1:9" ht="15.75" customHeight="1" x14ac:dyDescent="0.2">
      <c r="A27" s="18" t="s">
        <v>74</v>
      </c>
      <c r="B27" s="118">
        <v>61388246</v>
      </c>
      <c r="C27" s="118">
        <v>91651000260</v>
      </c>
      <c r="D27" s="118">
        <v>3121</v>
      </c>
      <c r="E27" s="119">
        <v>13</v>
      </c>
      <c r="F27" s="120">
        <v>4641</v>
      </c>
      <c r="G27" s="125"/>
      <c r="H27" s="125"/>
      <c r="I27" s="125"/>
    </row>
    <row r="28" spans="1:9" ht="15.75" customHeight="1" x14ac:dyDescent="0.2">
      <c r="A28" s="18" t="s">
        <v>75</v>
      </c>
      <c r="B28" s="118">
        <v>61386022</v>
      </c>
      <c r="C28" s="118">
        <v>91651000254</v>
      </c>
      <c r="D28" s="118">
        <v>3121</v>
      </c>
      <c r="E28" s="119">
        <v>21</v>
      </c>
      <c r="F28" s="120">
        <v>7126</v>
      </c>
      <c r="G28" s="125"/>
      <c r="H28" s="125"/>
      <c r="I28" s="125"/>
    </row>
    <row r="29" spans="1:9" ht="15.75" customHeight="1" x14ac:dyDescent="0.2">
      <c r="A29" s="18" t="s">
        <v>76</v>
      </c>
      <c r="B29" s="118">
        <v>49625446</v>
      </c>
      <c r="C29" s="118">
        <v>91651000266</v>
      </c>
      <c r="D29" s="118">
        <v>3121</v>
      </c>
      <c r="E29" s="119">
        <v>12.5</v>
      </c>
      <c r="F29" s="120">
        <v>4584</v>
      </c>
      <c r="G29" s="125"/>
      <c r="H29" s="125"/>
      <c r="I29" s="125"/>
    </row>
    <row r="30" spans="1:9" ht="15.75" customHeight="1" x14ac:dyDescent="0.2">
      <c r="A30" s="18" t="s">
        <v>77</v>
      </c>
      <c r="B30" s="118">
        <v>61385476</v>
      </c>
      <c r="C30" s="118">
        <v>91651000280</v>
      </c>
      <c r="D30" s="118">
        <v>3121</v>
      </c>
      <c r="E30" s="119">
        <v>22</v>
      </c>
      <c r="F30" s="120">
        <v>7635</v>
      </c>
      <c r="G30" s="125"/>
      <c r="H30" s="125"/>
      <c r="I30" s="125"/>
    </row>
    <row r="31" spans="1:9" ht="15.75" customHeight="1" x14ac:dyDescent="0.2">
      <c r="A31" s="18" t="s">
        <v>78</v>
      </c>
      <c r="B31" s="118">
        <v>61387509</v>
      </c>
      <c r="C31" s="118">
        <v>91651000283</v>
      </c>
      <c r="D31" s="118">
        <v>3121</v>
      </c>
      <c r="E31" s="119">
        <v>9</v>
      </c>
      <c r="F31" s="120">
        <v>3279</v>
      </c>
      <c r="G31" s="125"/>
      <c r="H31" s="125"/>
      <c r="I31" s="125"/>
    </row>
    <row r="32" spans="1:9" ht="15.75" customHeight="1" x14ac:dyDescent="0.2">
      <c r="A32" s="18" t="s">
        <v>79</v>
      </c>
      <c r="B32" s="118">
        <v>60460784</v>
      </c>
      <c r="C32" s="118">
        <v>91651000284</v>
      </c>
      <c r="D32" s="118">
        <v>3121</v>
      </c>
      <c r="E32" s="119">
        <v>10</v>
      </c>
      <c r="F32" s="120">
        <v>3443</v>
      </c>
      <c r="G32" s="125"/>
      <c r="H32" s="125"/>
      <c r="I32" s="125"/>
    </row>
    <row r="33" spans="1:9" ht="15.75" customHeight="1" x14ac:dyDescent="0.2">
      <c r="A33" s="18" t="s">
        <v>80</v>
      </c>
      <c r="B33" s="118">
        <v>61389064</v>
      </c>
      <c r="C33" s="118">
        <v>91651000275</v>
      </c>
      <c r="D33" s="118">
        <v>3121</v>
      </c>
      <c r="E33" s="119">
        <v>12</v>
      </c>
      <c r="F33" s="120">
        <v>4568</v>
      </c>
      <c r="G33" s="125"/>
      <c r="H33" s="125"/>
      <c r="I33" s="125"/>
    </row>
    <row r="34" spans="1:9" ht="15.75" customHeight="1" x14ac:dyDescent="0.2">
      <c r="A34" s="18" t="s">
        <v>81</v>
      </c>
      <c r="B34" s="118">
        <v>61387061</v>
      </c>
      <c r="C34" s="118">
        <v>91651000264</v>
      </c>
      <c r="D34" s="118">
        <v>3121</v>
      </c>
      <c r="E34" s="119">
        <v>18</v>
      </c>
      <c r="F34" s="120">
        <v>6689</v>
      </c>
      <c r="G34" s="125"/>
      <c r="H34" s="125"/>
      <c r="I34" s="125"/>
    </row>
    <row r="35" spans="1:9" ht="15.75" customHeight="1" x14ac:dyDescent="0.2">
      <c r="A35" s="18" t="s">
        <v>82</v>
      </c>
      <c r="B35" s="118">
        <v>60445475</v>
      </c>
      <c r="C35" s="118">
        <v>91651000257</v>
      </c>
      <c r="D35" s="118">
        <v>3121</v>
      </c>
      <c r="E35" s="119">
        <v>23.5</v>
      </c>
      <c r="F35" s="120">
        <v>7941</v>
      </c>
      <c r="G35" s="125"/>
      <c r="H35" s="125"/>
      <c r="I35" s="125"/>
    </row>
    <row r="36" spans="1:9" ht="15.75" customHeight="1" x14ac:dyDescent="0.2">
      <c r="A36" s="18" t="s">
        <v>83</v>
      </c>
      <c r="B36" s="118">
        <v>49371185</v>
      </c>
      <c r="C36" s="118">
        <v>91651000259</v>
      </c>
      <c r="D36" s="118">
        <v>3121</v>
      </c>
      <c r="E36" s="119">
        <v>13.6</v>
      </c>
      <c r="F36" s="120">
        <v>5092</v>
      </c>
      <c r="G36" s="125"/>
      <c r="H36" s="125"/>
      <c r="I36" s="125"/>
    </row>
    <row r="37" spans="1:9" ht="15.75" customHeight="1" x14ac:dyDescent="0.2">
      <c r="A37" s="18" t="s">
        <v>84</v>
      </c>
      <c r="B37" s="118">
        <v>63831562</v>
      </c>
      <c r="C37" s="118">
        <v>91651000282</v>
      </c>
      <c r="D37" s="118">
        <v>3121</v>
      </c>
      <c r="E37" s="119">
        <v>15</v>
      </c>
      <c r="F37" s="120">
        <v>5059</v>
      </c>
      <c r="G37" s="125"/>
      <c r="H37" s="125"/>
      <c r="I37" s="125"/>
    </row>
    <row r="38" spans="1:9" ht="15.75" customHeight="1" x14ac:dyDescent="0.2">
      <c r="A38" s="18" t="s">
        <v>155</v>
      </c>
      <c r="B38" s="118">
        <v>61387835</v>
      </c>
      <c r="C38" s="118">
        <v>91651000265</v>
      </c>
      <c r="D38" s="118">
        <v>3121</v>
      </c>
      <c r="E38" s="119">
        <v>5</v>
      </c>
      <c r="F38" s="120">
        <v>2239</v>
      </c>
      <c r="G38" s="125"/>
      <c r="H38" s="125"/>
      <c r="I38" s="125"/>
    </row>
    <row r="39" spans="1:9" ht="15.75" customHeight="1" x14ac:dyDescent="0.2">
      <c r="A39" s="18" t="s">
        <v>85</v>
      </c>
      <c r="B39" s="118">
        <v>61385379</v>
      </c>
      <c r="C39" s="118">
        <v>91651000281</v>
      </c>
      <c r="D39" s="118">
        <v>3121</v>
      </c>
      <c r="E39" s="119">
        <v>8.5</v>
      </c>
      <c r="F39" s="120">
        <v>3115</v>
      </c>
      <c r="G39" s="125"/>
      <c r="H39" s="125"/>
      <c r="I39" s="125"/>
    </row>
    <row r="40" spans="1:9" ht="15.75" customHeight="1" x14ac:dyDescent="0.2">
      <c r="A40" s="18" t="s">
        <v>86</v>
      </c>
      <c r="B40" s="118">
        <v>63109026</v>
      </c>
      <c r="C40" s="118">
        <v>91651000272</v>
      </c>
      <c r="D40" s="118">
        <v>3121</v>
      </c>
      <c r="E40" s="119">
        <v>6</v>
      </c>
      <c r="F40" s="120">
        <v>2323</v>
      </c>
      <c r="G40" s="125"/>
      <c r="H40" s="125"/>
      <c r="I40" s="125"/>
    </row>
    <row r="41" spans="1:9" ht="15.75" customHeight="1" x14ac:dyDescent="0.2">
      <c r="A41" s="18" t="s">
        <v>87</v>
      </c>
      <c r="B41" s="118">
        <v>61385361</v>
      </c>
      <c r="C41" s="118">
        <v>91651000285</v>
      </c>
      <c r="D41" s="118">
        <v>3121</v>
      </c>
      <c r="E41" s="119">
        <v>18</v>
      </c>
      <c r="F41" s="120">
        <v>6220</v>
      </c>
      <c r="G41" s="125"/>
      <c r="H41" s="125"/>
      <c r="I41" s="125"/>
    </row>
    <row r="42" spans="1:9" ht="25.5" x14ac:dyDescent="0.2">
      <c r="A42" s="18" t="s">
        <v>218</v>
      </c>
      <c r="B42" s="118">
        <v>70872503</v>
      </c>
      <c r="C42" s="118">
        <v>91651000104</v>
      </c>
      <c r="D42" s="118">
        <v>3121</v>
      </c>
      <c r="E42" s="119">
        <v>10.5</v>
      </c>
      <c r="F42" s="120">
        <v>3986</v>
      </c>
      <c r="G42" s="125"/>
      <c r="H42" s="125"/>
      <c r="I42" s="125"/>
    </row>
    <row r="43" spans="1:9" ht="16.5" customHeight="1" x14ac:dyDescent="0.2">
      <c r="A43" s="23" t="s">
        <v>192</v>
      </c>
      <c r="B43" s="118">
        <v>70872767</v>
      </c>
      <c r="C43" s="118">
        <v>91651000105</v>
      </c>
      <c r="D43" s="118">
        <v>3121</v>
      </c>
      <c r="E43" s="119">
        <v>9</v>
      </c>
      <c r="F43" s="120">
        <v>3913</v>
      </c>
      <c r="G43" s="125"/>
      <c r="H43" s="125"/>
      <c r="I43" s="125"/>
    </row>
    <row r="44" spans="1:9" ht="16.5" customHeight="1" x14ac:dyDescent="0.2">
      <c r="A44" s="18" t="s">
        <v>167</v>
      </c>
      <c r="B44" s="118">
        <v>70874204</v>
      </c>
      <c r="C44" s="118">
        <v>91651000108</v>
      </c>
      <c r="D44" s="118">
        <v>3121</v>
      </c>
      <c r="E44" s="119">
        <v>99</v>
      </c>
      <c r="F44" s="120">
        <v>43513</v>
      </c>
      <c r="G44" s="125"/>
      <c r="H44" s="125"/>
      <c r="I44" s="125"/>
    </row>
    <row r="45" spans="1:9" ht="16.5" customHeight="1" x14ac:dyDescent="0.2">
      <c r="A45" s="44" t="s">
        <v>196</v>
      </c>
      <c r="B45" s="118">
        <v>70837872</v>
      </c>
      <c r="C45" s="118">
        <v>91651000296</v>
      </c>
      <c r="D45" s="118">
        <v>3122</v>
      </c>
      <c r="E45" s="119">
        <v>5.5</v>
      </c>
      <c r="F45" s="120">
        <v>2580</v>
      </c>
      <c r="G45" s="125"/>
      <c r="H45" s="125"/>
      <c r="I45" s="125"/>
    </row>
    <row r="46" spans="1:9" ht="16.5" customHeight="1" x14ac:dyDescent="0.2">
      <c r="A46" s="44" t="s">
        <v>89</v>
      </c>
      <c r="B46" s="118">
        <v>70837902</v>
      </c>
      <c r="C46" s="118">
        <v>91651000294</v>
      </c>
      <c r="D46" s="118">
        <v>3122</v>
      </c>
      <c r="E46" s="119">
        <v>17</v>
      </c>
      <c r="F46" s="120">
        <v>6560</v>
      </c>
      <c r="G46" s="125"/>
      <c r="H46" s="125"/>
      <c r="I46" s="125"/>
    </row>
    <row r="47" spans="1:9" ht="16.5" customHeight="1" x14ac:dyDescent="0.2">
      <c r="A47" s="44" t="s">
        <v>156</v>
      </c>
      <c r="B47" s="118">
        <v>61388866</v>
      </c>
      <c r="C47" s="118">
        <v>91651000387</v>
      </c>
      <c r="D47" s="118">
        <v>3122</v>
      </c>
      <c r="E47" s="119">
        <v>17.600000000000001</v>
      </c>
      <c r="F47" s="120">
        <v>7693</v>
      </c>
      <c r="G47" s="125"/>
      <c r="H47" s="125"/>
      <c r="I47" s="125"/>
    </row>
    <row r="48" spans="1:9" ht="16.5" customHeight="1" x14ac:dyDescent="0.2">
      <c r="A48" s="44" t="s">
        <v>90</v>
      </c>
      <c r="B48" s="118">
        <v>70837911</v>
      </c>
      <c r="C48" s="118">
        <v>91651000292</v>
      </c>
      <c r="D48" s="118">
        <v>3126</v>
      </c>
      <c r="E48" s="119">
        <v>41.8</v>
      </c>
      <c r="F48" s="120">
        <v>17409</v>
      </c>
      <c r="G48" s="125"/>
      <c r="H48" s="125"/>
      <c r="I48" s="125"/>
    </row>
    <row r="49" spans="1:9" ht="16.5" customHeight="1" x14ac:dyDescent="0.2">
      <c r="A49" s="44" t="s">
        <v>91</v>
      </c>
      <c r="B49" s="118">
        <v>70837775</v>
      </c>
      <c r="C49" s="118">
        <v>91651000401</v>
      </c>
      <c r="D49" s="118">
        <v>3126</v>
      </c>
      <c r="E49" s="119">
        <v>9</v>
      </c>
      <c r="F49" s="120">
        <v>3806</v>
      </c>
      <c r="G49" s="125"/>
      <c r="H49" s="125"/>
      <c r="I49" s="125"/>
    </row>
    <row r="50" spans="1:9" ht="16.5" customHeight="1" x14ac:dyDescent="0.2">
      <c r="A50" s="44" t="s">
        <v>92</v>
      </c>
      <c r="B50" s="118">
        <v>61385301</v>
      </c>
      <c r="C50" s="118">
        <v>91651000385</v>
      </c>
      <c r="D50" s="118">
        <v>3122</v>
      </c>
      <c r="E50" s="119">
        <v>12.3</v>
      </c>
      <c r="F50" s="120">
        <v>5280</v>
      </c>
      <c r="G50" s="125"/>
      <c r="H50" s="125"/>
      <c r="I50" s="125"/>
    </row>
    <row r="51" spans="1:9" ht="25.5" x14ac:dyDescent="0.2">
      <c r="A51" s="44" t="s">
        <v>157</v>
      </c>
      <c r="B51" s="118">
        <v>638463</v>
      </c>
      <c r="C51" s="118">
        <v>91651000246</v>
      </c>
      <c r="D51" s="118">
        <v>3122</v>
      </c>
      <c r="E51" s="119">
        <v>10.1</v>
      </c>
      <c r="F51" s="120">
        <v>5052</v>
      </c>
      <c r="G51" s="125"/>
      <c r="H51" s="125"/>
      <c r="I51" s="125"/>
    </row>
    <row r="52" spans="1:9" ht="15.75" customHeight="1" x14ac:dyDescent="0.2">
      <c r="A52" s="44" t="s">
        <v>93</v>
      </c>
      <c r="B52" s="118">
        <v>61386138</v>
      </c>
      <c r="C52" s="118">
        <v>91651000245</v>
      </c>
      <c r="D52" s="118">
        <v>3122</v>
      </c>
      <c r="E52" s="119">
        <v>12.8</v>
      </c>
      <c r="F52" s="120">
        <v>4648</v>
      </c>
      <c r="G52" s="125"/>
      <c r="H52" s="125"/>
      <c r="I52" s="125"/>
    </row>
    <row r="53" spans="1:9" ht="15.75" customHeight="1" x14ac:dyDescent="0.2">
      <c r="A53" s="44" t="s">
        <v>193</v>
      </c>
      <c r="B53" s="118">
        <v>61386774</v>
      </c>
      <c r="C53" s="118">
        <v>91651000302</v>
      </c>
      <c r="D53" s="118">
        <v>3122</v>
      </c>
      <c r="E53" s="119">
        <v>6.5</v>
      </c>
      <c r="F53" s="120">
        <v>2546</v>
      </c>
      <c r="G53" s="125"/>
      <c r="H53" s="125"/>
      <c r="I53" s="125"/>
    </row>
    <row r="54" spans="1:9" ht="15.75" customHeight="1" x14ac:dyDescent="0.2">
      <c r="A54" s="44" t="s">
        <v>94</v>
      </c>
      <c r="B54" s="118">
        <v>70107050</v>
      </c>
      <c r="C54" s="118">
        <v>91651000300</v>
      </c>
      <c r="D54" s="118">
        <v>3122</v>
      </c>
      <c r="E54" s="119">
        <v>8.6</v>
      </c>
      <c r="F54" s="120">
        <v>3197</v>
      </c>
      <c r="G54" s="125"/>
      <c r="H54" s="125"/>
      <c r="I54" s="125"/>
    </row>
    <row r="55" spans="1:9" ht="15.75" customHeight="1" x14ac:dyDescent="0.2">
      <c r="A55" s="44" t="s">
        <v>171</v>
      </c>
      <c r="B55" s="118">
        <v>61388017</v>
      </c>
      <c r="C55" s="118">
        <v>91651000298</v>
      </c>
      <c r="D55" s="118">
        <v>3122</v>
      </c>
      <c r="E55" s="119">
        <v>10.8</v>
      </c>
      <c r="F55" s="120">
        <v>4360</v>
      </c>
      <c r="G55" s="125"/>
      <c r="H55" s="125"/>
      <c r="I55" s="125"/>
    </row>
    <row r="56" spans="1:9" ht="15.75" customHeight="1" x14ac:dyDescent="0.2">
      <c r="A56" s="44" t="s">
        <v>95</v>
      </c>
      <c r="B56" s="118">
        <v>49624059</v>
      </c>
      <c r="C56" s="118">
        <v>91651000388</v>
      </c>
      <c r="D56" s="118">
        <v>3122</v>
      </c>
      <c r="E56" s="119">
        <v>25.3</v>
      </c>
      <c r="F56" s="120">
        <v>9148</v>
      </c>
      <c r="G56" s="125"/>
      <c r="H56" s="125"/>
      <c r="I56" s="125"/>
    </row>
    <row r="57" spans="1:9" ht="15.75" customHeight="1" x14ac:dyDescent="0.2">
      <c r="A57" s="44" t="s">
        <v>96</v>
      </c>
      <c r="B57" s="118">
        <v>49626655</v>
      </c>
      <c r="C57" s="118">
        <v>91651000291</v>
      </c>
      <c r="D57" s="118">
        <v>3126</v>
      </c>
      <c r="E57" s="119">
        <v>7.6</v>
      </c>
      <c r="F57" s="120">
        <v>3464</v>
      </c>
      <c r="G57" s="125"/>
      <c r="H57" s="125"/>
      <c r="I57" s="125"/>
    </row>
    <row r="58" spans="1:9" ht="15.75" customHeight="1" x14ac:dyDescent="0.2">
      <c r="A58" s="44" t="s">
        <v>169</v>
      </c>
      <c r="B58" s="118">
        <v>71219293</v>
      </c>
      <c r="C58" s="118">
        <v>91651000360</v>
      </c>
      <c r="D58" s="118">
        <v>3122</v>
      </c>
      <c r="E58" s="119">
        <v>2</v>
      </c>
      <c r="F58" s="120">
        <v>794</v>
      </c>
      <c r="G58" s="125"/>
      <c r="H58" s="125"/>
      <c r="I58" s="125"/>
    </row>
    <row r="59" spans="1:9" ht="15.75" customHeight="1" x14ac:dyDescent="0.2">
      <c r="A59" s="44" t="s">
        <v>219</v>
      </c>
      <c r="B59" s="118">
        <v>61386855</v>
      </c>
      <c r="C59" s="118">
        <v>91651000321</v>
      </c>
      <c r="D59" s="118">
        <v>3122</v>
      </c>
      <c r="E59" s="119">
        <v>17.2</v>
      </c>
      <c r="F59" s="120">
        <v>7051</v>
      </c>
      <c r="G59" s="125"/>
      <c r="H59" s="125"/>
      <c r="I59" s="125"/>
    </row>
    <row r="60" spans="1:9" ht="15.75" customHeight="1" x14ac:dyDescent="0.2">
      <c r="A60" s="44" t="s">
        <v>243</v>
      </c>
      <c r="B60" s="118">
        <v>61384534</v>
      </c>
      <c r="C60" s="118">
        <v>91651000299</v>
      </c>
      <c r="D60" s="118">
        <v>3122</v>
      </c>
      <c r="E60" s="119">
        <v>11</v>
      </c>
      <c r="F60" s="120">
        <v>4312</v>
      </c>
      <c r="G60" s="125"/>
      <c r="H60" s="125"/>
      <c r="I60" s="125"/>
    </row>
    <row r="61" spans="1:9" ht="15.75" customHeight="1" x14ac:dyDescent="0.2">
      <c r="A61" s="44" t="s">
        <v>170</v>
      </c>
      <c r="B61" s="118">
        <v>61386626</v>
      </c>
      <c r="C61" s="118">
        <v>91651000290</v>
      </c>
      <c r="D61" s="118">
        <v>3122</v>
      </c>
      <c r="E61" s="119">
        <v>10</v>
      </c>
      <c r="F61" s="120">
        <v>3940</v>
      </c>
      <c r="G61" s="125"/>
      <c r="H61" s="125"/>
      <c r="I61" s="125"/>
    </row>
    <row r="62" spans="1:9" ht="15.75" customHeight="1" x14ac:dyDescent="0.2">
      <c r="A62" s="44" t="s">
        <v>225</v>
      </c>
      <c r="B62" s="118">
        <v>61388548</v>
      </c>
      <c r="C62" s="118">
        <v>91651000406</v>
      </c>
      <c r="D62" s="118">
        <v>3122</v>
      </c>
      <c r="E62" s="119">
        <v>6.6</v>
      </c>
      <c r="F62" s="120">
        <v>2986</v>
      </c>
      <c r="G62" s="125"/>
      <c r="H62" s="125"/>
      <c r="I62" s="125"/>
    </row>
    <row r="63" spans="1:9" ht="15.75" customHeight="1" x14ac:dyDescent="0.2">
      <c r="A63" s="44" t="s">
        <v>220</v>
      </c>
      <c r="B63" s="118">
        <v>61386278</v>
      </c>
      <c r="C63" s="118">
        <v>91651000391</v>
      </c>
      <c r="D63" s="118">
        <v>3122</v>
      </c>
      <c r="E63" s="119">
        <v>12.3</v>
      </c>
      <c r="F63" s="120">
        <v>4670</v>
      </c>
      <c r="G63" s="125"/>
      <c r="H63" s="125"/>
      <c r="I63" s="125"/>
    </row>
    <row r="64" spans="1:9" ht="15.75" customHeight="1" x14ac:dyDescent="0.2">
      <c r="A64" s="44" t="s">
        <v>97</v>
      </c>
      <c r="B64" s="118">
        <v>61385387</v>
      </c>
      <c r="C64" s="118">
        <v>91651000297</v>
      </c>
      <c r="D64" s="118">
        <v>3122</v>
      </c>
      <c r="E64" s="119">
        <v>7.8</v>
      </c>
      <c r="F64" s="120">
        <v>2885</v>
      </c>
      <c r="G64" s="125"/>
      <c r="H64" s="125"/>
      <c r="I64" s="125"/>
    </row>
    <row r="65" spans="1:9" ht="15.75" customHeight="1" x14ac:dyDescent="0.2">
      <c r="A65" s="44" t="s">
        <v>244</v>
      </c>
      <c r="B65" s="118">
        <v>61385409</v>
      </c>
      <c r="C65" s="118">
        <v>91651000384</v>
      </c>
      <c r="D65" s="118">
        <v>3122</v>
      </c>
      <c r="E65" s="119">
        <v>18.2</v>
      </c>
      <c r="F65" s="120">
        <v>6930</v>
      </c>
      <c r="G65" s="125"/>
      <c r="H65" s="125"/>
      <c r="I65" s="125"/>
    </row>
    <row r="66" spans="1:9" ht="15.75" customHeight="1" x14ac:dyDescent="0.2">
      <c r="A66" s="44" t="s">
        <v>221</v>
      </c>
      <c r="B66" s="118">
        <v>61385417</v>
      </c>
      <c r="C66" s="118">
        <v>91651000383</v>
      </c>
      <c r="D66" s="118">
        <v>3122</v>
      </c>
      <c r="E66" s="119">
        <v>46.7</v>
      </c>
      <c r="F66" s="120">
        <v>16731</v>
      </c>
      <c r="G66" s="125"/>
      <c r="H66" s="125"/>
      <c r="I66" s="125"/>
    </row>
    <row r="67" spans="1:9" ht="15.75" customHeight="1" x14ac:dyDescent="0.2">
      <c r="A67" s="44" t="s">
        <v>172</v>
      </c>
      <c r="B67" s="118">
        <v>638765</v>
      </c>
      <c r="C67" s="118">
        <v>91651000393</v>
      </c>
      <c r="D67" s="118">
        <v>3122</v>
      </c>
      <c r="E67" s="119">
        <v>14.2</v>
      </c>
      <c r="F67" s="120">
        <v>6323</v>
      </c>
      <c r="G67" s="125"/>
      <c r="H67" s="125"/>
      <c r="I67" s="125"/>
    </row>
    <row r="68" spans="1:9" ht="15.75" customHeight="1" x14ac:dyDescent="0.2">
      <c r="A68" s="44" t="s">
        <v>98</v>
      </c>
      <c r="B68" s="118">
        <v>60461713</v>
      </c>
      <c r="C68" s="118">
        <v>91651000361</v>
      </c>
      <c r="D68" s="118">
        <v>3122</v>
      </c>
      <c r="E68" s="119">
        <v>14.3</v>
      </c>
      <c r="F68" s="120">
        <v>5666</v>
      </c>
      <c r="G68" s="125"/>
      <c r="H68" s="125"/>
      <c r="I68" s="125"/>
    </row>
    <row r="69" spans="1:9" ht="15.75" customHeight="1" x14ac:dyDescent="0.2">
      <c r="A69" s="44" t="s">
        <v>232</v>
      </c>
      <c r="B69" s="118">
        <v>60446242</v>
      </c>
      <c r="C69" s="118">
        <v>91651000211</v>
      </c>
      <c r="D69" s="118">
        <v>3122</v>
      </c>
      <c r="E69" s="119">
        <v>8.8000000000000007</v>
      </c>
      <c r="F69" s="120">
        <v>3801</v>
      </c>
      <c r="G69" s="125"/>
      <c r="H69" s="125"/>
      <c r="I69" s="125"/>
    </row>
    <row r="70" spans="1:9" ht="25.5" x14ac:dyDescent="0.2">
      <c r="A70" s="44" t="s">
        <v>158</v>
      </c>
      <c r="B70" s="118">
        <v>70872589</v>
      </c>
      <c r="C70" s="118">
        <v>91651000106</v>
      </c>
      <c r="D70" s="118">
        <v>3122</v>
      </c>
      <c r="E70" s="119">
        <v>17.600000000000001</v>
      </c>
      <c r="F70" s="120">
        <v>7598</v>
      </c>
      <c r="G70" s="125"/>
      <c r="H70" s="125"/>
      <c r="I70" s="125"/>
    </row>
    <row r="71" spans="1:9" ht="25.5" x14ac:dyDescent="0.2">
      <c r="A71" s="44" t="s">
        <v>100</v>
      </c>
      <c r="B71" s="118">
        <v>61387002</v>
      </c>
      <c r="C71" s="118">
        <v>91651000392</v>
      </c>
      <c r="D71" s="118">
        <v>3122</v>
      </c>
      <c r="E71" s="119">
        <v>13.9</v>
      </c>
      <c r="F71" s="120">
        <v>6490</v>
      </c>
      <c r="G71" s="125"/>
      <c r="H71" s="125"/>
      <c r="I71" s="125"/>
    </row>
    <row r="72" spans="1:9" ht="15.75" customHeight="1" x14ac:dyDescent="0.2">
      <c r="A72" s="44" t="s">
        <v>101</v>
      </c>
      <c r="B72" s="118">
        <v>70837899</v>
      </c>
      <c r="C72" s="118">
        <v>91651000403</v>
      </c>
      <c r="D72" s="118">
        <v>3122</v>
      </c>
      <c r="E72" s="119">
        <v>20.9</v>
      </c>
      <c r="F72" s="120">
        <v>8745</v>
      </c>
      <c r="G72" s="125"/>
      <c r="H72" s="125"/>
      <c r="I72" s="125"/>
    </row>
    <row r="73" spans="1:9" ht="25.5" x14ac:dyDescent="0.2">
      <c r="A73" s="44" t="s">
        <v>102</v>
      </c>
      <c r="B73" s="118">
        <v>70837881</v>
      </c>
      <c r="C73" s="118">
        <v>91651000405</v>
      </c>
      <c r="D73" s="118">
        <v>3122</v>
      </c>
      <c r="E73" s="119">
        <v>9.1999999999999993</v>
      </c>
      <c r="F73" s="120">
        <v>3590</v>
      </c>
      <c r="G73" s="125"/>
      <c r="H73" s="125"/>
      <c r="I73" s="125"/>
    </row>
    <row r="74" spans="1:9" ht="15.75" customHeight="1" x14ac:dyDescent="0.2">
      <c r="A74" s="44" t="s">
        <v>103</v>
      </c>
      <c r="B74" s="118">
        <v>70837783</v>
      </c>
      <c r="C74" s="118">
        <v>91651000407</v>
      </c>
      <c r="D74" s="118">
        <v>3122</v>
      </c>
      <c r="E74" s="119">
        <v>12.1</v>
      </c>
      <c r="F74" s="120">
        <v>5245</v>
      </c>
      <c r="G74" s="125"/>
      <c r="H74" s="125"/>
      <c r="I74" s="125"/>
    </row>
    <row r="75" spans="1:9" ht="25.5" x14ac:dyDescent="0.2">
      <c r="A75" s="44" t="s">
        <v>245</v>
      </c>
      <c r="B75" s="118" t="s">
        <v>104</v>
      </c>
      <c r="C75" s="118">
        <v>91651000413</v>
      </c>
      <c r="D75" s="118">
        <v>3122</v>
      </c>
      <c r="E75" s="119">
        <v>20</v>
      </c>
      <c r="F75" s="120">
        <v>8025</v>
      </c>
      <c r="G75" s="125"/>
      <c r="H75" s="125"/>
      <c r="I75" s="125"/>
    </row>
    <row r="76" spans="1:9" ht="15.75" customHeight="1" x14ac:dyDescent="0.2">
      <c r="A76" s="44" t="s">
        <v>141</v>
      </c>
      <c r="B76" s="118">
        <v>61388726</v>
      </c>
      <c r="C76" s="118">
        <v>91651000411</v>
      </c>
      <c r="D76" s="118">
        <v>3122</v>
      </c>
      <c r="E76" s="119">
        <v>11</v>
      </c>
      <c r="F76" s="120">
        <v>4525</v>
      </c>
      <c r="G76" s="125"/>
      <c r="H76" s="125"/>
      <c r="I76" s="125"/>
    </row>
    <row r="77" spans="1:9" ht="38.25" x14ac:dyDescent="0.2">
      <c r="A77" s="44" t="s">
        <v>222</v>
      </c>
      <c r="B77" s="118">
        <v>61385930</v>
      </c>
      <c r="C77" s="118">
        <v>91651000386</v>
      </c>
      <c r="D77" s="118">
        <v>3122</v>
      </c>
      <c r="E77" s="119">
        <v>23.3</v>
      </c>
      <c r="F77" s="120">
        <v>10208</v>
      </c>
      <c r="G77" s="125"/>
      <c r="H77" s="125"/>
      <c r="I77" s="125"/>
    </row>
    <row r="78" spans="1:9" ht="25.5" x14ac:dyDescent="0.2">
      <c r="A78" s="44" t="s">
        <v>105</v>
      </c>
      <c r="B78" s="118">
        <v>61388025</v>
      </c>
      <c r="C78" s="118">
        <v>91651000412</v>
      </c>
      <c r="D78" s="118">
        <v>3122</v>
      </c>
      <c r="E78" s="119">
        <v>16.3</v>
      </c>
      <c r="F78" s="120">
        <v>6210</v>
      </c>
      <c r="G78" s="125"/>
      <c r="H78" s="125"/>
      <c r="I78" s="125"/>
    </row>
    <row r="79" spans="1:9" ht="25.5" x14ac:dyDescent="0.2">
      <c r="A79" s="44" t="s">
        <v>106</v>
      </c>
      <c r="B79" s="118">
        <v>61386871</v>
      </c>
      <c r="C79" s="118">
        <v>91651000414</v>
      </c>
      <c r="D79" s="118">
        <v>3122</v>
      </c>
      <c r="E79" s="119">
        <v>9.1999999999999993</v>
      </c>
      <c r="F79" s="120">
        <v>3398</v>
      </c>
      <c r="G79" s="125"/>
      <c r="H79" s="125"/>
      <c r="I79" s="125"/>
    </row>
    <row r="80" spans="1:9" ht="15.75" customHeight="1" x14ac:dyDescent="0.2">
      <c r="A80" s="44" t="s">
        <v>159</v>
      </c>
      <c r="B80" s="118" t="s">
        <v>107</v>
      </c>
      <c r="C80" s="118">
        <v>91651000394</v>
      </c>
      <c r="D80" s="118">
        <v>3122</v>
      </c>
      <c r="E80" s="119">
        <v>31.7</v>
      </c>
      <c r="F80" s="120">
        <v>13245</v>
      </c>
      <c r="G80" s="125"/>
      <c r="H80" s="125"/>
      <c r="I80" s="125"/>
    </row>
    <row r="81" spans="1:9" ht="15.75" customHeight="1" x14ac:dyDescent="0.2">
      <c r="A81" s="44" t="s">
        <v>173</v>
      </c>
      <c r="B81" s="118">
        <v>63834286</v>
      </c>
      <c r="C81" s="118">
        <v>91651000293</v>
      </c>
      <c r="D81" s="118">
        <v>3126</v>
      </c>
      <c r="E81" s="119">
        <v>14.6</v>
      </c>
      <c r="F81" s="120">
        <v>6226</v>
      </c>
      <c r="G81" s="125"/>
      <c r="H81" s="125"/>
      <c r="I81" s="125"/>
    </row>
    <row r="82" spans="1:9" ht="25.5" x14ac:dyDescent="0.2">
      <c r="A82" s="44" t="s">
        <v>108</v>
      </c>
      <c r="B82" s="118">
        <v>61388068</v>
      </c>
      <c r="C82" s="118">
        <v>91651000409</v>
      </c>
      <c r="D82" s="118">
        <v>3122</v>
      </c>
      <c r="E82" s="119">
        <v>12.5</v>
      </c>
      <c r="F82" s="120">
        <v>5965</v>
      </c>
      <c r="G82" s="125"/>
      <c r="H82" s="125"/>
      <c r="I82" s="125"/>
    </row>
    <row r="83" spans="1:9" ht="25.5" x14ac:dyDescent="0.2">
      <c r="A83" s="44" t="s">
        <v>109</v>
      </c>
      <c r="B83" s="118">
        <v>61385891</v>
      </c>
      <c r="C83" s="118">
        <v>91651000402</v>
      </c>
      <c r="D83" s="118">
        <v>3122</v>
      </c>
      <c r="E83" s="119">
        <v>5.8</v>
      </c>
      <c r="F83" s="120">
        <v>2755</v>
      </c>
      <c r="G83" s="125"/>
      <c r="H83" s="125"/>
      <c r="I83" s="125"/>
    </row>
    <row r="84" spans="1:9" ht="25.5" x14ac:dyDescent="0.2">
      <c r="A84" s="44" t="s">
        <v>223</v>
      </c>
      <c r="B84" s="118">
        <v>14891409</v>
      </c>
      <c r="C84" s="118">
        <v>91651000372</v>
      </c>
      <c r="D84" s="118">
        <v>3122</v>
      </c>
      <c r="E84" s="119">
        <v>24.5</v>
      </c>
      <c r="F84" s="120">
        <v>10205</v>
      </c>
      <c r="G84" s="125"/>
      <c r="H84" s="125"/>
      <c r="I84" s="125"/>
    </row>
    <row r="85" spans="1:9" ht="15.75" customHeight="1" x14ac:dyDescent="0.2">
      <c r="A85" s="44" t="s">
        <v>211</v>
      </c>
      <c r="B85" s="118">
        <v>61385395</v>
      </c>
      <c r="C85" s="118">
        <v>91651000410</v>
      </c>
      <c r="D85" s="118">
        <v>3150</v>
      </c>
      <c r="E85" s="119">
        <v>10.8</v>
      </c>
      <c r="F85" s="120">
        <v>5316</v>
      </c>
      <c r="G85" s="125"/>
      <c r="H85" s="125"/>
      <c r="I85" s="125"/>
    </row>
    <row r="86" spans="1:9" ht="15.75" customHeight="1" x14ac:dyDescent="0.2">
      <c r="A86" s="44" t="s">
        <v>215</v>
      </c>
      <c r="B86" s="118">
        <v>60436107</v>
      </c>
      <c r="C86" s="118">
        <v>91651000336</v>
      </c>
      <c r="D86" s="118">
        <v>3114</v>
      </c>
      <c r="E86" s="119">
        <v>3</v>
      </c>
      <c r="F86" s="120">
        <v>1196</v>
      </c>
      <c r="G86" s="125"/>
      <c r="H86" s="125"/>
      <c r="I86" s="125"/>
    </row>
    <row r="87" spans="1:9" ht="15.75" customHeight="1" x14ac:dyDescent="0.2">
      <c r="A87" s="44" t="s">
        <v>5</v>
      </c>
      <c r="B87" s="118">
        <v>70837953</v>
      </c>
      <c r="C87" s="118">
        <v>91651000348</v>
      </c>
      <c r="D87" s="118">
        <v>3114</v>
      </c>
      <c r="E87" s="119">
        <v>0.6</v>
      </c>
      <c r="F87" s="120">
        <v>299</v>
      </c>
      <c r="G87" s="125"/>
      <c r="H87" s="125"/>
      <c r="I87" s="125"/>
    </row>
    <row r="88" spans="1:9" ht="15.75" customHeight="1" x14ac:dyDescent="0.2">
      <c r="A88" s="44" t="s">
        <v>143</v>
      </c>
      <c r="B88" s="118">
        <v>61389447</v>
      </c>
      <c r="C88" s="118">
        <v>91651000427</v>
      </c>
      <c r="D88" s="118">
        <v>3114</v>
      </c>
      <c r="E88" s="119">
        <v>8.8000000000000007</v>
      </c>
      <c r="F88" s="120">
        <v>3650</v>
      </c>
      <c r="G88" s="125"/>
      <c r="H88" s="125"/>
      <c r="I88" s="125"/>
    </row>
    <row r="89" spans="1:9" ht="15.75" customHeight="1" x14ac:dyDescent="0.2">
      <c r="A89" s="44" t="s">
        <v>174</v>
      </c>
      <c r="B89" s="118">
        <v>70873160</v>
      </c>
      <c r="C89" s="118">
        <v>91651000107</v>
      </c>
      <c r="D89" s="118">
        <v>3114</v>
      </c>
      <c r="E89" s="119">
        <v>19.8</v>
      </c>
      <c r="F89" s="120">
        <v>6891</v>
      </c>
      <c r="G89" s="125"/>
      <c r="H89" s="125"/>
      <c r="I89" s="125"/>
    </row>
    <row r="90" spans="1:9" ht="15.75" customHeight="1" x14ac:dyDescent="0.2">
      <c r="A90" s="44" t="s">
        <v>252</v>
      </c>
      <c r="B90" s="118">
        <v>48133035</v>
      </c>
      <c r="C90" s="118">
        <v>91651000338</v>
      </c>
      <c r="D90" s="118">
        <v>3114</v>
      </c>
      <c r="E90" s="119">
        <v>12.3</v>
      </c>
      <c r="F90" s="120">
        <v>5445</v>
      </c>
      <c r="G90" s="125"/>
      <c r="H90" s="125"/>
      <c r="I90" s="125"/>
    </row>
    <row r="91" spans="1:9" ht="25.5" x14ac:dyDescent="0.2">
      <c r="A91" s="44" t="s">
        <v>142</v>
      </c>
      <c r="B91" s="118">
        <v>61388149</v>
      </c>
      <c r="C91" s="118">
        <v>91651000337</v>
      </c>
      <c r="D91" s="118">
        <v>3124</v>
      </c>
      <c r="E91" s="119">
        <v>18.399999999999999</v>
      </c>
      <c r="F91" s="120">
        <v>7010</v>
      </c>
      <c r="G91" s="125"/>
      <c r="H91" s="125"/>
      <c r="I91" s="125"/>
    </row>
    <row r="92" spans="1:9" ht="15.75" customHeight="1" x14ac:dyDescent="0.2">
      <c r="A92" s="44" t="s">
        <v>117</v>
      </c>
      <c r="B92" s="118">
        <v>70845883</v>
      </c>
      <c r="C92" s="118">
        <v>91651000320</v>
      </c>
      <c r="D92" s="118">
        <v>3114</v>
      </c>
      <c r="E92" s="119">
        <v>1.1000000000000001</v>
      </c>
      <c r="F92" s="120">
        <v>399</v>
      </c>
      <c r="G92" s="125"/>
      <c r="H92" s="125"/>
      <c r="I92" s="125"/>
    </row>
    <row r="93" spans="1:9" ht="15.75" customHeight="1" x14ac:dyDescent="0.2">
      <c r="A93" s="44" t="s">
        <v>175</v>
      </c>
      <c r="B93" s="118">
        <v>70922306</v>
      </c>
      <c r="C93" s="118">
        <v>91651000396</v>
      </c>
      <c r="D93" s="118">
        <v>3114</v>
      </c>
      <c r="E93" s="119">
        <v>5.8</v>
      </c>
      <c r="F93" s="120">
        <v>2394</v>
      </c>
      <c r="G93" s="125"/>
      <c r="H93" s="125"/>
      <c r="I93" s="125"/>
    </row>
    <row r="94" spans="1:9" ht="15.75" customHeight="1" x14ac:dyDescent="0.2">
      <c r="A94" s="44" t="s">
        <v>6</v>
      </c>
      <c r="B94" s="118">
        <v>48135411</v>
      </c>
      <c r="C94" s="118">
        <v>91651000419</v>
      </c>
      <c r="D94" s="118">
        <v>3114</v>
      </c>
      <c r="E94" s="119">
        <v>14</v>
      </c>
      <c r="F94" s="120">
        <v>5541</v>
      </c>
      <c r="G94" s="125"/>
      <c r="H94" s="125"/>
      <c r="I94" s="125"/>
    </row>
    <row r="95" spans="1:9" ht="25.5" x14ac:dyDescent="0.2">
      <c r="A95" s="44" t="s">
        <v>231</v>
      </c>
      <c r="B95" s="118">
        <v>60446714</v>
      </c>
      <c r="C95" s="118">
        <v>91651000341</v>
      </c>
      <c r="D95" s="118">
        <v>3114</v>
      </c>
      <c r="E95" s="119">
        <v>1.3</v>
      </c>
      <c r="F95" s="120">
        <v>540</v>
      </c>
      <c r="G95" s="125"/>
      <c r="H95" s="125"/>
      <c r="I95" s="125"/>
    </row>
    <row r="96" spans="1:9" ht="15.75" customHeight="1" x14ac:dyDescent="0.2">
      <c r="A96" s="44" t="s">
        <v>7</v>
      </c>
      <c r="B96" s="118">
        <v>60446170</v>
      </c>
      <c r="C96" s="118">
        <v>91651000330</v>
      </c>
      <c r="D96" s="118">
        <v>3114</v>
      </c>
      <c r="E96" s="119">
        <v>2.7</v>
      </c>
      <c r="F96" s="120">
        <v>974</v>
      </c>
      <c r="G96" s="125"/>
      <c r="H96" s="125"/>
      <c r="I96" s="125"/>
    </row>
    <row r="97" spans="1:9" ht="15.75" customHeight="1" x14ac:dyDescent="0.2">
      <c r="A97" s="44" t="s">
        <v>160</v>
      </c>
      <c r="B97" s="118">
        <v>60446161</v>
      </c>
      <c r="C97" s="118">
        <v>91651000418</v>
      </c>
      <c r="D97" s="118">
        <v>3114</v>
      </c>
      <c r="E97" s="119">
        <v>4.5</v>
      </c>
      <c r="F97" s="120">
        <v>1691</v>
      </c>
      <c r="G97" s="125"/>
      <c r="H97" s="125"/>
      <c r="I97" s="125"/>
    </row>
    <row r="98" spans="1:9" ht="15.75" customHeight="1" x14ac:dyDescent="0.2">
      <c r="A98" s="44" t="s">
        <v>8</v>
      </c>
      <c r="B98" s="118">
        <v>60446633</v>
      </c>
      <c r="C98" s="118">
        <v>91651000322</v>
      </c>
      <c r="D98" s="118">
        <v>3112</v>
      </c>
      <c r="E98" s="119">
        <v>4.4000000000000004</v>
      </c>
      <c r="F98" s="120">
        <v>1413</v>
      </c>
      <c r="G98" s="125"/>
      <c r="H98" s="125"/>
      <c r="I98" s="125"/>
    </row>
    <row r="99" spans="1:9" ht="15.75" customHeight="1" x14ac:dyDescent="0.2">
      <c r="A99" s="44" t="s">
        <v>176</v>
      </c>
      <c r="B99" s="118" t="s">
        <v>9</v>
      </c>
      <c r="C99" s="118">
        <v>91651000331</v>
      </c>
      <c r="D99" s="118">
        <v>3124</v>
      </c>
      <c r="E99" s="119">
        <v>20.8</v>
      </c>
      <c r="F99" s="120">
        <v>8300</v>
      </c>
      <c r="G99" s="125"/>
      <c r="H99" s="125"/>
      <c r="I99" s="125"/>
    </row>
    <row r="100" spans="1:9" ht="15.75" customHeight="1" x14ac:dyDescent="0.2">
      <c r="A100" s="44" t="s">
        <v>10</v>
      </c>
      <c r="B100" s="118">
        <v>63831708</v>
      </c>
      <c r="C100" s="118">
        <v>91651000328</v>
      </c>
      <c r="D100" s="118">
        <v>3112</v>
      </c>
      <c r="E100" s="119">
        <v>8.4</v>
      </c>
      <c r="F100" s="120">
        <v>3592</v>
      </c>
      <c r="G100" s="125"/>
      <c r="H100" s="125"/>
      <c r="I100" s="125"/>
    </row>
    <row r="101" spans="1:9" ht="25.5" x14ac:dyDescent="0.2">
      <c r="A101" s="44" t="s">
        <v>11</v>
      </c>
      <c r="B101" s="118">
        <v>48134058</v>
      </c>
      <c r="C101" s="118">
        <v>91651000342</v>
      </c>
      <c r="D101" s="118">
        <v>3124</v>
      </c>
      <c r="E101" s="119">
        <v>14.5</v>
      </c>
      <c r="F101" s="120">
        <v>5066</v>
      </c>
      <c r="G101" s="125"/>
      <c r="H101" s="125"/>
      <c r="I101" s="125"/>
    </row>
    <row r="102" spans="1:9" ht="15.75" customHeight="1" x14ac:dyDescent="0.2">
      <c r="A102" s="44" t="s">
        <v>161</v>
      </c>
      <c r="B102" s="118">
        <v>70845964</v>
      </c>
      <c r="C102" s="118">
        <v>91651000420</v>
      </c>
      <c r="D102" s="118">
        <v>3114</v>
      </c>
      <c r="E102" s="119">
        <v>7.4</v>
      </c>
      <c r="F102" s="120">
        <v>2586</v>
      </c>
      <c r="G102" s="125"/>
      <c r="H102" s="125"/>
      <c r="I102" s="125"/>
    </row>
    <row r="103" spans="1:9" ht="15.75" customHeight="1" x14ac:dyDescent="0.2">
      <c r="A103" s="44" t="s">
        <v>199</v>
      </c>
      <c r="B103" s="118">
        <v>70107084</v>
      </c>
      <c r="C103" s="118">
        <v>91651000429</v>
      </c>
      <c r="D103" s="118">
        <v>3114</v>
      </c>
      <c r="E103" s="119">
        <v>7.2</v>
      </c>
      <c r="F103" s="120">
        <v>2575</v>
      </c>
      <c r="G103" s="125"/>
      <c r="H103" s="125"/>
      <c r="I103" s="125"/>
    </row>
    <row r="104" spans="1:9" ht="15.75" customHeight="1" x14ac:dyDescent="0.2">
      <c r="A104" s="44" t="s">
        <v>177</v>
      </c>
      <c r="B104" s="118">
        <v>67774172</v>
      </c>
      <c r="C104" s="118">
        <v>91651000346</v>
      </c>
      <c r="D104" s="118">
        <v>3114</v>
      </c>
      <c r="E104" s="119">
        <v>15.8</v>
      </c>
      <c r="F104" s="120">
        <v>6886</v>
      </c>
      <c r="G104" s="125"/>
      <c r="H104" s="125"/>
      <c r="I104" s="125"/>
    </row>
    <row r="105" spans="1:9" ht="15.75" customHeight="1" x14ac:dyDescent="0.2">
      <c r="A105" s="44" t="s">
        <v>12</v>
      </c>
      <c r="B105" s="118">
        <v>60461683</v>
      </c>
      <c r="C105" s="118">
        <v>91651000339</v>
      </c>
      <c r="D105" s="118">
        <v>3114</v>
      </c>
      <c r="E105" s="119">
        <v>1</v>
      </c>
      <c r="F105" s="120">
        <v>430</v>
      </c>
      <c r="G105" s="125"/>
      <c r="H105" s="125"/>
      <c r="I105" s="125"/>
    </row>
    <row r="106" spans="1:9" ht="25.5" x14ac:dyDescent="0.2">
      <c r="A106" s="44" t="s">
        <v>13</v>
      </c>
      <c r="B106" s="118">
        <v>61386901</v>
      </c>
      <c r="C106" s="118">
        <v>91651000286</v>
      </c>
      <c r="D106" s="118">
        <v>3124</v>
      </c>
      <c r="E106" s="119">
        <v>2.9</v>
      </c>
      <c r="F106" s="120">
        <v>1306</v>
      </c>
      <c r="G106" s="125"/>
      <c r="H106" s="125"/>
      <c r="I106" s="125"/>
    </row>
    <row r="107" spans="1:9" ht="15.75" customHeight="1" x14ac:dyDescent="0.2">
      <c r="A107" s="44" t="s">
        <v>253</v>
      </c>
      <c r="B107" s="118">
        <v>68379919</v>
      </c>
      <c r="C107" s="118">
        <v>91651000345</v>
      </c>
      <c r="D107" s="118">
        <v>3114</v>
      </c>
      <c r="E107" s="119">
        <v>7.9</v>
      </c>
      <c r="F107" s="120">
        <v>3299</v>
      </c>
      <c r="G107" s="125"/>
      <c r="H107" s="125"/>
      <c r="I107" s="125"/>
    </row>
    <row r="108" spans="1:9" ht="15.75" customHeight="1" x14ac:dyDescent="0.2">
      <c r="A108" s="44" t="s">
        <v>178</v>
      </c>
      <c r="B108" s="118">
        <v>60461969</v>
      </c>
      <c r="C108" s="118">
        <v>91651000415</v>
      </c>
      <c r="D108" s="118">
        <v>3114</v>
      </c>
      <c r="E108" s="119">
        <v>4.5</v>
      </c>
      <c r="F108" s="120">
        <v>1699</v>
      </c>
      <c r="G108" s="125"/>
      <c r="H108" s="125"/>
      <c r="I108" s="125"/>
    </row>
    <row r="109" spans="1:9" ht="15.75" customHeight="1" x14ac:dyDescent="0.2">
      <c r="A109" s="44" t="s">
        <v>128</v>
      </c>
      <c r="B109" s="118">
        <v>68407157</v>
      </c>
      <c r="C109" s="118">
        <v>91651000319</v>
      </c>
      <c r="D109" s="118">
        <v>3114</v>
      </c>
      <c r="E109" s="119">
        <v>6.5</v>
      </c>
      <c r="F109" s="120">
        <v>2345</v>
      </c>
      <c r="G109" s="125"/>
      <c r="H109" s="125"/>
      <c r="I109" s="125"/>
    </row>
    <row r="110" spans="1:9" ht="15.75" customHeight="1" x14ac:dyDescent="0.2">
      <c r="A110" s="44" t="s">
        <v>209</v>
      </c>
      <c r="B110" s="118">
        <v>63832674</v>
      </c>
      <c r="C110" s="118">
        <v>91651000326</v>
      </c>
      <c r="D110" s="118">
        <v>3112</v>
      </c>
      <c r="E110" s="119">
        <v>6.6</v>
      </c>
      <c r="F110" s="120">
        <v>2502</v>
      </c>
      <c r="G110" s="125"/>
      <c r="H110" s="125"/>
      <c r="I110" s="125"/>
    </row>
    <row r="111" spans="1:9" ht="15.75" customHeight="1" x14ac:dyDescent="0.2">
      <c r="A111" s="44" t="s">
        <v>14</v>
      </c>
      <c r="B111" s="118">
        <v>70102520</v>
      </c>
      <c r="C111" s="118">
        <v>91651000325</v>
      </c>
      <c r="D111" s="118">
        <v>3112</v>
      </c>
      <c r="E111" s="119">
        <v>11.4</v>
      </c>
      <c r="F111" s="120">
        <v>4293</v>
      </c>
      <c r="G111" s="125"/>
      <c r="H111" s="125"/>
      <c r="I111" s="125"/>
    </row>
    <row r="112" spans="1:9" ht="15.75" customHeight="1" x14ac:dyDescent="0.2">
      <c r="A112" s="44" t="s">
        <v>201</v>
      </c>
      <c r="B112" s="118">
        <v>61387479</v>
      </c>
      <c r="C112" s="118">
        <v>91651000332</v>
      </c>
      <c r="D112" s="118">
        <v>3114</v>
      </c>
      <c r="E112" s="119">
        <v>6</v>
      </c>
      <c r="F112" s="120">
        <v>2084</v>
      </c>
      <c r="G112" s="125"/>
      <c r="H112" s="125"/>
      <c r="I112" s="125"/>
    </row>
    <row r="113" spans="1:9" ht="15.75" customHeight="1" x14ac:dyDescent="0.2">
      <c r="A113" s="44" t="s">
        <v>208</v>
      </c>
      <c r="B113" s="118">
        <v>70102431</v>
      </c>
      <c r="C113" s="118">
        <v>91651000333</v>
      </c>
      <c r="D113" s="118">
        <v>3114</v>
      </c>
      <c r="E113" s="119">
        <v>7.3</v>
      </c>
      <c r="F113" s="120">
        <v>2775</v>
      </c>
      <c r="G113" s="125"/>
      <c r="H113" s="125"/>
      <c r="I113" s="125"/>
    </row>
    <row r="114" spans="1:9" ht="15.75" customHeight="1" x14ac:dyDescent="0.2">
      <c r="A114" s="44" t="s">
        <v>207</v>
      </c>
      <c r="B114" s="118">
        <v>63830795</v>
      </c>
      <c r="C114" s="118">
        <v>91651000343</v>
      </c>
      <c r="D114" s="118">
        <v>3114</v>
      </c>
      <c r="E114" s="119">
        <v>2.7</v>
      </c>
      <c r="F114" s="120">
        <v>1065</v>
      </c>
      <c r="G114" s="125"/>
      <c r="H114" s="125"/>
      <c r="I114" s="125"/>
    </row>
    <row r="115" spans="1:9" ht="15.75" customHeight="1" x14ac:dyDescent="0.2">
      <c r="A115" s="44" t="s">
        <v>162</v>
      </c>
      <c r="B115" s="118">
        <v>70828083</v>
      </c>
      <c r="C115" s="118">
        <v>91651000344</v>
      </c>
      <c r="D115" s="118">
        <v>3114</v>
      </c>
      <c r="E115" s="119">
        <v>3.1</v>
      </c>
      <c r="F115" s="120">
        <v>1115</v>
      </c>
      <c r="G115" s="125"/>
      <c r="H115" s="125"/>
      <c r="I115" s="125"/>
    </row>
    <row r="116" spans="1:9" ht="15.75" customHeight="1" x14ac:dyDescent="0.2">
      <c r="A116" s="44" t="s">
        <v>200</v>
      </c>
      <c r="B116" s="118">
        <v>70848572</v>
      </c>
      <c r="C116" s="118">
        <v>91651000431</v>
      </c>
      <c r="D116" s="118">
        <v>3114</v>
      </c>
      <c r="E116" s="119">
        <v>11.5</v>
      </c>
      <c r="F116" s="120">
        <v>4218</v>
      </c>
      <c r="G116" s="125"/>
      <c r="H116" s="125"/>
      <c r="I116" s="125"/>
    </row>
    <row r="117" spans="1:9" ht="15.75" customHeight="1" x14ac:dyDescent="0.2">
      <c r="A117" s="44" t="s">
        <v>15</v>
      </c>
      <c r="B117" s="118">
        <v>70831025</v>
      </c>
      <c r="C117" s="118">
        <v>91651000430</v>
      </c>
      <c r="D117" s="118">
        <v>3114</v>
      </c>
      <c r="E117" s="119">
        <v>10.6</v>
      </c>
      <c r="F117" s="120">
        <v>4062</v>
      </c>
      <c r="G117" s="125"/>
      <c r="H117" s="125"/>
      <c r="I117" s="125"/>
    </row>
    <row r="118" spans="1:9" ht="15.75" customHeight="1" x14ac:dyDescent="0.2">
      <c r="A118" s="44" t="s">
        <v>16</v>
      </c>
      <c r="B118" s="118">
        <v>70835632</v>
      </c>
      <c r="C118" s="118">
        <v>91651000425</v>
      </c>
      <c r="D118" s="118">
        <v>3114</v>
      </c>
      <c r="E118" s="119">
        <v>4.8</v>
      </c>
      <c r="F118" s="120">
        <v>1663</v>
      </c>
      <c r="G118" s="125"/>
      <c r="H118" s="125"/>
      <c r="I118" s="125"/>
    </row>
    <row r="119" spans="1:9" ht="15.75" customHeight="1" x14ac:dyDescent="0.2">
      <c r="A119" s="44" t="s">
        <v>17</v>
      </c>
      <c r="B119" s="118">
        <v>70835578</v>
      </c>
      <c r="C119" s="118">
        <v>91651000334</v>
      </c>
      <c r="D119" s="118">
        <v>3114</v>
      </c>
      <c r="E119" s="119">
        <v>9.3000000000000007</v>
      </c>
      <c r="F119" s="120">
        <v>3737</v>
      </c>
      <c r="G119" s="125"/>
      <c r="H119" s="125"/>
      <c r="I119" s="125"/>
    </row>
    <row r="120" spans="1:9" ht="15.75" customHeight="1" x14ac:dyDescent="0.2">
      <c r="A120" s="44" t="s">
        <v>197</v>
      </c>
      <c r="B120" s="118">
        <v>61385450</v>
      </c>
      <c r="C120" s="118">
        <v>91651000424</v>
      </c>
      <c r="D120" s="118">
        <v>3114</v>
      </c>
      <c r="E120" s="119">
        <v>2.9</v>
      </c>
      <c r="F120" s="120">
        <v>1160</v>
      </c>
      <c r="G120" s="125"/>
      <c r="H120" s="125"/>
      <c r="I120" s="125"/>
    </row>
    <row r="121" spans="1:9" ht="15.75" customHeight="1" x14ac:dyDescent="0.2">
      <c r="A121" s="44" t="s">
        <v>19</v>
      </c>
      <c r="B121" s="118">
        <v>65401646</v>
      </c>
      <c r="C121" s="118">
        <v>91651000340</v>
      </c>
      <c r="D121" s="118">
        <v>3114</v>
      </c>
      <c r="E121" s="119">
        <v>4.5999999999999996</v>
      </c>
      <c r="F121" s="120">
        <v>2175</v>
      </c>
      <c r="G121" s="125"/>
      <c r="H121" s="125"/>
      <c r="I121" s="125"/>
    </row>
    <row r="122" spans="1:9" ht="15.75" customHeight="1" x14ac:dyDescent="0.2">
      <c r="A122" s="44" t="s">
        <v>18</v>
      </c>
      <c r="B122" s="118">
        <v>61385425</v>
      </c>
      <c r="C122" s="118">
        <v>91651000335</v>
      </c>
      <c r="D122" s="118">
        <v>3114</v>
      </c>
      <c r="E122" s="119">
        <v>7.6</v>
      </c>
      <c r="F122" s="120">
        <v>2693</v>
      </c>
      <c r="G122" s="125"/>
      <c r="H122" s="125"/>
      <c r="I122" s="125"/>
    </row>
    <row r="123" spans="1:9" ht="15.75" customHeight="1" x14ac:dyDescent="0.2">
      <c r="A123" s="44" t="s">
        <v>191</v>
      </c>
      <c r="B123" s="118" t="s">
        <v>21</v>
      </c>
      <c r="C123" s="118">
        <v>91651000376</v>
      </c>
      <c r="D123" s="118">
        <v>3123</v>
      </c>
      <c r="E123" s="119">
        <v>8.6999999999999993</v>
      </c>
      <c r="F123" s="120">
        <v>3630</v>
      </c>
      <c r="G123" s="125"/>
      <c r="H123" s="125"/>
      <c r="I123" s="125"/>
    </row>
    <row r="124" spans="1:9" ht="15.75" customHeight="1" x14ac:dyDescent="0.2">
      <c r="A124" s="44" t="s">
        <v>179</v>
      </c>
      <c r="B124" s="118">
        <v>60436735</v>
      </c>
      <c r="C124" s="118">
        <v>91651000306</v>
      </c>
      <c r="D124" s="118">
        <v>3123</v>
      </c>
      <c r="E124" s="119">
        <v>19.8</v>
      </c>
      <c r="F124" s="120">
        <v>8035</v>
      </c>
      <c r="G124" s="125"/>
      <c r="H124" s="125"/>
      <c r="I124" s="125"/>
    </row>
    <row r="125" spans="1:9" ht="15.75" customHeight="1" x14ac:dyDescent="0.2">
      <c r="A125" s="44" t="s">
        <v>198</v>
      </c>
      <c r="B125" s="118">
        <v>14891522</v>
      </c>
      <c r="C125" s="118">
        <v>91651000369</v>
      </c>
      <c r="D125" s="118">
        <v>3123</v>
      </c>
      <c r="E125" s="119">
        <v>51.4</v>
      </c>
      <c r="F125" s="120">
        <v>27637</v>
      </c>
      <c r="G125" s="125"/>
      <c r="H125" s="125"/>
      <c r="I125" s="125"/>
    </row>
    <row r="126" spans="1:9" ht="15.75" customHeight="1" x14ac:dyDescent="0.2">
      <c r="A126" s="44" t="s">
        <v>22</v>
      </c>
      <c r="B126" s="118">
        <v>14891531</v>
      </c>
      <c r="C126" s="118">
        <v>91651000367</v>
      </c>
      <c r="D126" s="118">
        <v>3123</v>
      </c>
      <c r="E126" s="119">
        <v>23.1</v>
      </c>
      <c r="F126" s="120">
        <v>10242</v>
      </c>
      <c r="G126" s="125"/>
      <c r="H126" s="125"/>
      <c r="I126" s="125"/>
    </row>
    <row r="127" spans="1:9" ht="15.75" customHeight="1" x14ac:dyDescent="0.2">
      <c r="A127" s="44" t="s">
        <v>148</v>
      </c>
      <c r="B127" s="118">
        <v>45248001</v>
      </c>
      <c r="C127" s="118">
        <v>91651000364</v>
      </c>
      <c r="D127" s="118">
        <v>3123</v>
      </c>
      <c r="E127" s="119">
        <v>6.7</v>
      </c>
      <c r="F127" s="120">
        <v>2581</v>
      </c>
      <c r="G127" s="125"/>
      <c r="H127" s="125"/>
      <c r="I127" s="125"/>
    </row>
    <row r="128" spans="1:9" ht="15.75" customHeight="1" x14ac:dyDescent="0.2">
      <c r="A128" s="44" t="s">
        <v>212</v>
      </c>
      <c r="B128" s="118">
        <v>14891263</v>
      </c>
      <c r="C128" s="118">
        <v>91651000375</v>
      </c>
      <c r="D128" s="118">
        <v>3123</v>
      </c>
      <c r="E128" s="119">
        <v>33.1</v>
      </c>
      <c r="F128" s="120">
        <v>15232</v>
      </c>
      <c r="G128" s="125"/>
      <c r="H128" s="125"/>
      <c r="I128" s="125"/>
    </row>
    <row r="129" spans="1:9" ht="15.75" customHeight="1" x14ac:dyDescent="0.2">
      <c r="A129" s="44" t="s">
        <v>180</v>
      </c>
      <c r="B129" s="118" t="s">
        <v>23</v>
      </c>
      <c r="C129" s="118">
        <v>91651000193</v>
      </c>
      <c r="D129" s="118">
        <v>3123</v>
      </c>
      <c r="E129" s="119">
        <v>13</v>
      </c>
      <c r="F129" s="120">
        <v>5235</v>
      </c>
      <c r="G129" s="125"/>
      <c r="H129" s="125"/>
      <c r="I129" s="125"/>
    </row>
    <row r="130" spans="1:9" ht="15.75" customHeight="1" x14ac:dyDescent="0.2">
      <c r="A130" s="44" t="s">
        <v>181</v>
      </c>
      <c r="B130" s="118" t="s">
        <v>24</v>
      </c>
      <c r="C130" s="118">
        <v>91651000196</v>
      </c>
      <c r="D130" s="118">
        <v>3123</v>
      </c>
      <c r="E130" s="119">
        <v>14.2</v>
      </c>
      <c r="F130" s="120">
        <v>6609</v>
      </c>
      <c r="G130" s="125"/>
      <c r="H130" s="125"/>
      <c r="I130" s="125"/>
    </row>
    <row r="131" spans="1:9" ht="15.75" customHeight="1" x14ac:dyDescent="0.2">
      <c r="A131" s="44" t="s">
        <v>182</v>
      </c>
      <c r="B131" s="118" t="s">
        <v>25</v>
      </c>
      <c r="C131" s="118">
        <v>91651000370</v>
      </c>
      <c r="D131" s="118">
        <v>3123</v>
      </c>
      <c r="E131" s="119">
        <v>3</v>
      </c>
      <c r="F131" s="120">
        <v>1396</v>
      </c>
      <c r="G131" s="125"/>
      <c r="H131" s="125"/>
      <c r="I131" s="125"/>
    </row>
    <row r="132" spans="1:9" ht="15.75" customHeight="1" x14ac:dyDescent="0.2">
      <c r="A132" s="44" t="s">
        <v>204</v>
      </c>
      <c r="B132" s="118">
        <v>61388262</v>
      </c>
      <c r="C132" s="118">
        <v>91651000289</v>
      </c>
      <c r="D132" s="118">
        <v>3123</v>
      </c>
      <c r="E132" s="119">
        <v>14.1</v>
      </c>
      <c r="F132" s="120">
        <v>6270</v>
      </c>
      <c r="G132" s="125"/>
      <c r="H132" s="125"/>
      <c r="I132" s="125"/>
    </row>
    <row r="133" spans="1:9" ht="15.75" customHeight="1" x14ac:dyDescent="0.2">
      <c r="A133" s="44" t="s">
        <v>26</v>
      </c>
      <c r="B133" s="118" t="s">
        <v>27</v>
      </c>
      <c r="C133" s="118">
        <v>91651000374</v>
      </c>
      <c r="D133" s="118">
        <v>3123</v>
      </c>
      <c r="E133" s="119">
        <v>11.3</v>
      </c>
      <c r="F133" s="120">
        <v>4842</v>
      </c>
      <c r="G133" s="125"/>
      <c r="H133" s="125"/>
      <c r="I133" s="125"/>
    </row>
    <row r="134" spans="1:9" ht="15.75" customHeight="1" x14ac:dyDescent="0.2">
      <c r="A134" s="44" t="s">
        <v>246</v>
      </c>
      <c r="B134" s="118" t="s">
        <v>28</v>
      </c>
      <c r="C134" s="118">
        <v>91651000287</v>
      </c>
      <c r="D134" s="118">
        <v>3123</v>
      </c>
      <c r="E134" s="119">
        <v>6</v>
      </c>
      <c r="F134" s="120">
        <v>2578</v>
      </c>
      <c r="G134" s="125"/>
      <c r="H134" s="125"/>
      <c r="I134" s="125"/>
    </row>
    <row r="135" spans="1:9" ht="15.75" customHeight="1" x14ac:dyDescent="0.2">
      <c r="A135" s="44" t="s">
        <v>224</v>
      </c>
      <c r="B135" s="118">
        <v>49629077</v>
      </c>
      <c r="C135" s="118">
        <v>91651000377</v>
      </c>
      <c r="D135" s="118">
        <v>3123</v>
      </c>
      <c r="E135" s="119">
        <v>45.5</v>
      </c>
      <c r="F135" s="120">
        <v>19551</v>
      </c>
      <c r="G135" s="125"/>
      <c r="H135" s="125"/>
      <c r="I135" s="125"/>
    </row>
    <row r="136" spans="1:9" ht="15.75" customHeight="1" x14ac:dyDescent="0.2">
      <c r="A136" s="44" t="s">
        <v>205</v>
      </c>
      <c r="B136" s="118" t="s">
        <v>29</v>
      </c>
      <c r="C136" s="118">
        <v>91651000366</v>
      </c>
      <c r="D136" s="118">
        <v>3123</v>
      </c>
      <c r="E136" s="119">
        <v>47.8</v>
      </c>
      <c r="F136" s="120">
        <v>20596</v>
      </c>
      <c r="G136" s="125"/>
      <c r="H136" s="125"/>
      <c r="I136" s="125"/>
    </row>
    <row r="137" spans="1:9" ht="15.75" customHeight="1" x14ac:dyDescent="0.2">
      <c r="A137" s="44" t="s">
        <v>254</v>
      </c>
      <c r="B137" s="118">
        <v>14891247</v>
      </c>
      <c r="C137" s="118">
        <v>91651000363</v>
      </c>
      <c r="D137" s="118">
        <v>3123</v>
      </c>
      <c r="E137" s="119">
        <v>34</v>
      </c>
      <c r="F137" s="120">
        <v>13796</v>
      </c>
      <c r="G137" s="125"/>
      <c r="H137" s="125"/>
      <c r="I137" s="125"/>
    </row>
    <row r="138" spans="1:9" ht="15.75" customHeight="1" x14ac:dyDescent="0.2">
      <c r="A138" s="44" t="s">
        <v>233</v>
      </c>
      <c r="B138" s="118">
        <v>14891212</v>
      </c>
      <c r="C138" s="118">
        <v>91651000244</v>
      </c>
      <c r="D138" s="118">
        <v>3123</v>
      </c>
      <c r="E138" s="119">
        <v>41.4</v>
      </c>
      <c r="F138" s="120">
        <v>19742</v>
      </c>
      <c r="G138" s="125"/>
      <c r="H138" s="125"/>
      <c r="I138" s="125"/>
    </row>
    <row r="139" spans="1:9" ht="15.75" customHeight="1" x14ac:dyDescent="0.2">
      <c r="A139" s="44" t="s">
        <v>183</v>
      </c>
      <c r="B139" s="118">
        <v>14891239</v>
      </c>
      <c r="C139" s="118">
        <v>91651000288</v>
      </c>
      <c r="D139" s="118">
        <v>3123</v>
      </c>
      <c r="E139" s="119">
        <v>15</v>
      </c>
      <c r="F139" s="120">
        <v>6649</v>
      </c>
      <c r="G139" s="125"/>
      <c r="H139" s="125"/>
      <c r="I139" s="125"/>
    </row>
    <row r="140" spans="1:9" ht="15.75" customHeight="1" x14ac:dyDescent="0.2">
      <c r="A140" s="44" t="s">
        <v>190</v>
      </c>
      <c r="B140" s="118" t="s">
        <v>30</v>
      </c>
      <c r="C140" s="118">
        <v>91651000191</v>
      </c>
      <c r="D140" s="118">
        <v>3123</v>
      </c>
      <c r="E140" s="119">
        <v>22.2</v>
      </c>
      <c r="F140" s="120">
        <v>8784</v>
      </c>
      <c r="G140" s="125"/>
      <c r="H140" s="125"/>
      <c r="I140" s="125"/>
    </row>
    <row r="141" spans="1:9" ht="15.75" customHeight="1" x14ac:dyDescent="0.2">
      <c r="A141" s="44" t="s">
        <v>242</v>
      </c>
      <c r="B141" s="118" t="s">
        <v>31</v>
      </c>
      <c r="C141" s="118">
        <v>91651000365</v>
      </c>
      <c r="D141" s="118">
        <v>3123</v>
      </c>
      <c r="E141" s="119">
        <v>45</v>
      </c>
      <c r="F141" s="120">
        <v>19597</v>
      </c>
      <c r="G141" s="125"/>
      <c r="H141" s="125"/>
      <c r="I141" s="125"/>
    </row>
    <row r="142" spans="1:9" ht="15.75" customHeight="1" x14ac:dyDescent="0.2">
      <c r="A142" s="44" t="s">
        <v>241</v>
      </c>
      <c r="B142" s="118">
        <v>41190726</v>
      </c>
      <c r="C142" s="118">
        <v>91651000368</v>
      </c>
      <c r="D142" s="118">
        <v>3123</v>
      </c>
      <c r="E142" s="119">
        <v>23.5</v>
      </c>
      <c r="F142" s="120">
        <v>10221</v>
      </c>
      <c r="G142" s="125"/>
      <c r="H142" s="125"/>
      <c r="I142" s="125"/>
    </row>
    <row r="143" spans="1:9" ht="15.75" customHeight="1" x14ac:dyDescent="0.2">
      <c r="A143" s="44" t="s">
        <v>184</v>
      </c>
      <c r="B143" s="118" t="s">
        <v>32</v>
      </c>
      <c r="C143" s="118">
        <v>91651000380</v>
      </c>
      <c r="D143" s="118">
        <v>3123</v>
      </c>
      <c r="E143" s="119">
        <v>15</v>
      </c>
      <c r="F143" s="120">
        <v>5896</v>
      </c>
      <c r="G143" s="125"/>
      <c r="H143" s="125"/>
      <c r="I143" s="125"/>
    </row>
    <row r="144" spans="1:9" ht="15.75" customHeight="1" x14ac:dyDescent="0.2">
      <c r="A144" s="44" t="s">
        <v>234</v>
      </c>
      <c r="B144" s="118">
        <v>68407441</v>
      </c>
      <c r="C144" s="118">
        <v>91651000310</v>
      </c>
      <c r="D144" s="118">
        <v>3146</v>
      </c>
      <c r="E144" s="119">
        <v>8.6</v>
      </c>
      <c r="F144" s="120">
        <v>4232</v>
      </c>
      <c r="G144" s="125"/>
      <c r="H144" s="125"/>
      <c r="I144" s="125"/>
    </row>
    <row r="145" spans="1:9" ht="15.75" customHeight="1" x14ac:dyDescent="0.2">
      <c r="A145" s="44" t="s">
        <v>236</v>
      </c>
      <c r="B145" s="118">
        <v>70835462</v>
      </c>
      <c r="C145" s="118">
        <v>91651000311</v>
      </c>
      <c r="D145" s="118">
        <v>3146</v>
      </c>
      <c r="E145" s="119">
        <v>6.7</v>
      </c>
      <c r="F145" s="120">
        <v>3975</v>
      </c>
      <c r="G145" s="125"/>
      <c r="H145" s="125"/>
      <c r="I145" s="125"/>
    </row>
    <row r="146" spans="1:9" ht="15.75" customHeight="1" x14ac:dyDescent="0.2">
      <c r="A146" s="44" t="s">
        <v>185</v>
      </c>
      <c r="B146" s="118">
        <v>48135054</v>
      </c>
      <c r="C146" s="118">
        <v>91651000314</v>
      </c>
      <c r="D146" s="118">
        <v>3146</v>
      </c>
      <c r="E146" s="119">
        <v>1.4</v>
      </c>
      <c r="F146" s="120">
        <v>630</v>
      </c>
      <c r="G146" s="125"/>
      <c r="H146" s="125"/>
      <c r="I146" s="125"/>
    </row>
    <row r="147" spans="1:9" ht="15.75" customHeight="1" x14ac:dyDescent="0.2">
      <c r="A147" s="44" t="s">
        <v>186</v>
      </c>
      <c r="B147" s="118">
        <v>70843830</v>
      </c>
      <c r="C147" s="118">
        <v>91651000304</v>
      </c>
      <c r="D147" s="118">
        <v>3146</v>
      </c>
      <c r="E147" s="119">
        <v>2.6</v>
      </c>
      <c r="F147" s="120">
        <v>1106</v>
      </c>
      <c r="G147" s="125"/>
      <c r="H147" s="125"/>
      <c r="I147" s="125"/>
    </row>
    <row r="148" spans="1:9" ht="15.75" customHeight="1" x14ac:dyDescent="0.2">
      <c r="A148" s="44" t="s">
        <v>187</v>
      </c>
      <c r="B148" s="118">
        <v>68407459</v>
      </c>
      <c r="C148" s="118">
        <v>91651000315</v>
      </c>
      <c r="D148" s="118">
        <v>3146</v>
      </c>
      <c r="E148" s="119">
        <v>2</v>
      </c>
      <c r="F148" s="120">
        <v>1379</v>
      </c>
      <c r="G148" s="125"/>
      <c r="H148" s="125"/>
      <c r="I148" s="125"/>
    </row>
    <row r="149" spans="1:9" ht="15.75" customHeight="1" x14ac:dyDescent="0.2">
      <c r="A149" s="44" t="s">
        <v>188</v>
      </c>
      <c r="B149" s="118">
        <v>70827711</v>
      </c>
      <c r="C149" s="118">
        <v>91651000317</v>
      </c>
      <c r="D149" s="118">
        <v>3146</v>
      </c>
      <c r="E149" s="119">
        <v>4.9000000000000004</v>
      </c>
      <c r="F149" s="120">
        <v>2470</v>
      </c>
      <c r="G149" s="125"/>
      <c r="H149" s="125"/>
      <c r="I149" s="125"/>
    </row>
    <row r="150" spans="1:9" ht="15.75" customHeight="1" x14ac:dyDescent="0.2">
      <c r="A150" s="44" t="s">
        <v>237</v>
      </c>
      <c r="B150" s="118">
        <v>60461926</v>
      </c>
      <c r="C150" s="118">
        <v>91651000318</v>
      </c>
      <c r="D150" s="118">
        <v>3146</v>
      </c>
      <c r="E150" s="119">
        <v>5.5</v>
      </c>
      <c r="F150" s="120">
        <v>3036</v>
      </c>
      <c r="G150" s="125"/>
      <c r="H150" s="125"/>
      <c r="I150" s="125"/>
    </row>
    <row r="151" spans="1:9" ht="15.75" customHeight="1" x14ac:dyDescent="0.2">
      <c r="A151" s="44" t="s">
        <v>36</v>
      </c>
      <c r="B151" s="118">
        <v>65992351</v>
      </c>
      <c r="C151" s="118">
        <v>91651000251</v>
      </c>
      <c r="D151" s="118">
        <v>3147</v>
      </c>
      <c r="E151" s="119">
        <v>25.6</v>
      </c>
      <c r="F151" s="120">
        <v>10054</v>
      </c>
      <c r="G151" s="125"/>
      <c r="H151" s="125"/>
    </row>
    <row r="152" spans="1:9" ht="15.75" customHeight="1" x14ac:dyDescent="0.2">
      <c r="A152" s="44" t="s">
        <v>149</v>
      </c>
      <c r="B152" s="46">
        <v>63832208</v>
      </c>
      <c r="C152" s="46">
        <v>91651000249</v>
      </c>
      <c r="D152" s="118">
        <v>3147</v>
      </c>
      <c r="E152" s="119">
        <v>17.7</v>
      </c>
      <c r="F152" s="120">
        <v>7317</v>
      </c>
      <c r="G152" s="125"/>
      <c r="H152" s="125"/>
    </row>
    <row r="153" spans="1:9" ht="15.75" customHeight="1" x14ac:dyDescent="0.2">
      <c r="A153" s="44" t="s">
        <v>37</v>
      </c>
      <c r="B153" s="46" t="s">
        <v>38</v>
      </c>
      <c r="C153" s="46">
        <v>91651000253</v>
      </c>
      <c r="D153" s="118">
        <v>3147</v>
      </c>
      <c r="E153" s="119">
        <v>33</v>
      </c>
      <c r="F153" s="120">
        <v>14659</v>
      </c>
      <c r="G153" s="125"/>
      <c r="H153" s="125"/>
    </row>
    <row r="154" spans="1:9" ht="15.75" customHeight="1" x14ac:dyDescent="0.2">
      <c r="A154" s="44" t="s">
        <v>217</v>
      </c>
      <c r="B154" s="46" t="s">
        <v>235</v>
      </c>
      <c r="C154" s="46">
        <v>91651000208</v>
      </c>
      <c r="D154" s="118">
        <v>3133</v>
      </c>
      <c r="E154" s="119">
        <v>3.3</v>
      </c>
      <c r="F154" s="120">
        <v>2656</v>
      </c>
      <c r="G154" s="125"/>
      <c r="H154" s="125"/>
    </row>
    <row r="155" spans="1:9" ht="15.75" customHeight="1" x14ac:dyDescent="0.2">
      <c r="A155" s="44" t="s">
        <v>150</v>
      </c>
      <c r="B155" s="46">
        <v>61389293</v>
      </c>
      <c r="C155" s="46">
        <v>91651000247</v>
      </c>
      <c r="D155" s="118">
        <v>3133</v>
      </c>
      <c r="E155" s="119">
        <v>12.2</v>
      </c>
      <c r="F155" s="120">
        <v>8914</v>
      </c>
      <c r="G155" s="125"/>
      <c r="H155" s="125"/>
    </row>
    <row r="156" spans="1:9" ht="15.75" customHeight="1" x14ac:dyDescent="0.2">
      <c r="A156" s="44" t="s">
        <v>206</v>
      </c>
      <c r="B156" s="46" t="s">
        <v>40</v>
      </c>
      <c r="C156" s="46">
        <v>91651000248</v>
      </c>
      <c r="D156" s="118">
        <v>3133</v>
      </c>
      <c r="E156" s="119">
        <v>10.5</v>
      </c>
      <c r="F156" s="120">
        <v>6549</v>
      </c>
      <c r="G156" s="125"/>
      <c r="H156" s="125"/>
    </row>
    <row r="157" spans="1:9" ht="15.75" customHeight="1" x14ac:dyDescent="0.2">
      <c r="A157" s="44" t="s">
        <v>255</v>
      </c>
      <c r="B157" s="46">
        <v>70842132</v>
      </c>
      <c r="C157" s="46">
        <v>91651000399</v>
      </c>
      <c r="D157" s="118">
        <v>3141</v>
      </c>
      <c r="E157" s="119">
        <v>10.5</v>
      </c>
      <c r="F157" s="120">
        <v>4314</v>
      </c>
      <c r="G157" s="125"/>
      <c r="H157" s="125"/>
    </row>
    <row r="158" spans="1:9" ht="15.75" customHeight="1" x14ac:dyDescent="0.2">
      <c r="A158" s="44" t="s">
        <v>239</v>
      </c>
      <c r="B158" s="46">
        <v>70832897</v>
      </c>
      <c r="C158" s="46">
        <v>91651000189</v>
      </c>
      <c r="D158" s="118">
        <v>3231</v>
      </c>
      <c r="E158" s="119">
        <v>2.4</v>
      </c>
      <c r="F158" s="120">
        <v>974</v>
      </c>
      <c r="G158" s="125"/>
      <c r="H158" s="125"/>
    </row>
    <row r="159" spans="1:9" ht="15.75" customHeight="1" x14ac:dyDescent="0.2">
      <c r="A159" s="44" t="s">
        <v>41</v>
      </c>
      <c r="B159" s="46">
        <v>60460041</v>
      </c>
      <c r="C159" s="46">
        <v>91651000167</v>
      </c>
      <c r="D159" s="118">
        <v>3231</v>
      </c>
      <c r="E159" s="119">
        <v>4.2</v>
      </c>
      <c r="F159" s="120">
        <v>1800</v>
      </c>
      <c r="G159" s="125"/>
      <c r="H159" s="125"/>
    </row>
    <row r="160" spans="1:9" ht="15.75" customHeight="1" x14ac:dyDescent="0.2">
      <c r="A160" s="44" t="s">
        <v>42</v>
      </c>
      <c r="B160" s="46">
        <v>639338</v>
      </c>
      <c r="C160" s="46">
        <v>91651000172</v>
      </c>
      <c r="D160" s="118">
        <v>3231</v>
      </c>
      <c r="E160" s="119">
        <v>3.2</v>
      </c>
      <c r="F160" s="120">
        <v>1339</v>
      </c>
      <c r="G160" s="125"/>
      <c r="H160" s="125"/>
    </row>
    <row r="161" spans="1:8" ht="15.75" customHeight="1" x14ac:dyDescent="0.2">
      <c r="A161" s="44" t="s">
        <v>43</v>
      </c>
      <c r="B161" s="46">
        <v>61387894</v>
      </c>
      <c r="C161" s="46">
        <v>91651000182</v>
      </c>
      <c r="D161" s="118">
        <v>3231</v>
      </c>
      <c r="E161" s="119">
        <v>1.4</v>
      </c>
      <c r="F161" s="120">
        <v>591</v>
      </c>
      <c r="G161" s="125"/>
      <c r="H161" s="125"/>
    </row>
    <row r="162" spans="1:8" ht="15.75" customHeight="1" x14ac:dyDescent="0.2">
      <c r="A162" s="44" t="s">
        <v>44</v>
      </c>
      <c r="B162" s="46">
        <v>45246211</v>
      </c>
      <c r="C162" s="46">
        <v>91651000187</v>
      </c>
      <c r="D162" s="118">
        <v>3231</v>
      </c>
      <c r="E162" s="119">
        <v>7.2</v>
      </c>
      <c r="F162" s="120">
        <v>2877</v>
      </c>
      <c r="G162" s="125"/>
      <c r="H162" s="125"/>
    </row>
    <row r="163" spans="1:8" ht="15.75" customHeight="1" x14ac:dyDescent="0.2">
      <c r="A163" s="44" t="s">
        <v>45</v>
      </c>
      <c r="B163" s="46">
        <v>61386715</v>
      </c>
      <c r="C163" s="46">
        <v>91651000185</v>
      </c>
      <c r="D163" s="118">
        <v>3231</v>
      </c>
      <c r="E163" s="119">
        <v>5.8</v>
      </c>
      <c r="F163" s="120">
        <v>2653</v>
      </c>
      <c r="G163" s="125"/>
      <c r="H163" s="125"/>
    </row>
    <row r="164" spans="1:8" ht="15.75" customHeight="1" x14ac:dyDescent="0.2">
      <c r="A164" s="44" t="s">
        <v>203</v>
      </c>
      <c r="B164" s="46">
        <v>45245118</v>
      </c>
      <c r="C164" s="46">
        <v>91651000169</v>
      </c>
      <c r="D164" s="118">
        <v>3231</v>
      </c>
      <c r="E164" s="119">
        <v>2.8</v>
      </c>
      <c r="F164" s="120">
        <v>1368</v>
      </c>
      <c r="G164" s="125"/>
      <c r="H164" s="125"/>
    </row>
    <row r="165" spans="1:8" ht="15.75" customHeight="1" x14ac:dyDescent="0.2">
      <c r="A165" s="44" t="s">
        <v>46</v>
      </c>
      <c r="B165" s="46">
        <v>48135143</v>
      </c>
      <c r="C165" s="46">
        <v>91651000329</v>
      </c>
      <c r="D165" s="118">
        <v>3231</v>
      </c>
      <c r="E165" s="119">
        <v>3.3</v>
      </c>
      <c r="F165" s="120">
        <v>1398</v>
      </c>
      <c r="G165" s="125"/>
      <c r="H165" s="125"/>
    </row>
    <row r="166" spans="1:8" ht="15.75" customHeight="1" x14ac:dyDescent="0.2">
      <c r="A166" s="44" t="s">
        <v>151</v>
      </c>
      <c r="B166" s="46">
        <v>67360572</v>
      </c>
      <c r="C166" s="46">
        <v>91651000188</v>
      </c>
      <c r="D166" s="118">
        <v>3231</v>
      </c>
      <c r="E166" s="119">
        <v>2.1</v>
      </c>
      <c r="F166" s="120">
        <v>813</v>
      </c>
      <c r="G166" s="125"/>
      <c r="H166" s="125"/>
    </row>
    <row r="167" spans="1:8" ht="15.75" customHeight="1" x14ac:dyDescent="0.2">
      <c r="A167" s="44" t="s">
        <v>214</v>
      </c>
      <c r="B167" s="46">
        <v>61385093</v>
      </c>
      <c r="C167" s="46">
        <v>91651000175</v>
      </c>
      <c r="D167" s="118">
        <v>3231</v>
      </c>
      <c r="E167" s="119">
        <v>3.9</v>
      </c>
      <c r="F167" s="120">
        <v>1554</v>
      </c>
      <c r="G167" s="125"/>
      <c r="H167" s="125"/>
    </row>
    <row r="168" spans="1:8" ht="15.75" customHeight="1" x14ac:dyDescent="0.2">
      <c r="A168" s="44" t="s">
        <v>114</v>
      </c>
      <c r="B168" s="46">
        <v>63830167</v>
      </c>
      <c r="C168" s="46">
        <v>91651000181</v>
      </c>
      <c r="D168" s="118">
        <v>3231</v>
      </c>
      <c r="E168" s="119">
        <v>4.8</v>
      </c>
      <c r="F168" s="120">
        <v>2025</v>
      </c>
      <c r="G168" s="125"/>
      <c r="H168" s="125"/>
    </row>
    <row r="169" spans="1:8" ht="15.75" customHeight="1" x14ac:dyDescent="0.2">
      <c r="A169" s="44" t="s">
        <v>202</v>
      </c>
      <c r="B169" s="46">
        <v>67361471</v>
      </c>
      <c r="C169" s="46">
        <v>91651000179</v>
      </c>
      <c r="D169" s="118">
        <v>3231</v>
      </c>
      <c r="E169" s="119">
        <v>3.8</v>
      </c>
      <c r="F169" s="120">
        <v>1515</v>
      </c>
      <c r="G169" s="125"/>
      <c r="H169" s="125"/>
    </row>
    <row r="170" spans="1:8" ht="15.75" customHeight="1" x14ac:dyDescent="0.2">
      <c r="A170" s="44" t="s">
        <v>164</v>
      </c>
      <c r="B170" s="46">
        <v>60446889</v>
      </c>
      <c r="C170" s="46">
        <v>91651000186</v>
      </c>
      <c r="D170" s="118">
        <v>3231</v>
      </c>
      <c r="E170" s="119">
        <v>1.8</v>
      </c>
      <c r="F170" s="120">
        <v>781</v>
      </c>
      <c r="G170" s="125"/>
      <c r="H170" s="125"/>
    </row>
    <row r="171" spans="1:8" ht="15.75" customHeight="1" x14ac:dyDescent="0.2">
      <c r="A171" s="44" t="s">
        <v>135</v>
      </c>
      <c r="B171" s="46">
        <v>68407289</v>
      </c>
      <c r="C171" s="46">
        <v>91651000178</v>
      </c>
      <c r="D171" s="118">
        <v>3231</v>
      </c>
      <c r="E171" s="119">
        <v>4.4000000000000004</v>
      </c>
      <c r="F171" s="120">
        <v>1680</v>
      </c>
      <c r="G171" s="125"/>
      <c r="H171" s="125"/>
    </row>
    <row r="172" spans="1:8" ht="15.75" customHeight="1" x14ac:dyDescent="0.2">
      <c r="A172" s="44" t="s">
        <v>47</v>
      </c>
      <c r="B172" s="46">
        <v>60444509</v>
      </c>
      <c r="C172" s="46">
        <v>91651000176</v>
      </c>
      <c r="D172" s="118">
        <v>3231</v>
      </c>
      <c r="E172" s="119">
        <v>4</v>
      </c>
      <c r="F172" s="120">
        <v>1710</v>
      </c>
      <c r="G172" s="125"/>
      <c r="H172" s="125"/>
    </row>
    <row r="173" spans="1:8" ht="15.75" customHeight="1" x14ac:dyDescent="0.2">
      <c r="A173" s="44" t="s">
        <v>48</v>
      </c>
      <c r="B173" s="46">
        <v>61387312</v>
      </c>
      <c r="C173" s="46">
        <v>91651000180</v>
      </c>
      <c r="D173" s="118">
        <v>3231</v>
      </c>
      <c r="E173" s="119">
        <v>2.9</v>
      </c>
      <c r="F173" s="120">
        <v>1251</v>
      </c>
      <c r="G173" s="125"/>
      <c r="H173" s="125"/>
    </row>
    <row r="174" spans="1:8" ht="15.75" customHeight="1" x14ac:dyDescent="0.2">
      <c r="A174" s="44" t="s">
        <v>49</v>
      </c>
      <c r="B174" s="46">
        <v>48132811</v>
      </c>
      <c r="C174" s="46">
        <v>91651000183</v>
      </c>
      <c r="D174" s="118">
        <v>3231</v>
      </c>
      <c r="E174" s="119">
        <v>6</v>
      </c>
      <c r="F174" s="120">
        <v>2429</v>
      </c>
      <c r="G174" s="125"/>
      <c r="H174" s="125"/>
    </row>
    <row r="175" spans="1:8" ht="15.75" customHeight="1" x14ac:dyDescent="0.2">
      <c r="A175" s="44" t="s">
        <v>50</v>
      </c>
      <c r="B175" s="46">
        <v>45242593</v>
      </c>
      <c r="C175" s="46">
        <v>91651000173</v>
      </c>
      <c r="D175" s="118">
        <v>3231</v>
      </c>
      <c r="E175" s="119">
        <v>4.8</v>
      </c>
      <c r="F175" s="120">
        <v>1893</v>
      </c>
      <c r="G175" s="125"/>
      <c r="H175" s="125"/>
    </row>
    <row r="176" spans="1:8" ht="15.75" customHeight="1" x14ac:dyDescent="0.2">
      <c r="A176" s="44" t="s">
        <v>163</v>
      </c>
      <c r="B176" s="46">
        <v>61387452</v>
      </c>
      <c r="C176" s="46">
        <v>91651000174</v>
      </c>
      <c r="D176" s="118">
        <v>3231</v>
      </c>
      <c r="E176" s="119">
        <v>3.9</v>
      </c>
      <c r="F176" s="120">
        <v>1475</v>
      </c>
      <c r="G176" s="125"/>
      <c r="H176" s="125"/>
    </row>
    <row r="177" spans="1:9" ht="15.75" customHeight="1" x14ac:dyDescent="0.2">
      <c r="A177" s="44" t="s">
        <v>51</v>
      </c>
      <c r="B177" s="46">
        <v>61385069</v>
      </c>
      <c r="C177" s="46">
        <v>91651000170</v>
      </c>
      <c r="D177" s="118">
        <v>3231</v>
      </c>
      <c r="E177" s="119">
        <v>4.7</v>
      </c>
      <c r="F177" s="120">
        <v>1990</v>
      </c>
      <c r="G177" s="125"/>
      <c r="H177" s="125"/>
    </row>
    <row r="178" spans="1:9" ht="15.75" customHeight="1" x14ac:dyDescent="0.2">
      <c r="A178" s="44" t="s">
        <v>152</v>
      </c>
      <c r="B178" s="46">
        <v>70849366</v>
      </c>
      <c r="C178" s="46">
        <v>91651000168</v>
      </c>
      <c r="D178" s="118">
        <v>3231</v>
      </c>
      <c r="E178" s="119">
        <v>3.4</v>
      </c>
      <c r="F178" s="120">
        <v>1346</v>
      </c>
      <c r="G178" s="125"/>
      <c r="H178" s="125"/>
    </row>
    <row r="179" spans="1:9" ht="15.75" customHeight="1" x14ac:dyDescent="0.2">
      <c r="A179" s="44" t="s">
        <v>52</v>
      </c>
      <c r="B179" s="46">
        <v>70848947</v>
      </c>
      <c r="C179" s="46">
        <v>91651000177</v>
      </c>
      <c r="D179" s="118">
        <v>3231</v>
      </c>
      <c r="E179" s="119">
        <v>4.3</v>
      </c>
      <c r="F179" s="120">
        <v>1837</v>
      </c>
      <c r="G179" s="125"/>
      <c r="H179" s="125"/>
    </row>
    <row r="180" spans="1:9" ht="15.75" customHeight="1" x14ac:dyDescent="0.2">
      <c r="A180" s="44" t="s">
        <v>53</v>
      </c>
      <c r="B180" s="46">
        <v>70098506</v>
      </c>
      <c r="C180" s="46">
        <v>91651000166</v>
      </c>
      <c r="D180" s="118">
        <v>3231</v>
      </c>
      <c r="E180" s="119">
        <v>3.9</v>
      </c>
      <c r="F180" s="120">
        <v>1570</v>
      </c>
      <c r="G180" s="125"/>
      <c r="H180" s="125"/>
    </row>
    <row r="181" spans="1:9" ht="15.75" customHeight="1" x14ac:dyDescent="0.2">
      <c r="A181" s="44" t="s">
        <v>54</v>
      </c>
      <c r="B181" s="46">
        <v>61385433</v>
      </c>
      <c r="C181" s="46">
        <v>91651000184</v>
      </c>
      <c r="D181" s="118">
        <v>3231</v>
      </c>
      <c r="E181" s="119">
        <v>3.8</v>
      </c>
      <c r="F181" s="120">
        <v>1393</v>
      </c>
      <c r="G181" s="125"/>
      <c r="H181" s="125"/>
    </row>
    <row r="182" spans="1:9" ht="15.75" customHeight="1" x14ac:dyDescent="0.2">
      <c r="A182" s="44" t="s">
        <v>55</v>
      </c>
      <c r="B182" s="46">
        <v>68403704</v>
      </c>
      <c r="C182" s="46">
        <v>91651000171</v>
      </c>
      <c r="D182" s="118">
        <v>3231</v>
      </c>
      <c r="E182" s="119">
        <v>4.5</v>
      </c>
      <c r="F182" s="120">
        <v>1722</v>
      </c>
      <c r="G182" s="125"/>
      <c r="H182" s="125"/>
    </row>
    <row r="183" spans="1:9" ht="15.75" customHeight="1" x14ac:dyDescent="0.2">
      <c r="A183" s="18" t="s">
        <v>119</v>
      </c>
      <c r="B183" s="21">
        <v>45245924</v>
      </c>
      <c r="C183" s="21">
        <v>91651000150</v>
      </c>
      <c r="D183" s="115">
        <v>3233</v>
      </c>
      <c r="E183" s="116">
        <v>10.7</v>
      </c>
      <c r="F183" s="117">
        <v>4203</v>
      </c>
      <c r="G183" s="125"/>
      <c r="I183" s="125"/>
    </row>
    <row r="184" spans="1:9" ht="15.75" customHeight="1" x14ac:dyDescent="0.2">
      <c r="A184" s="18" t="s">
        <v>120</v>
      </c>
      <c r="B184" s="21">
        <v>45241848</v>
      </c>
      <c r="C184" s="21">
        <v>91651000149</v>
      </c>
      <c r="D184" s="115">
        <v>3233</v>
      </c>
      <c r="E184" s="116">
        <v>9.4</v>
      </c>
      <c r="F184" s="117">
        <v>4302</v>
      </c>
      <c r="G184" s="125"/>
      <c r="I184" s="125"/>
    </row>
    <row r="185" spans="1:9" ht="15.75" customHeight="1" x14ac:dyDescent="0.2">
      <c r="A185" s="18" t="s">
        <v>194</v>
      </c>
      <c r="B185" s="21">
        <v>45241651</v>
      </c>
      <c r="C185" s="21">
        <v>91651000159</v>
      </c>
      <c r="D185" s="115">
        <v>3233</v>
      </c>
      <c r="E185" s="116">
        <v>25.3</v>
      </c>
      <c r="F185" s="117">
        <v>10235</v>
      </c>
      <c r="G185" s="125"/>
      <c r="I185" s="125"/>
    </row>
    <row r="186" spans="1:9" ht="15.75" customHeight="1" x14ac:dyDescent="0.2">
      <c r="A186" s="18" t="s">
        <v>213</v>
      </c>
      <c r="B186" s="21">
        <v>45241295</v>
      </c>
      <c r="C186" s="21">
        <v>91651000157</v>
      </c>
      <c r="D186" s="115">
        <v>3233</v>
      </c>
      <c r="E186" s="116">
        <v>5.3</v>
      </c>
      <c r="F186" s="117">
        <v>2749</v>
      </c>
      <c r="G186" s="125"/>
      <c r="I186" s="125"/>
    </row>
    <row r="187" spans="1:9" ht="15.75" customHeight="1" x14ac:dyDescent="0.2">
      <c r="A187" s="18" t="s">
        <v>121</v>
      </c>
      <c r="B187" s="21">
        <v>45241643</v>
      </c>
      <c r="C187" s="21">
        <v>91651000155</v>
      </c>
      <c r="D187" s="115">
        <v>3233</v>
      </c>
      <c r="E187" s="116">
        <v>6.7</v>
      </c>
      <c r="F187" s="117">
        <v>2462</v>
      </c>
      <c r="G187" s="125"/>
      <c r="I187" s="125"/>
    </row>
    <row r="188" spans="1:9" ht="15.75" customHeight="1" x14ac:dyDescent="0.2">
      <c r="A188" s="18" t="s">
        <v>122</v>
      </c>
      <c r="B188" s="21">
        <v>45242941</v>
      </c>
      <c r="C188" s="21">
        <v>91651000154</v>
      </c>
      <c r="D188" s="115">
        <v>3233</v>
      </c>
      <c r="E188" s="116">
        <v>7</v>
      </c>
      <c r="F188" s="117">
        <v>2846</v>
      </c>
      <c r="G188" s="125"/>
      <c r="I188" s="125"/>
    </row>
    <row r="189" spans="1:9" ht="15.75" customHeight="1" x14ac:dyDescent="0.2">
      <c r="A189" s="18" t="s">
        <v>123</v>
      </c>
      <c r="B189" s="21">
        <v>45241694</v>
      </c>
      <c r="C189" s="21">
        <v>91651000416</v>
      </c>
      <c r="D189" s="115">
        <v>3233</v>
      </c>
      <c r="E189" s="116">
        <v>9.1</v>
      </c>
      <c r="F189" s="117">
        <v>4048</v>
      </c>
      <c r="G189" s="125"/>
      <c r="I189" s="125"/>
    </row>
    <row r="190" spans="1:9" ht="15.75" customHeight="1" x14ac:dyDescent="0.2">
      <c r="A190" s="18" t="s">
        <v>216</v>
      </c>
      <c r="B190" s="21">
        <v>45242950</v>
      </c>
      <c r="C190" s="21">
        <v>91651000152</v>
      </c>
      <c r="D190" s="115">
        <v>3233</v>
      </c>
      <c r="E190" s="116">
        <v>3</v>
      </c>
      <c r="F190" s="117">
        <v>1300</v>
      </c>
      <c r="G190" s="125"/>
      <c r="I190" s="125"/>
    </row>
    <row r="191" spans="1:9" ht="15.75" customHeight="1" x14ac:dyDescent="0.2">
      <c r="A191" s="18" t="s">
        <v>124</v>
      </c>
      <c r="B191" s="21">
        <v>45242879</v>
      </c>
      <c r="C191" s="21">
        <v>91651000153</v>
      </c>
      <c r="D191" s="115">
        <v>3233</v>
      </c>
      <c r="E191" s="116">
        <v>8.1</v>
      </c>
      <c r="F191" s="117">
        <v>4039</v>
      </c>
      <c r="G191" s="125"/>
      <c r="I191" s="125"/>
    </row>
    <row r="192" spans="1:9" ht="15.75" customHeight="1" x14ac:dyDescent="0.2">
      <c r="A192" s="18" t="s">
        <v>125</v>
      </c>
      <c r="B192" s="21">
        <v>67365779</v>
      </c>
      <c r="C192" s="21">
        <v>91651000156</v>
      </c>
      <c r="D192" s="115">
        <v>3233</v>
      </c>
      <c r="E192" s="116">
        <v>9.6999999999999993</v>
      </c>
      <c r="F192" s="117">
        <v>4301</v>
      </c>
      <c r="G192" s="125"/>
      <c r="I192" s="125"/>
    </row>
    <row r="193" spans="1:9" ht="15.75" customHeight="1" x14ac:dyDescent="0.2">
      <c r="A193" s="18" t="s">
        <v>126</v>
      </c>
      <c r="B193" s="21">
        <v>45241945</v>
      </c>
      <c r="C193" s="21">
        <v>91651000158</v>
      </c>
      <c r="D193" s="115">
        <v>3233</v>
      </c>
      <c r="E193" s="116">
        <v>25.1</v>
      </c>
      <c r="F193" s="117">
        <v>8596</v>
      </c>
      <c r="G193" s="125"/>
      <c r="I193" s="125"/>
    </row>
    <row r="194" spans="1:9" ht="15.75" customHeight="1" thickBot="1" x14ac:dyDescent="0.25">
      <c r="A194" s="24" t="s">
        <v>127</v>
      </c>
      <c r="B194" s="54">
        <v>64289</v>
      </c>
      <c r="C194" s="54">
        <v>91651000212</v>
      </c>
      <c r="D194" s="48">
        <v>3233</v>
      </c>
      <c r="E194" s="121">
        <v>169.2</v>
      </c>
      <c r="F194" s="122">
        <v>50681</v>
      </c>
      <c r="G194" s="125"/>
      <c r="I194" s="125"/>
    </row>
    <row r="195" spans="1:9" ht="19.5" thickBot="1" x14ac:dyDescent="0.25">
      <c r="A195" s="175" t="s">
        <v>3</v>
      </c>
      <c r="B195" s="176"/>
      <c r="C195" s="176"/>
      <c r="D195" s="174"/>
      <c r="E195" s="58">
        <f>SUM(E8:E194)</f>
        <v>2445.9000000000005</v>
      </c>
      <c r="F195" s="59">
        <f>SUM(F8:F194)</f>
        <v>988798</v>
      </c>
      <c r="G195" s="125"/>
      <c r="H195" s="125"/>
    </row>
    <row r="196" spans="1:9" ht="15.75" x14ac:dyDescent="0.2">
      <c r="A196" s="123"/>
      <c r="B196" s="127"/>
      <c r="C196" s="127"/>
      <c r="D196" s="124"/>
      <c r="E196" s="124"/>
      <c r="F196" s="124"/>
      <c r="G196" s="125"/>
      <c r="H196" s="125"/>
    </row>
    <row r="197" spans="1:9" ht="15.75" x14ac:dyDescent="0.2">
      <c r="A197" s="123"/>
      <c r="B197" s="127"/>
      <c r="C197" s="127"/>
      <c r="D197" s="124"/>
      <c r="E197" s="124"/>
      <c r="F197" s="124"/>
      <c r="G197" s="125"/>
      <c r="H197" s="125"/>
    </row>
    <row r="198" spans="1:9" ht="15.75" x14ac:dyDescent="0.2">
      <c r="A198" s="123"/>
      <c r="B198" s="127"/>
      <c r="C198" s="127"/>
      <c r="D198" s="124"/>
      <c r="E198" s="124"/>
      <c r="F198" s="124"/>
      <c r="G198" s="125"/>
      <c r="H198" s="125"/>
    </row>
    <row r="199" spans="1:9" ht="15.75" x14ac:dyDescent="0.2">
      <c r="A199" s="123"/>
      <c r="B199" s="127"/>
      <c r="C199" s="127"/>
      <c r="D199" s="124"/>
      <c r="E199" s="124"/>
      <c r="F199" s="124"/>
      <c r="G199" s="125"/>
      <c r="H199" s="125"/>
    </row>
    <row r="200" spans="1:9" ht="15.75" x14ac:dyDescent="0.2">
      <c r="A200" s="123"/>
      <c r="B200" s="127"/>
      <c r="C200" s="127"/>
      <c r="D200" s="124"/>
      <c r="E200" s="124"/>
      <c r="F200" s="124"/>
      <c r="G200" s="125"/>
      <c r="H200" s="125"/>
    </row>
    <row r="201" spans="1:9" ht="15.75" x14ac:dyDescent="0.2">
      <c r="A201" s="123"/>
      <c r="B201" s="127"/>
      <c r="C201" s="127"/>
      <c r="D201" s="124"/>
      <c r="E201" s="124"/>
      <c r="F201" s="124"/>
      <c r="G201" s="125"/>
      <c r="H201" s="125"/>
    </row>
    <row r="202" spans="1:9" ht="15.75" x14ac:dyDescent="0.2">
      <c r="A202" s="123"/>
      <c r="B202" s="127"/>
      <c r="C202" s="127"/>
      <c r="D202" s="124"/>
      <c r="E202" s="124"/>
      <c r="F202" s="124"/>
      <c r="G202" s="125"/>
      <c r="H202" s="125"/>
    </row>
    <row r="203" spans="1:9" ht="15.75" x14ac:dyDescent="0.2">
      <c r="A203" s="123"/>
      <c r="B203" s="127"/>
      <c r="C203" s="127"/>
      <c r="D203" s="124"/>
      <c r="E203" s="124"/>
      <c r="F203" s="124"/>
      <c r="G203" s="125"/>
      <c r="H203" s="125"/>
    </row>
    <row r="204" spans="1:9" x14ac:dyDescent="0.2">
      <c r="B204" s="128"/>
      <c r="C204" s="128"/>
      <c r="D204" s="125"/>
      <c r="E204" s="125"/>
      <c r="F204" s="125"/>
      <c r="G204" s="125"/>
      <c r="H204" s="125"/>
    </row>
    <row r="205" spans="1:9" x14ac:dyDescent="0.2">
      <c r="B205" s="128"/>
      <c r="C205" s="128"/>
      <c r="D205" s="125"/>
      <c r="E205" s="125"/>
      <c r="F205" s="125"/>
      <c r="G205" s="125"/>
      <c r="H205" s="125"/>
    </row>
    <row r="206" spans="1:9" x14ac:dyDescent="0.2">
      <c r="B206" s="128"/>
      <c r="C206" s="128"/>
      <c r="D206" s="125"/>
      <c r="E206" s="125"/>
      <c r="F206" s="125"/>
      <c r="G206" s="125"/>
      <c r="H206" s="125"/>
    </row>
    <row r="207" spans="1:9" x14ac:dyDescent="0.2">
      <c r="B207" s="128"/>
      <c r="C207" s="128"/>
      <c r="D207" s="125"/>
      <c r="E207" s="125"/>
      <c r="F207" s="125"/>
      <c r="G207" s="125"/>
      <c r="H207" s="125"/>
    </row>
    <row r="208" spans="1:9" x14ac:dyDescent="0.2">
      <c r="B208" s="128"/>
      <c r="C208" s="128"/>
      <c r="D208" s="125"/>
      <c r="E208" s="125"/>
      <c r="F208" s="125"/>
      <c r="G208" s="125"/>
      <c r="H208" s="125"/>
    </row>
    <row r="209" spans="2:8" x14ac:dyDescent="0.2">
      <c r="B209" s="128"/>
      <c r="C209" s="128"/>
      <c r="D209" s="125"/>
      <c r="E209" s="125"/>
      <c r="F209" s="125"/>
      <c r="G209" s="125"/>
      <c r="H209" s="125"/>
    </row>
    <row r="210" spans="2:8" x14ac:dyDescent="0.2">
      <c r="B210" s="128"/>
      <c r="C210" s="128"/>
      <c r="D210" s="125"/>
      <c r="E210" s="125"/>
      <c r="F210" s="125"/>
      <c r="G210" s="125"/>
      <c r="H210" s="125"/>
    </row>
  </sheetData>
  <mergeCells count="6">
    <mergeCell ref="A195:D195"/>
    <mergeCell ref="A3:F3"/>
    <mergeCell ref="A6:A7"/>
    <mergeCell ref="B6:B7"/>
    <mergeCell ref="D6:D7"/>
    <mergeCell ref="C6:C7"/>
  </mergeCells>
  <phoneticPr fontId="1" type="noConversion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zoomScale="90" zoomScaleNormal="90" workbookViewId="0">
      <selection activeCell="N10" sqref="N10"/>
    </sheetView>
  </sheetViews>
  <sheetFormatPr defaultRowHeight="12.75" x14ac:dyDescent="0.2"/>
  <cols>
    <col min="1" max="1" width="81.42578125" style="4" customWidth="1"/>
    <col min="2" max="2" width="10.85546875" style="4" hidden="1" customWidth="1"/>
    <col min="3" max="3" width="9" style="4" hidden="1" customWidth="1"/>
    <col min="4" max="4" width="14" style="13" customWidth="1"/>
    <col min="5" max="5" width="16.140625" style="14" customWidth="1"/>
    <col min="6" max="8" width="16.140625" style="15" customWidth="1"/>
    <col min="9" max="9" width="15.28515625" style="15" hidden="1" customWidth="1"/>
    <col min="10" max="10" width="17" style="15" customWidth="1"/>
    <col min="11" max="11" width="9.140625" style="4"/>
    <col min="12" max="12" width="9.85546875" style="4" bestFit="1" customWidth="1"/>
    <col min="13" max="16384" width="9.140625" style="4"/>
  </cols>
  <sheetData>
    <row r="1" spans="1:10" ht="13.5" thickBot="1" x14ac:dyDescent="0.25">
      <c r="J1" s="16" t="s">
        <v>210</v>
      </c>
    </row>
    <row r="2" spans="1:10" s="17" customFormat="1" ht="15.75" customHeight="1" x14ac:dyDescent="0.2">
      <c r="A2" s="96"/>
      <c r="B2" s="97"/>
      <c r="C2" s="97"/>
      <c r="D2" s="97"/>
      <c r="E2" s="147" t="s">
        <v>56</v>
      </c>
      <c r="F2" s="148"/>
      <c r="G2" s="148"/>
      <c r="H2" s="148"/>
      <c r="I2" s="148"/>
      <c r="J2" s="149"/>
    </row>
    <row r="3" spans="1:10" s="17" customFormat="1" ht="34.5" customHeight="1" thickBot="1" x14ac:dyDescent="0.25">
      <c r="A3" s="98" t="s">
        <v>248</v>
      </c>
      <c r="B3" s="99" t="s">
        <v>227</v>
      </c>
      <c r="C3" s="99" t="s">
        <v>228</v>
      </c>
      <c r="D3" s="99" t="s">
        <v>229</v>
      </c>
      <c r="E3" s="100" t="s">
        <v>257</v>
      </c>
      <c r="F3" s="92" t="s">
        <v>0</v>
      </c>
      <c r="G3" s="92" t="s">
        <v>129</v>
      </c>
      <c r="H3" s="91" t="s">
        <v>1</v>
      </c>
      <c r="I3" s="92" t="s">
        <v>230</v>
      </c>
      <c r="J3" s="101" t="s">
        <v>133</v>
      </c>
    </row>
    <row r="4" spans="1:10" s="17" customFormat="1" ht="20.25" customHeight="1" x14ac:dyDescent="0.2">
      <c r="A4" s="150" t="s">
        <v>57</v>
      </c>
      <c r="B4" s="151"/>
      <c r="C4" s="151"/>
      <c r="D4" s="151"/>
      <c r="E4" s="151"/>
      <c r="F4" s="151"/>
      <c r="G4" s="151"/>
      <c r="H4" s="152"/>
      <c r="I4" s="152"/>
      <c r="J4" s="153"/>
    </row>
    <row r="5" spans="1:10" s="17" customFormat="1" ht="16.5" customHeight="1" x14ac:dyDescent="0.2">
      <c r="A5" s="18" t="s">
        <v>189</v>
      </c>
      <c r="B5" s="93">
        <v>600004694</v>
      </c>
      <c r="C5" s="19">
        <v>60449004</v>
      </c>
      <c r="D5" s="20">
        <v>91651000278</v>
      </c>
      <c r="E5" s="81">
        <v>44.99</v>
      </c>
      <c r="F5" s="64">
        <v>33196</v>
      </c>
      <c r="G5" s="64">
        <v>330</v>
      </c>
      <c r="H5" s="64">
        <v>11664</v>
      </c>
      <c r="I5" s="64">
        <v>0</v>
      </c>
      <c r="J5" s="65">
        <f t="shared" ref="J5:J41" si="0">F5+G5+H5+I5</f>
        <v>45190</v>
      </c>
    </row>
    <row r="6" spans="1:10" s="17" customFormat="1" ht="16.5" customHeight="1" x14ac:dyDescent="0.2">
      <c r="A6" s="18" t="s">
        <v>112</v>
      </c>
      <c r="B6" s="93">
        <v>600004597</v>
      </c>
      <c r="C6" s="19">
        <v>63109662</v>
      </c>
      <c r="D6" s="21">
        <v>91651000263</v>
      </c>
      <c r="E6" s="81">
        <v>36.24</v>
      </c>
      <c r="F6" s="64">
        <v>25632</v>
      </c>
      <c r="G6" s="64">
        <v>20</v>
      </c>
      <c r="H6" s="64">
        <v>8927</v>
      </c>
      <c r="I6" s="64">
        <v>0</v>
      </c>
      <c r="J6" s="65">
        <f t="shared" si="0"/>
        <v>34579</v>
      </c>
    </row>
    <row r="7" spans="1:10" s="17" customFormat="1" ht="16.5" customHeight="1" x14ac:dyDescent="0.2">
      <c r="A7" s="18" t="s">
        <v>58</v>
      </c>
      <c r="B7" s="93">
        <v>600004546</v>
      </c>
      <c r="C7" s="19">
        <v>60446218</v>
      </c>
      <c r="D7" s="21">
        <v>91651000262</v>
      </c>
      <c r="E7" s="81">
        <v>37.99</v>
      </c>
      <c r="F7" s="64">
        <v>26676</v>
      </c>
      <c r="G7" s="64">
        <v>85</v>
      </c>
      <c r="H7" s="64">
        <v>9312</v>
      </c>
      <c r="I7" s="64">
        <v>0</v>
      </c>
      <c r="J7" s="65">
        <f t="shared" si="0"/>
        <v>36073</v>
      </c>
    </row>
    <row r="8" spans="1:10" s="17" customFormat="1" ht="16.5" customHeight="1" x14ac:dyDescent="0.2">
      <c r="A8" s="18" t="s">
        <v>59</v>
      </c>
      <c r="B8" s="93">
        <v>600004724</v>
      </c>
      <c r="C8" s="19">
        <v>61388106</v>
      </c>
      <c r="D8" s="21">
        <v>91651000255</v>
      </c>
      <c r="E8" s="81">
        <v>34.700000000000003</v>
      </c>
      <c r="F8" s="64">
        <v>25878</v>
      </c>
      <c r="G8" s="64">
        <v>55</v>
      </c>
      <c r="H8" s="64">
        <v>9024</v>
      </c>
      <c r="I8" s="64">
        <v>0</v>
      </c>
      <c r="J8" s="65">
        <f t="shared" si="0"/>
        <v>34957</v>
      </c>
    </row>
    <row r="9" spans="1:10" s="17" customFormat="1" ht="16.5" customHeight="1" x14ac:dyDescent="0.2">
      <c r="A9" s="18" t="s">
        <v>60</v>
      </c>
      <c r="B9" s="93">
        <v>600004961</v>
      </c>
      <c r="C9" s="19">
        <v>60461675</v>
      </c>
      <c r="D9" s="21">
        <v>91651000270</v>
      </c>
      <c r="E9" s="81">
        <v>45.03</v>
      </c>
      <c r="F9" s="64">
        <v>33364</v>
      </c>
      <c r="G9" s="64">
        <v>390</v>
      </c>
      <c r="H9" s="64">
        <v>11743</v>
      </c>
      <c r="I9" s="64">
        <v>0</v>
      </c>
      <c r="J9" s="65">
        <f t="shared" si="0"/>
        <v>45497</v>
      </c>
    </row>
    <row r="10" spans="1:10" s="17" customFormat="1" ht="16.5" customHeight="1" x14ac:dyDescent="0.2">
      <c r="A10" s="18" t="s">
        <v>153</v>
      </c>
      <c r="B10" s="93">
        <v>600004911</v>
      </c>
      <c r="C10" s="19">
        <v>61385131</v>
      </c>
      <c r="D10" s="21">
        <v>91651000279</v>
      </c>
      <c r="E10" s="81">
        <v>41.28</v>
      </c>
      <c r="F10" s="64">
        <v>29069</v>
      </c>
      <c r="G10" s="64">
        <v>50</v>
      </c>
      <c r="H10" s="64">
        <v>10133</v>
      </c>
      <c r="I10" s="64">
        <v>0</v>
      </c>
      <c r="J10" s="65">
        <f t="shared" si="0"/>
        <v>39252</v>
      </c>
    </row>
    <row r="11" spans="1:10" s="17" customFormat="1" ht="16.5" customHeight="1" x14ac:dyDescent="0.2">
      <c r="A11" s="18" t="s">
        <v>154</v>
      </c>
      <c r="B11" s="93">
        <v>600005054</v>
      </c>
      <c r="C11" s="22" t="s">
        <v>61</v>
      </c>
      <c r="D11" s="21">
        <v>91651000271</v>
      </c>
      <c r="E11" s="81">
        <v>31.85</v>
      </c>
      <c r="F11" s="64">
        <v>24180</v>
      </c>
      <c r="G11" s="64">
        <v>0</v>
      </c>
      <c r="H11" s="64">
        <v>8415</v>
      </c>
      <c r="I11" s="64">
        <v>0</v>
      </c>
      <c r="J11" s="65">
        <f t="shared" si="0"/>
        <v>32595</v>
      </c>
    </row>
    <row r="12" spans="1:10" s="17" customFormat="1" ht="16.5" customHeight="1" x14ac:dyDescent="0.2">
      <c r="A12" s="18" t="s">
        <v>62</v>
      </c>
      <c r="B12" s="93">
        <v>600005348</v>
      </c>
      <c r="C12" s="22" t="s">
        <v>63</v>
      </c>
      <c r="D12" s="21">
        <v>91651000256</v>
      </c>
      <c r="E12" s="81">
        <v>51.04</v>
      </c>
      <c r="F12" s="64">
        <v>37910</v>
      </c>
      <c r="G12" s="64">
        <v>0</v>
      </c>
      <c r="H12" s="64">
        <v>13193</v>
      </c>
      <c r="I12" s="64">
        <v>0</v>
      </c>
      <c r="J12" s="65">
        <f t="shared" si="0"/>
        <v>51103</v>
      </c>
    </row>
    <row r="13" spans="1:10" s="17" customFormat="1" ht="16.5" customHeight="1" x14ac:dyDescent="0.2">
      <c r="A13" s="18" t="s">
        <v>64</v>
      </c>
      <c r="B13" s="93">
        <v>600005208</v>
      </c>
      <c r="C13" s="19">
        <v>49366629</v>
      </c>
      <c r="D13" s="21">
        <v>91651000273</v>
      </c>
      <c r="E13" s="81">
        <v>41.55</v>
      </c>
      <c r="F13" s="64">
        <v>32747</v>
      </c>
      <c r="G13" s="64">
        <v>50</v>
      </c>
      <c r="H13" s="64">
        <v>11413</v>
      </c>
      <c r="I13" s="64">
        <v>0</v>
      </c>
      <c r="J13" s="65">
        <f t="shared" si="0"/>
        <v>44210</v>
      </c>
    </row>
    <row r="14" spans="1:10" s="17" customFormat="1" ht="16.5" customHeight="1" x14ac:dyDescent="0.2">
      <c r="A14" s="18" t="s">
        <v>65</v>
      </c>
      <c r="B14" s="93">
        <v>600005046</v>
      </c>
      <c r="C14" s="19">
        <v>60444916</v>
      </c>
      <c r="D14" s="21">
        <v>91651000276</v>
      </c>
      <c r="E14" s="81">
        <v>27.86</v>
      </c>
      <c r="F14" s="64">
        <v>21033</v>
      </c>
      <c r="G14" s="64">
        <v>0</v>
      </c>
      <c r="H14" s="64">
        <v>7319</v>
      </c>
      <c r="I14" s="64">
        <v>0</v>
      </c>
      <c r="J14" s="65">
        <f t="shared" si="0"/>
        <v>28352</v>
      </c>
    </row>
    <row r="15" spans="1:10" s="17" customFormat="1" ht="16.5" customHeight="1" x14ac:dyDescent="0.2">
      <c r="A15" s="18" t="s">
        <v>66</v>
      </c>
      <c r="B15" s="93">
        <v>600005089</v>
      </c>
      <c r="C15" s="19">
        <v>60459085</v>
      </c>
      <c r="D15" s="21">
        <v>91651000277</v>
      </c>
      <c r="E15" s="81">
        <v>43.12</v>
      </c>
      <c r="F15" s="64">
        <v>34058</v>
      </c>
      <c r="G15" s="64">
        <v>0</v>
      </c>
      <c r="H15" s="64">
        <v>11852</v>
      </c>
      <c r="I15" s="64">
        <v>0</v>
      </c>
      <c r="J15" s="65">
        <f t="shared" si="0"/>
        <v>45910</v>
      </c>
    </row>
    <row r="16" spans="1:10" s="17" customFormat="1" ht="16.5" customHeight="1" x14ac:dyDescent="0.2">
      <c r="A16" s="18" t="s">
        <v>67</v>
      </c>
      <c r="B16" s="93">
        <v>600005143</v>
      </c>
      <c r="C16" s="22" t="s">
        <v>68</v>
      </c>
      <c r="D16" s="21">
        <v>91651000268</v>
      </c>
      <c r="E16" s="81">
        <v>55.87</v>
      </c>
      <c r="F16" s="64">
        <v>41655</v>
      </c>
      <c r="G16" s="64">
        <v>0</v>
      </c>
      <c r="H16" s="64">
        <v>14496</v>
      </c>
      <c r="I16" s="64">
        <v>0</v>
      </c>
      <c r="J16" s="65">
        <f t="shared" si="0"/>
        <v>56151</v>
      </c>
    </row>
    <row r="17" spans="1:10" s="17" customFormat="1" ht="16.5" customHeight="1" x14ac:dyDescent="0.2">
      <c r="A17" s="18" t="s">
        <v>165</v>
      </c>
      <c r="B17" s="93">
        <v>691000468</v>
      </c>
      <c r="C17" s="22" t="s">
        <v>69</v>
      </c>
      <c r="D17" s="21">
        <v>91651000434</v>
      </c>
      <c r="E17" s="81">
        <v>19.78</v>
      </c>
      <c r="F17" s="64">
        <v>15039</v>
      </c>
      <c r="G17" s="64">
        <v>20</v>
      </c>
      <c r="H17" s="64">
        <v>5240</v>
      </c>
      <c r="I17" s="64">
        <v>0</v>
      </c>
      <c r="J17" s="65">
        <f t="shared" si="0"/>
        <v>20299</v>
      </c>
    </row>
    <row r="18" spans="1:10" s="17" customFormat="1" ht="16.5" customHeight="1" x14ac:dyDescent="0.2">
      <c r="A18" s="18" t="s">
        <v>251</v>
      </c>
      <c r="B18" s="93"/>
      <c r="C18" s="22">
        <v>22466754</v>
      </c>
      <c r="D18" s="21">
        <v>91651000439</v>
      </c>
      <c r="E18" s="81">
        <v>6.5</v>
      </c>
      <c r="F18" s="64">
        <v>6619</v>
      </c>
      <c r="G18" s="64">
        <v>800</v>
      </c>
      <c r="H18" s="64">
        <v>2574</v>
      </c>
      <c r="I18" s="64"/>
      <c r="J18" s="65">
        <f t="shared" si="0"/>
        <v>9993</v>
      </c>
    </row>
    <row r="19" spans="1:10" s="17" customFormat="1" ht="16.5" customHeight="1" x14ac:dyDescent="0.2">
      <c r="A19" s="18" t="s">
        <v>70</v>
      </c>
      <c r="B19" s="93">
        <v>600005534</v>
      </c>
      <c r="C19" s="19">
        <v>60446234</v>
      </c>
      <c r="D19" s="21">
        <v>91651000261</v>
      </c>
      <c r="E19" s="81">
        <v>52.63</v>
      </c>
      <c r="F19" s="64">
        <v>38767</v>
      </c>
      <c r="G19" s="64">
        <v>0</v>
      </c>
      <c r="H19" s="64">
        <v>13491</v>
      </c>
      <c r="I19" s="64">
        <v>0</v>
      </c>
      <c r="J19" s="65">
        <f t="shared" si="0"/>
        <v>52258</v>
      </c>
    </row>
    <row r="20" spans="1:10" s="17" customFormat="1" ht="16.5" customHeight="1" x14ac:dyDescent="0.2">
      <c r="A20" s="18" t="s">
        <v>71</v>
      </c>
      <c r="B20" s="93">
        <v>600005500</v>
      </c>
      <c r="C20" s="19">
        <v>61384992</v>
      </c>
      <c r="D20" s="21">
        <v>91651000274</v>
      </c>
      <c r="E20" s="81">
        <v>26.03</v>
      </c>
      <c r="F20" s="64">
        <v>19528</v>
      </c>
      <c r="G20" s="64">
        <v>270</v>
      </c>
      <c r="H20" s="64">
        <v>6887</v>
      </c>
      <c r="I20" s="64">
        <v>0</v>
      </c>
      <c r="J20" s="65">
        <f t="shared" si="0"/>
        <v>26685</v>
      </c>
    </row>
    <row r="21" spans="1:10" s="17" customFormat="1" ht="16.5" customHeight="1" x14ac:dyDescent="0.2">
      <c r="A21" s="18" t="s">
        <v>166</v>
      </c>
      <c r="B21" s="93">
        <v>600005518</v>
      </c>
      <c r="C21" s="19">
        <v>61385701</v>
      </c>
      <c r="D21" s="21">
        <v>91651000258</v>
      </c>
      <c r="E21" s="81">
        <v>48.15</v>
      </c>
      <c r="F21" s="64">
        <v>33178</v>
      </c>
      <c r="G21" s="64">
        <v>100</v>
      </c>
      <c r="H21" s="64">
        <v>11580</v>
      </c>
      <c r="I21" s="64">
        <v>0</v>
      </c>
      <c r="J21" s="65">
        <f t="shared" si="0"/>
        <v>44858</v>
      </c>
    </row>
    <row r="22" spans="1:10" s="17" customFormat="1" ht="16.5" customHeight="1" x14ac:dyDescent="0.2">
      <c r="A22" s="18" t="s">
        <v>72</v>
      </c>
      <c r="B22" s="93">
        <v>600005623</v>
      </c>
      <c r="C22" s="19">
        <v>61385298</v>
      </c>
      <c r="D22" s="21">
        <v>91651000267</v>
      </c>
      <c r="E22" s="81">
        <v>41.54</v>
      </c>
      <c r="F22" s="64">
        <v>30369</v>
      </c>
      <c r="G22" s="64">
        <v>42</v>
      </c>
      <c r="H22" s="64">
        <v>10583</v>
      </c>
      <c r="I22" s="64">
        <v>0</v>
      </c>
      <c r="J22" s="65">
        <f t="shared" si="0"/>
        <v>40994</v>
      </c>
    </row>
    <row r="23" spans="1:10" s="17" customFormat="1" ht="16.5" customHeight="1" x14ac:dyDescent="0.2">
      <c r="A23" s="18" t="s">
        <v>73</v>
      </c>
      <c r="B23" s="93">
        <v>600005496</v>
      </c>
      <c r="C23" s="19">
        <v>61385271</v>
      </c>
      <c r="D23" s="21">
        <v>91651000269</v>
      </c>
      <c r="E23" s="81">
        <v>47.05</v>
      </c>
      <c r="F23" s="64">
        <v>33903</v>
      </c>
      <c r="G23" s="64">
        <v>80</v>
      </c>
      <c r="H23" s="64">
        <v>11825</v>
      </c>
      <c r="I23" s="64">
        <v>0</v>
      </c>
      <c r="J23" s="65">
        <f t="shared" si="0"/>
        <v>45808</v>
      </c>
    </row>
    <row r="24" spans="1:10" s="17" customFormat="1" ht="16.5" customHeight="1" x14ac:dyDescent="0.2">
      <c r="A24" s="18" t="s">
        <v>74</v>
      </c>
      <c r="B24" s="93">
        <v>600005691</v>
      </c>
      <c r="C24" s="19">
        <v>61388246</v>
      </c>
      <c r="D24" s="21">
        <v>91651000260</v>
      </c>
      <c r="E24" s="81">
        <v>50.5</v>
      </c>
      <c r="F24" s="64">
        <v>36909</v>
      </c>
      <c r="G24" s="64">
        <v>535</v>
      </c>
      <c r="H24" s="64">
        <v>13025</v>
      </c>
      <c r="I24" s="64">
        <v>0</v>
      </c>
      <c r="J24" s="65">
        <f t="shared" si="0"/>
        <v>50469</v>
      </c>
    </row>
    <row r="25" spans="1:10" s="17" customFormat="1" ht="16.5" customHeight="1" x14ac:dyDescent="0.2">
      <c r="A25" s="18" t="s">
        <v>75</v>
      </c>
      <c r="B25" s="93">
        <v>600005682</v>
      </c>
      <c r="C25" s="19">
        <v>61386022</v>
      </c>
      <c r="D25" s="21">
        <v>91651000254</v>
      </c>
      <c r="E25" s="81">
        <v>51.61</v>
      </c>
      <c r="F25" s="64">
        <v>38961</v>
      </c>
      <c r="G25" s="64">
        <v>0</v>
      </c>
      <c r="H25" s="64">
        <v>13558</v>
      </c>
      <c r="I25" s="64">
        <v>0</v>
      </c>
      <c r="J25" s="65">
        <f t="shared" si="0"/>
        <v>52519</v>
      </c>
    </row>
    <row r="26" spans="1:10" s="17" customFormat="1" ht="16.5" customHeight="1" x14ac:dyDescent="0.2">
      <c r="A26" s="18" t="s">
        <v>76</v>
      </c>
      <c r="B26" s="93">
        <v>600005771</v>
      </c>
      <c r="C26" s="19">
        <v>49625446</v>
      </c>
      <c r="D26" s="21">
        <v>91651000266</v>
      </c>
      <c r="E26" s="81">
        <v>48.21</v>
      </c>
      <c r="F26" s="64">
        <v>36552</v>
      </c>
      <c r="G26" s="64">
        <v>170</v>
      </c>
      <c r="H26" s="64">
        <v>12778</v>
      </c>
      <c r="I26" s="64">
        <v>0</v>
      </c>
      <c r="J26" s="65">
        <f t="shared" si="0"/>
        <v>49500</v>
      </c>
    </row>
    <row r="27" spans="1:10" s="17" customFormat="1" ht="16.5" customHeight="1" x14ac:dyDescent="0.2">
      <c r="A27" s="18" t="s">
        <v>77</v>
      </c>
      <c r="B27" s="93">
        <v>600171701</v>
      </c>
      <c r="C27" s="19">
        <v>61385476</v>
      </c>
      <c r="D27" s="21">
        <v>91651000280</v>
      </c>
      <c r="E27" s="81">
        <v>69.28</v>
      </c>
      <c r="F27" s="64">
        <v>51539</v>
      </c>
      <c r="G27" s="64">
        <v>0</v>
      </c>
      <c r="H27" s="64">
        <v>17935</v>
      </c>
      <c r="I27" s="64">
        <v>0</v>
      </c>
      <c r="J27" s="65">
        <f t="shared" si="0"/>
        <v>69474</v>
      </c>
    </row>
    <row r="28" spans="1:10" s="17" customFormat="1" ht="16.5" customHeight="1" x14ac:dyDescent="0.2">
      <c r="A28" s="18" t="s">
        <v>78</v>
      </c>
      <c r="B28" s="93">
        <v>600005933</v>
      </c>
      <c r="C28" s="19">
        <v>61387509</v>
      </c>
      <c r="D28" s="21">
        <v>91651000283</v>
      </c>
      <c r="E28" s="81">
        <v>40.11</v>
      </c>
      <c r="F28" s="64">
        <v>30882</v>
      </c>
      <c r="G28" s="64">
        <v>0</v>
      </c>
      <c r="H28" s="64">
        <v>10747</v>
      </c>
      <c r="I28" s="64">
        <v>0</v>
      </c>
      <c r="J28" s="65">
        <f t="shared" si="0"/>
        <v>41629</v>
      </c>
    </row>
    <row r="29" spans="1:10" s="17" customFormat="1" ht="16.5" customHeight="1" x14ac:dyDescent="0.2">
      <c r="A29" s="18" t="s">
        <v>79</v>
      </c>
      <c r="B29" s="93">
        <v>600005992</v>
      </c>
      <c r="C29" s="19">
        <v>60460784</v>
      </c>
      <c r="D29" s="21">
        <v>91651000284</v>
      </c>
      <c r="E29" s="81">
        <v>51.9</v>
      </c>
      <c r="F29" s="64">
        <v>40717</v>
      </c>
      <c r="G29" s="64">
        <v>0</v>
      </c>
      <c r="H29" s="64">
        <v>14169</v>
      </c>
      <c r="I29" s="64">
        <v>0</v>
      </c>
      <c r="J29" s="65">
        <f t="shared" si="0"/>
        <v>54886</v>
      </c>
    </row>
    <row r="30" spans="1:10" s="17" customFormat="1" ht="16.5" customHeight="1" x14ac:dyDescent="0.2">
      <c r="A30" s="18" t="s">
        <v>80</v>
      </c>
      <c r="B30" s="93">
        <v>600005968</v>
      </c>
      <c r="C30" s="19">
        <v>61389064</v>
      </c>
      <c r="D30" s="21">
        <v>91651000275</v>
      </c>
      <c r="E30" s="81">
        <v>23.65</v>
      </c>
      <c r="F30" s="64">
        <v>18251</v>
      </c>
      <c r="G30" s="64">
        <v>0</v>
      </c>
      <c r="H30" s="64">
        <v>6351</v>
      </c>
      <c r="I30" s="64">
        <v>0</v>
      </c>
      <c r="J30" s="65">
        <f t="shared" si="0"/>
        <v>24602</v>
      </c>
    </row>
    <row r="31" spans="1:10" s="17" customFormat="1" ht="16.5" customHeight="1" x14ac:dyDescent="0.2">
      <c r="A31" s="18" t="s">
        <v>81</v>
      </c>
      <c r="B31" s="93">
        <v>600006247</v>
      </c>
      <c r="C31" s="19">
        <v>61387061</v>
      </c>
      <c r="D31" s="21">
        <v>91651000264</v>
      </c>
      <c r="E31" s="81">
        <v>51.83</v>
      </c>
      <c r="F31" s="64">
        <v>38959</v>
      </c>
      <c r="G31" s="64">
        <v>102</v>
      </c>
      <c r="H31" s="64">
        <v>13592</v>
      </c>
      <c r="I31" s="64">
        <v>0</v>
      </c>
      <c r="J31" s="65">
        <f t="shared" si="0"/>
        <v>52653</v>
      </c>
    </row>
    <row r="32" spans="1:10" s="17" customFormat="1" ht="16.5" customHeight="1" x14ac:dyDescent="0.2">
      <c r="A32" s="18" t="s">
        <v>82</v>
      </c>
      <c r="B32" s="93">
        <v>600006115</v>
      </c>
      <c r="C32" s="19">
        <v>60445475</v>
      </c>
      <c r="D32" s="21">
        <v>91651000257</v>
      </c>
      <c r="E32" s="81">
        <v>44.95</v>
      </c>
      <c r="F32" s="64">
        <v>37122</v>
      </c>
      <c r="G32" s="64">
        <v>25</v>
      </c>
      <c r="H32" s="64">
        <v>12927</v>
      </c>
      <c r="I32" s="64">
        <v>0</v>
      </c>
      <c r="J32" s="65">
        <f t="shared" si="0"/>
        <v>50074</v>
      </c>
    </row>
    <row r="33" spans="1:10" s="17" customFormat="1" ht="16.5" customHeight="1" x14ac:dyDescent="0.2">
      <c r="A33" s="18" t="s">
        <v>83</v>
      </c>
      <c r="B33" s="93">
        <v>600006166</v>
      </c>
      <c r="C33" s="19">
        <v>49371185</v>
      </c>
      <c r="D33" s="21">
        <v>91651000259</v>
      </c>
      <c r="E33" s="81">
        <v>38.090000000000003</v>
      </c>
      <c r="F33" s="64">
        <v>27999</v>
      </c>
      <c r="G33" s="64">
        <v>84</v>
      </c>
      <c r="H33" s="64">
        <v>9772</v>
      </c>
      <c r="I33" s="64">
        <v>0</v>
      </c>
      <c r="J33" s="65">
        <f t="shared" si="0"/>
        <v>37855</v>
      </c>
    </row>
    <row r="34" spans="1:10" s="17" customFormat="1" ht="16.5" customHeight="1" x14ac:dyDescent="0.2">
      <c r="A34" s="18" t="s">
        <v>84</v>
      </c>
      <c r="B34" s="93">
        <v>600006352</v>
      </c>
      <c r="C34" s="19">
        <v>63831562</v>
      </c>
      <c r="D34" s="21">
        <v>91651000282</v>
      </c>
      <c r="E34" s="81">
        <v>30.84</v>
      </c>
      <c r="F34" s="64">
        <v>22750</v>
      </c>
      <c r="G34" s="64">
        <v>160</v>
      </c>
      <c r="H34" s="64">
        <v>7971</v>
      </c>
      <c r="I34" s="64">
        <v>0</v>
      </c>
      <c r="J34" s="65">
        <f t="shared" si="0"/>
        <v>30881</v>
      </c>
    </row>
    <row r="35" spans="1:10" s="17" customFormat="1" ht="16.5" customHeight="1" x14ac:dyDescent="0.2">
      <c r="A35" s="18" t="s">
        <v>155</v>
      </c>
      <c r="B35" s="93">
        <v>600006131</v>
      </c>
      <c r="C35" s="19">
        <v>61387835</v>
      </c>
      <c r="D35" s="21">
        <v>91651000265</v>
      </c>
      <c r="E35" s="81">
        <v>25.68</v>
      </c>
      <c r="F35" s="64">
        <v>18971</v>
      </c>
      <c r="G35" s="64">
        <v>50</v>
      </c>
      <c r="H35" s="64">
        <v>6619</v>
      </c>
      <c r="I35" s="64">
        <v>0</v>
      </c>
      <c r="J35" s="65">
        <f t="shared" si="0"/>
        <v>25640</v>
      </c>
    </row>
    <row r="36" spans="1:10" s="17" customFormat="1" ht="16.5" customHeight="1" x14ac:dyDescent="0.2">
      <c r="A36" s="18" t="s">
        <v>85</v>
      </c>
      <c r="B36" s="93">
        <v>600171710</v>
      </c>
      <c r="C36" s="19">
        <v>61385379</v>
      </c>
      <c r="D36" s="21">
        <v>91651000281</v>
      </c>
      <c r="E36" s="81">
        <v>44.98</v>
      </c>
      <c r="F36" s="64">
        <v>33228</v>
      </c>
      <c r="G36" s="64">
        <v>320</v>
      </c>
      <c r="H36" s="64">
        <v>11672</v>
      </c>
      <c r="I36" s="64">
        <v>0</v>
      </c>
      <c r="J36" s="65">
        <f t="shared" si="0"/>
        <v>45220</v>
      </c>
    </row>
    <row r="37" spans="1:10" s="17" customFormat="1" ht="16.5" customHeight="1" x14ac:dyDescent="0.2">
      <c r="A37" s="18" t="s">
        <v>86</v>
      </c>
      <c r="B37" s="93">
        <v>600006646</v>
      </c>
      <c r="C37" s="19">
        <v>63109026</v>
      </c>
      <c r="D37" s="21">
        <v>91651000272</v>
      </c>
      <c r="E37" s="81">
        <v>50.85</v>
      </c>
      <c r="F37" s="64">
        <v>36584</v>
      </c>
      <c r="G37" s="64">
        <v>190</v>
      </c>
      <c r="H37" s="64">
        <v>12795</v>
      </c>
      <c r="I37" s="64">
        <v>0</v>
      </c>
      <c r="J37" s="65">
        <f t="shared" si="0"/>
        <v>49569</v>
      </c>
    </row>
    <row r="38" spans="1:10" s="17" customFormat="1" ht="16.5" customHeight="1" x14ac:dyDescent="0.2">
      <c r="A38" s="18" t="s">
        <v>87</v>
      </c>
      <c r="B38" s="93">
        <v>600006603</v>
      </c>
      <c r="C38" s="19">
        <v>61385361</v>
      </c>
      <c r="D38" s="21">
        <v>91651000285</v>
      </c>
      <c r="E38" s="81">
        <v>54.46</v>
      </c>
      <c r="F38" s="64">
        <v>40880</v>
      </c>
      <c r="G38" s="64">
        <v>400</v>
      </c>
      <c r="H38" s="64">
        <v>14361</v>
      </c>
      <c r="I38" s="64">
        <v>0</v>
      </c>
      <c r="J38" s="65">
        <f t="shared" si="0"/>
        <v>55641</v>
      </c>
    </row>
    <row r="39" spans="1:10" s="17" customFormat="1" ht="17.25" customHeight="1" x14ac:dyDescent="0.2">
      <c r="A39" s="18" t="s">
        <v>258</v>
      </c>
      <c r="B39" s="93">
        <v>600004708</v>
      </c>
      <c r="C39" s="19">
        <v>70872503</v>
      </c>
      <c r="D39" s="21">
        <v>91651000104</v>
      </c>
      <c r="E39" s="81">
        <v>38.049999999999997</v>
      </c>
      <c r="F39" s="64">
        <v>29638</v>
      </c>
      <c r="G39" s="64">
        <v>0</v>
      </c>
      <c r="H39" s="64">
        <v>10314</v>
      </c>
      <c r="I39" s="64">
        <v>0</v>
      </c>
      <c r="J39" s="65">
        <f t="shared" si="0"/>
        <v>39952</v>
      </c>
    </row>
    <row r="40" spans="1:10" s="17" customFormat="1" ht="17.25" customHeight="1" x14ac:dyDescent="0.2">
      <c r="A40" s="23" t="s">
        <v>192</v>
      </c>
      <c r="B40" s="94">
        <v>600004589</v>
      </c>
      <c r="C40" s="19">
        <v>70872767</v>
      </c>
      <c r="D40" s="21">
        <v>91651000105</v>
      </c>
      <c r="E40" s="81">
        <v>52.62</v>
      </c>
      <c r="F40" s="64">
        <v>38556</v>
      </c>
      <c r="G40" s="64">
        <v>410</v>
      </c>
      <c r="H40" s="64">
        <v>13556</v>
      </c>
      <c r="I40" s="64">
        <v>0</v>
      </c>
      <c r="J40" s="65">
        <f t="shared" si="0"/>
        <v>52522</v>
      </c>
    </row>
    <row r="41" spans="1:10" s="17" customFormat="1" ht="17.25" customHeight="1" thickBot="1" x14ac:dyDescent="0.25">
      <c r="A41" s="24" t="s">
        <v>167</v>
      </c>
      <c r="B41" s="95">
        <v>600001873</v>
      </c>
      <c r="C41" s="25">
        <v>70874204</v>
      </c>
      <c r="D41" s="26">
        <v>91651000108</v>
      </c>
      <c r="E41" s="83">
        <v>61.1</v>
      </c>
      <c r="F41" s="66">
        <v>39452</v>
      </c>
      <c r="G41" s="66">
        <v>290</v>
      </c>
      <c r="H41" s="66">
        <v>13827</v>
      </c>
      <c r="I41" s="66">
        <v>0</v>
      </c>
      <c r="J41" s="74">
        <f t="shared" si="0"/>
        <v>53569</v>
      </c>
    </row>
    <row r="42" spans="1:10" s="27" customFormat="1" ht="21" customHeight="1" thickBot="1" x14ac:dyDescent="0.25">
      <c r="A42" s="143" t="s">
        <v>3</v>
      </c>
      <c r="B42" s="144"/>
      <c r="C42" s="145"/>
      <c r="D42" s="146"/>
      <c r="E42" s="89">
        <f t="shared" ref="E42:J42" si="1">SUM(E5:E41)</f>
        <v>1561.9099999999996</v>
      </c>
      <c r="F42" s="68">
        <f t="shared" si="1"/>
        <v>1160751</v>
      </c>
      <c r="G42" s="68">
        <f t="shared" si="1"/>
        <v>5028</v>
      </c>
      <c r="H42" s="68">
        <f t="shared" si="1"/>
        <v>405640</v>
      </c>
      <c r="I42" s="68">
        <f t="shared" si="1"/>
        <v>0</v>
      </c>
      <c r="J42" s="69">
        <f t="shared" si="1"/>
        <v>1571419</v>
      </c>
    </row>
    <row r="43" spans="1:10" x14ac:dyDescent="0.2">
      <c r="E43" s="28"/>
      <c r="F43" s="29"/>
      <c r="G43" s="29"/>
      <c r="H43" s="29"/>
      <c r="I43" s="29"/>
      <c r="J43" s="29"/>
    </row>
    <row r="44" spans="1:10" x14ac:dyDescent="0.2">
      <c r="E44" s="87"/>
      <c r="F44" s="29"/>
      <c r="G44" s="29"/>
      <c r="H44" s="29"/>
      <c r="I44" s="29"/>
      <c r="J44" s="29"/>
    </row>
    <row r="45" spans="1:10" x14ac:dyDescent="0.2">
      <c r="E45" s="28"/>
      <c r="F45" s="29"/>
      <c r="G45" s="29"/>
      <c r="H45" s="29"/>
      <c r="I45" s="29"/>
      <c r="J45" s="29"/>
    </row>
    <row r="46" spans="1:10" x14ac:dyDescent="0.2">
      <c r="E46" s="28"/>
      <c r="F46" s="29"/>
      <c r="G46" s="29"/>
      <c r="H46" s="29"/>
      <c r="I46" s="29"/>
      <c r="J46" s="29"/>
    </row>
    <row r="47" spans="1:10" x14ac:dyDescent="0.2">
      <c r="E47" s="28"/>
      <c r="F47" s="29"/>
      <c r="G47" s="29"/>
      <c r="H47" s="29"/>
      <c r="I47" s="29"/>
      <c r="J47" s="29"/>
    </row>
    <row r="48" spans="1:10" x14ac:dyDescent="0.2">
      <c r="E48" s="28"/>
      <c r="F48" s="29"/>
      <c r="G48" s="29"/>
      <c r="H48" s="29"/>
      <c r="I48" s="29"/>
      <c r="J48" s="29"/>
    </row>
    <row r="49" spans="5:10" x14ac:dyDescent="0.2">
      <c r="E49" s="28"/>
      <c r="F49" s="29"/>
      <c r="G49" s="29"/>
      <c r="H49" s="29"/>
      <c r="I49" s="29"/>
      <c r="J49" s="29"/>
    </row>
    <row r="50" spans="5:10" x14ac:dyDescent="0.2">
      <c r="E50" s="28"/>
      <c r="F50" s="29"/>
      <c r="G50" s="29"/>
      <c r="H50" s="29"/>
      <c r="I50" s="29"/>
      <c r="J50" s="29"/>
    </row>
    <row r="51" spans="5:10" x14ac:dyDescent="0.2">
      <c r="E51" s="28"/>
      <c r="F51" s="29"/>
      <c r="G51" s="29"/>
      <c r="H51" s="29"/>
      <c r="I51" s="29"/>
      <c r="J51" s="29"/>
    </row>
    <row r="52" spans="5:10" x14ac:dyDescent="0.2">
      <c r="E52" s="28"/>
      <c r="F52" s="29"/>
      <c r="G52" s="29"/>
      <c r="H52" s="29"/>
      <c r="I52" s="29"/>
      <c r="J52" s="29"/>
    </row>
    <row r="53" spans="5:10" x14ac:dyDescent="0.2">
      <c r="E53" s="28"/>
      <c r="F53" s="29"/>
      <c r="G53" s="29"/>
      <c r="H53" s="29"/>
      <c r="I53" s="29"/>
      <c r="J53" s="29"/>
    </row>
    <row r="54" spans="5:10" x14ac:dyDescent="0.2">
      <c r="E54" s="28"/>
      <c r="F54" s="29"/>
      <c r="G54" s="29"/>
      <c r="H54" s="29"/>
      <c r="I54" s="29"/>
      <c r="J54" s="29"/>
    </row>
    <row r="55" spans="5:10" x14ac:dyDescent="0.2">
      <c r="E55" s="28"/>
      <c r="F55" s="29"/>
      <c r="G55" s="29"/>
      <c r="H55" s="29"/>
      <c r="I55" s="29"/>
      <c r="J55" s="29"/>
    </row>
    <row r="56" spans="5:10" x14ac:dyDescent="0.2">
      <c r="E56" s="28"/>
      <c r="F56" s="29"/>
      <c r="G56" s="29"/>
      <c r="H56" s="29"/>
      <c r="I56" s="29"/>
      <c r="J56" s="29"/>
    </row>
    <row r="57" spans="5:10" x14ac:dyDescent="0.2">
      <c r="E57" s="28"/>
      <c r="F57" s="29"/>
      <c r="G57" s="29"/>
      <c r="H57" s="29"/>
      <c r="I57" s="29"/>
      <c r="J57" s="29"/>
    </row>
    <row r="58" spans="5:10" x14ac:dyDescent="0.2">
      <c r="E58" s="28"/>
      <c r="F58" s="29"/>
      <c r="G58" s="29"/>
      <c r="H58" s="29"/>
      <c r="I58" s="29"/>
      <c r="J58" s="29"/>
    </row>
    <row r="59" spans="5:10" x14ac:dyDescent="0.2">
      <c r="E59" s="28"/>
      <c r="F59" s="29"/>
      <c r="G59" s="29"/>
      <c r="H59" s="29"/>
      <c r="I59" s="29"/>
      <c r="J59" s="29"/>
    </row>
    <row r="60" spans="5:10" x14ac:dyDescent="0.2">
      <c r="E60" s="28"/>
      <c r="F60" s="29"/>
      <c r="G60" s="29"/>
      <c r="H60" s="29"/>
      <c r="I60" s="29"/>
      <c r="J60" s="29"/>
    </row>
    <row r="61" spans="5:10" x14ac:dyDescent="0.2">
      <c r="E61" s="28"/>
      <c r="F61" s="29"/>
      <c r="G61" s="29"/>
      <c r="H61" s="29"/>
      <c r="I61" s="29"/>
      <c r="J61" s="29"/>
    </row>
    <row r="62" spans="5:10" x14ac:dyDescent="0.2">
      <c r="E62" s="28"/>
      <c r="F62" s="29"/>
      <c r="G62" s="29"/>
      <c r="H62" s="29"/>
      <c r="I62" s="29"/>
      <c r="J62" s="29"/>
    </row>
    <row r="63" spans="5:10" x14ac:dyDescent="0.2">
      <c r="E63" s="28"/>
      <c r="F63" s="29"/>
      <c r="G63" s="29"/>
      <c r="H63" s="29"/>
      <c r="I63" s="29"/>
      <c r="J63" s="29"/>
    </row>
    <row r="64" spans="5:10" x14ac:dyDescent="0.2">
      <c r="E64" s="28"/>
      <c r="F64" s="29"/>
      <c r="G64" s="29"/>
      <c r="H64" s="29"/>
      <c r="I64" s="29"/>
      <c r="J64" s="29"/>
    </row>
    <row r="65" spans="5:10" x14ac:dyDescent="0.2">
      <c r="E65" s="28"/>
      <c r="F65" s="29"/>
      <c r="G65" s="29"/>
      <c r="H65" s="29"/>
      <c r="I65" s="29"/>
      <c r="J65" s="29"/>
    </row>
    <row r="66" spans="5:10" x14ac:dyDescent="0.2">
      <c r="E66" s="28"/>
      <c r="F66" s="29"/>
      <c r="G66" s="29"/>
      <c r="H66" s="29"/>
      <c r="I66" s="29"/>
      <c r="J66" s="29"/>
    </row>
    <row r="67" spans="5:10" x14ac:dyDescent="0.2">
      <c r="E67" s="28"/>
      <c r="F67" s="29"/>
      <c r="G67" s="29"/>
      <c r="H67" s="29"/>
      <c r="I67" s="29"/>
      <c r="J67" s="29"/>
    </row>
  </sheetData>
  <mergeCells count="3">
    <mergeCell ref="A42:D42"/>
    <mergeCell ref="E2:J2"/>
    <mergeCell ref="A4:J4"/>
  </mergeCells>
  <phoneticPr fontId="0" type="noConversion"/>
  <pageMargins left="0.59055118110236227" right="0.59055118110236227" top="0.59055118110236227" bottom="0.39370078740157483" header="0.51181102362204722" footer="0.51181102362204722"/>
  <pageSetup paperSize="9" scale="73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1"/>
  <sheetViews>
    <sheetView zoomScale="90" zoomScaleNormal="90" workbookViewId="0">
      <selection activeCell="M8" sqref="M8"/>
    </sheetView>
  </sheetViews>
  <sheetFormatPr defaultRowHeight="12.75" x14ac:dyDescent="0.2"/>
  <cols>
    <col min="1" max="1" width="63.85546875" style="17" customWidth="1"/>
    <col min="2" max="2" width="10.85546875" style="17" hidden="1" customWidth="1"/>
    <col min="3" max="3" width="9" style="17" hidden="1" customWidth="1"/>
    <col min="4" max="4" width="14.7109375" style="43" customWidth="1"/>
    <col min="5" max="5" width="7.140625" style="17" customWidth="1"/>
    <col min="6" max="6" width="15.42578125" style="28" customWidth="1"/>
    <col min="7" max="9" width="15.42578125" style="29" customWidth="1"/>
    <col min="10" max="10" width="10.5703125" style="29" hidden="1" customWidth="1"/>
    <col min="11" max="11" width="16.7109375" style="29" customWidth="1"/>
    <col min="12" max="16384" width="9.140625" style="17"/>
  </cols>
  <sheetData>
    <row r="1" spans="1:11" ht="13.5" thickBot="1" x14ac:dyDescent="0.25">
      <c r="K1" s="104" t="s">
        <v>210</v>
      </c>
    </row>
    <row r="2" spans="1:11" ht="15.75" customHeight="1" x14ac:dyDescent="0.2">
      <c r="A2" s="96"/>
      <c r="B2" s="97"/>
      <c r="C2" s="97"/>
      <c r="D2" s="97"/>
      <c r="E2" s="158" t="s">
        <v>20</v>
      </c>
      <c r="F2" s="147" t="s">
        <v>147</v>
      </c>
      <c r="G2" s="160"/>
      <c r="H2" s="160"/>
      <c r="I2" s="160"/>
      <c r="J2" s="160"/>
      <c r="K2" s="161"/>
    </row>
    <row r="3" spans="1:11" ht="34.5" customHeight="1" thickBot="1" x14ac:dyDescent="0.25">
      <c r="A3" s="98" t="s">
        <v>248</v>
      </c>
      <c r="B3" s="99" t="s">
        <v>227</v>
      </c>
      <c r="C3" s="99" t="s">
        <v>228</v>
      </c>
      <c r="D3" s="99" t="s">
        <v>229</v>
      </c>
      <c r="E3" s="159"/>
      <c r="F3" s="100" t="s">
        <v>257</v>
      </c>
      <c r="G3" s="92" t="s">
        <v>0</v>
      </c>
      <c r="H3" s="92" t="s">
        <v>129</v>
      </c>
      <c r="I3" s="91" t="s">
        <v>1</v>
      </c>
      <c r="J3" s="92" t="s">
        <v>230</v>
      </c>
      <c r="K3" s="101" t="s">
        <v>133</v>
      </c>
    </row>
    <row r="4" spans="1:11" ht="19.5" customHeight="1" x14ac:dyDescent="0.2">
      <c r="A4" s="154" t="s">
        <v>88</v>
      </c>
      <c r="B4" s="155"/>
      <c r="C4" s="151"/>
      <c r="D4" s="151"/>
      <c r="E4" s="151"/>
      <c r="F4" s="151"/>
      <c r="G4" s="151"/>
      <c r="H4" s="152"/>
      <c r="I4" s="152"/>
      <c r="J4" s="152"/>
      <c r="K4" s="153"/>
    </row>
    <row r="5" spans="1:11" ht="16.5" customHeight="1" x14ac:dyDescent="0.2">
      <c r="A5" s="30" t="s">
        <v>196</v>
      </c>
      <c r="B5" s="102">
        <v>600004520</v>
      </c>
      <c r="C5" s="31">
        <v>70837872</v>
      </c>
      <c r="D5" s="32">
        <v>91651000296</v>
      </c>
      <c r="E5" s="32">
        <v>3122</v>
      </c>
      <c r="F5" s="81">
        <v>47.48</v>
      </c>
      <c r="G5" s="64">
        <v>36307</v>
      </c>
      <c r="H5" s="64">
        <v>6</v>
      </c>
      <c r="I5" s="64">
        <v>12637</v>
      </c>
      <c r="J5" s="64">
        <v>0</v>
      </c>
      <c r="K5" s="65">
        <f t="shared" ref="K5:K30" si="0">G5+H5+I5+J5</f>
        <v>48950</v>
      </c>
    </row>
    <row r="6" spans="1:11" ht="16.5" customHeight="1" x14ac:dyDescent="0.2">
      <c r="A6" s="30" t="s">
        <v>89</v>
      </c>
      <c r="B6" s="102">
        <v>600004678</v>
      </c>
      <c r="C6" s="31">
        <v>70837902</v>
      </c>
      <c r="D6" s="32">
        <v>91651000294</v>
      </c>
      <c r="E6" s="32">
        <v>3122</v>
      </c>
      <c r="F6" s="81">
        <v>31.45</v>
      </c>
      <c r="G6" s="64">
        <v>24112</v>
      </c>
      <c r="H6" s="64">
        <v>20</v>
      </c>
      <c r="I6" s="64">
        <v>8398</v>
      </c>
      <c r="J6" s="64">
        <v>0</v>
      </c>
      <c r="K6" s="65">
        <f t="shared" si="0"/>
        <v>32530</v>
      </c>
    </row>
    <row r="7" spans="1:11" ht="16.5" customHeight="1" x14ac:dyDescent="0.2">
      <c r="A7" s="30" t="s">
        <v>156</v>
      </c>
      <c r="B7" s="102">
        <v>600004554</v>
      </c>
      <c r="C7" s="31">
        <v>61388866</v>
      </c>
      <c r="D7" s="32">
        <v>91651000387</v>
      </c>
      <c r="E7" s="32">
        <v>3122</v>
      </c>
      <c r="F7" s="81">
        <v>64.099999999999994</v>
      </c>
      <c r="G7" s="64">
        <v>46650</v>
      </c>
      <c r="H7" s="64">
        <v>390</v>
      </c>
      <c r="I7" s="64">
        <v>16366</v>
      </c>
      <c r="J7" s="64">
        <v>0</v>
      </c>
      <c r="K7" s="65">
        <f t="shared" si="0"/>
        <v>63406</v>
      </c>
    </row>
    <row r="8" spans="1:11" ht="16.5" customHeight="1" x14ac:dyDescent="0.2">
      <c r="A8" s="30" t="s">
        <v>90</v>
      </c>
      <c r="B8" s="102">
        <v>600004538</v>
      </c>
      <c r="C8" s="31">
        <v>70837911</v>
      </c>
      <c r="D8" s="32">
        <v>91651000292</v>
      </c>
      <c r="E8" s="32">
        <v>3126</v>
      </c>
      <c r="F8" s="81">
        <v>167.44</v>
      </c>
      <c r="G8" s="64">
        <v>116881</v>
      </c>
      <c r="H8" s="64">
        <v>1216</v>
      </c>
      <c r="I8" s="64">
        <v>41086</v>
      </c>
      <c r="J8" s="64">
        <v>0</v>
      </c>
      <c r="K8" s="65">
        <f t="shared" si="0"/>
        <v>159183</v>
      </c>
    </row>
    <row r="9" spans="1:11" ht="16.5" customHeight="1" x14ac:dyDescent="0.2">
      <c r="A9" s="30" t="s">
        <v>91</v>
      </c>
      <c r="B9" s="102">
        <v>600004601</v>
      </c>
      <c r="C9" s="31">
        <v>70837775</v>
      </c>
      <c r="D9" s="32">
        <v>91651000401</v>
      </c>
      <c r="E9" s="32">
        <v>3126</v>
      </c>
      <c r="F9" s="81">
        <v>42.97</v>
      </c>
      <c r="G9" s="64">
        <v>30117</v>
      </c>
      <c r="H9" s="64">
        <v>0</v>
      </c>
      <c r="I9" s="64">
        <v>10481</v>
      </c>
      <c r="J9" s="64">
        <v>0</v>
      </c>
      <c r="K9" s="65">
        <f t="shared" si="0"/>
        <v>40598</v>
      </c>
    </row>
    <row r="10" spans="1:11" ht="16.5" customHeight="1" x14ac:dyDescent="0.2">
      <c r="A10" s="30" t="s">
        <v>92</v>
      </c>
      <c r="B10" s="102">
        <v>600004783</v>
      </c>
      <c r="C10" s="31">
        <v>61385301</v>
      </c>
      <c r="D10" s="32">
        <v>91651000385</v>
      </c>
      <c r="E10" s="32">
        <v>3122</v>
      </c>
      <c r="F10" s="81">
        <v>50.72</v>
      </c>
      <c r="G10" s="64">
        <v>40674</v>
      </c>
      <c r="H10" s="64">
        <v>10</v>
      </c>
      <c r="I10" s="64">
        <v>14158</v>
      </c>
      <c r="J10" s="64">
        <v>0</v>
      </c>
      <c r="K10" s="65">
        <f t="shared" si="0"/>
        <v>54842</v>
      </c>
    </row>
    <row r="11" spans="1:11" ht="25.5" x14ac:dyDescent="0.2">
      <c r="A11" s="30" t="s">
        <v>157</v>
      </c>
      <c r="B11" s="102">
        <v>600004759</v>
      </c>
      <c r="C11" s="31">
        <v>638463</v>
      </c>
      <c r="D11" s="32">
        <v>91651000246</v>
      </c>
      <c r="E11" s="32">
        <v>3122</v>
      </c>
      <c r="F11" s="81">
        <v>58.7</v>
      </c>
      <c r="G11" s="64">
        <v>44815</v>
      </c>
      <c r="H11" s="64">
        <v>50</v>
      </c>
      <c r="I11" s="64">
        <v>15613</v>
      </c>
      <c r="J11" s="64">
        <v>0</v>
      </c>
      <c r="K11" s="65">
        <f t="shared" si="0"/>
        <v>60478</v>
      </c>
    </row>
    <row r="12" spans="1:11" ht="27.75" customHeight="1" x14ac:dyDescent="0.2">
      <c r="A12" s="30" t="s">
        <v>93</v>
      </c>
      <c r="B12" s="102">
        <v>600004830</v>
      </c>
      <c r="C12" s="31">
        <v>61386138</v>
      </c>
      <c r="D12" s="32">
        <v>91651000245</v>
      </c>
      <c r="E12" s="32">
        <v>3122</v>
      </c>
      <c r="F12" s="81">
        <v>37.85</v>
      </c>
      <c r="G12" s="64">
        <v>29827</v>
      </c>
      <c r="H12" s="64">
        <v>30</v>
      </c>
      <c r="I12" s="64">
        <v>10390</v>
      </c>
      <c r="J12" s="64">
        <v>0</v>
      </c>
      <c r="K12" s="65">
        <f t="shared" si="0"/>
        <v>40247</v>
      </c>
    </row>
    <row r="13" spans="1:11" ht="16.5" customHeight="1" x14ac:dyDescent="0.2">
      <c r="A13" s="30" t="s">
        <v>193</v>
      </c>
      <c r="B13" s="102">
        <v>600004775</v>
      </c>
      <c r="C13" s="31">
        <v>61386774</v>
      </c>
      <c r="D13" s="32">
        <v>91651000302</v>
      </c>
      <c r="E13" s="32">
        <v>3122</v>
      </c>
      <c r="F13" s="81">
        <v>48.67</v>
      </c>
      <c r="G13" s="64">
        <v>36025</v>
      </c>
      <c r="H13" s="64">
        <v>0</v>
      </c>
      <c r="I13" s="64">
        <v>12537</v>
      </c>
      <c r="J13" s="64">
        <v>0</v>
      </c>
      <c r="K13" s="65">
        <f t="shared" si="0"/>
        <v>48562</v>
      </c>
    </row>
    <row r="14" spans="1:11" ht="16.5" customHeight="1" x14ac:dyDescent="0.2">
      <c r="A14" s="30" t="s">
        <v>94</v>
      </c>
      <c r="B14" s="102">
        <v>600004929</v>
      </c>
      <c r="C14" s="31">
        <v>70107050</v>
      </c>
      <c r="D14" s="32">
        <v>91651000300</v>
      </c>
      <c r="E14" s="32">
        <v>3122</v>
      </c>
      <c r="F14" s="81">
        <v>41.1</v>
      </c>
      <c r="G14" s="64">
        <v>31467</v>
      </c>
      <c r="H14" s="64">
        <v>0</v>
      </c>
      <c r="I14" s="64">
        <v>10951</v>
      </c>
      <c r="J14" s="64">
        <v>0</v>
      </c>
      <c r="K14" s="65">
        <f t="shared" si="0"/>
        <v>42418</v>
      </c>
    </row>
    <row r="15" spans="1:11" ht="16.5" customHeight="1" x14ac:dyDescent="0.2">
      <c r="A15" s="30" t="s">
        <v>171</v>
      </c>
      <c r="B15" s="102">
        <v>600005941</v>
      </c>
      <c r="C15" s="31">
        <v>61388017</v>
      </c>
      <c r="D15" s="32">
        <v>91651000298</v>
      </c>
      <c r="E15" s="32">
        <v>3122</v>
      </c>
      <c r="F15" s="81">
        <v>48.65</v>
      </c>
      <c r="G15" s="64">
        <v>36672</v>
      </c>
      <c r="H15" s="64">
        <v>0</v>
      </c>
      <c r="I15" s="64">
        <v>12762</v>
      </c>
      <c r="J15" s="64">
        <v>0</v>
      </c>
      <c r="K15" s="65">
        <f t="shared" si="0"/>
        <v>49434</v>
      </c>
    </row>
    <row r="16" spans="1:11" ht="27.75" customHeight="1" x14ac:dyDescent="0.2">
      <c r="A16" s="30" t="s">
        <v>95</v>
      </c>
      <c r="B16" s="102">
        <v>600005071</v>
      </c>
      <c r="C16" s="31">
        <v>49624059</v>
      </c>
      <c r="D16" s="32">
        <v>91651000388</v>
      </c>
      <c r="E16" s="32">
        <v>3122</v>
      </c>
      <c r="F16" s="81">
        <v>53.9</v>
      </c>
      <c r="G16" s="64">
        <v>41627</v>
      </c>
      <c r="H16" s="64">
        <v>0</v>
      </c>
      <c r="I16" s="64">
        <v>14486</v>
      </c>
      <c r="J16" s="64">
        <v>0</v>
      </c>
      <c r="K16" s="65">
        <f t="shared" si="0"/>
        <v>56113</v>
      </c>
    </row>
    <row r="17" spans="1:11" ht="16.5" customHeight="1" x14ac:dyDescent="0.2">
      <c r="A17" s="30" t="s">
        <v>96</v>
      </c>
      <c r="B17" s="102">
        <v>600005062</v>
      </c>
      <c r="C17" s="31">
        <v>49626655</v>
      </c>
      <c r="D17" s="32">
        <v>91651000291</v>
      </c>
      <c r="E17" s="32">
        <v>3126</v>
      </c>
      <c r="F17" s="81">
        <v>23.97</v>
      </c>
      <c r="G17" s="64">
        <v>16127</v>
      </c>
      <c r="H17" s="64">
        <v>0</v>
      </c>
      <c r="I17" s="64">
        <v>5612</v>
      </c>
      <c r="J17" s="64">
        <v>0</v>
      </c>
      <c r="K17" s="65">
        <f t="shared" si="0"/>
        <v>21739</v>
      </c>
    </row>
    <row r="18" spans="1:11" ht="16.5" customHeight="1" x14ac:dyDescent="0.2">
      <c r="A18" s="30" t="s">
        <v>169</v>
      </c>
      <c r="B18" s="102">
        <v>650075684</v>
      </c>
      <c r="C18" s="31">
        <v>71219293</v>
      </c>
      <c r="D18" s="32">
        <v>91651000360</v>
      </c>
      <c r="E18" s="32">
        <v>3122</v>
      </c>
      <c r="F18" s="81">
        <v>10.34</v>
      </c>
      <c r="G18" s="64">
        <v>7543</v>
      </c>
      <c r="H18" s="64">
        <v>148</v>
      </c>
      <c r="I18" s="64">
        <v>2675</v>
      </c>
      <c r="J18" s="64">
        <v>0</v>
      </c>
      <c r="K18" s="65">
        <f t="shared" si="0"/>
        <v>10366</v>
      </c>
    </row>
    <row r="19" spans="1:11" ht="16.5" customHeight="1" x14ac:dyDescent="0.2">
      <c r="A19" s="30" t="s">
        <v>219</v>
      </c>
      <c r="B19" s="102">
        <v>600005542</v>
      </c>
      <c r="C19" s="31">
        <v>61386855</v>
      </c>
      <c r="D19" s="32">
        <v>91651000321</v>
      </c>
      <c r="E19" s="32">
        <v>3122</v>
      </c>
      <c r="F19" s="81">
        <v>49.7</v>
      </c>
      <c r="G19" s="64">
        <v>36834</v>
      </c>
      <c r="H19" s="64">
        <v>32</v>
      </c>
      <c r="I19" s="64">
        <v>12829</v>
      </c>
      <c r="J19" s="64">
        <v>0</v>
      </c>
      <c r="K19" s="65">
        <f t="shared" si="0"/>
        <v>49695</v>
      </c>
    </row>
    <row r="20" spans="1:11" ht="16.5" customHeight="1" x14ac:dyDescent="0.2">
      <c r="A20" s="30" t="s">
        <v>243</v>
      </c>
      <c r="B20" s="102">
        <v>600005721</v>
      </c>
      <c r="C20" s="31">
        <v>61384534</v>
      </c>
      <c r="D20" s="32">
        <v>91651000299</v>
      </c>
      <c r="E20" s="32">
        <v>3122</v>
      </c>
      <c r="F20" s="81">
        <v>42.23</v>
      </c>
      <c r="G20" s="64">
        <v>30960</v>
      </c>
      <c r="H20" s="64">
        <v>0</v>
      </c>
      <c r="I20" s="64">
        <v>10774</v>
      </c>
      <c r="J20" s="64">
        <v>0</v>
      </c>
      <c r="K20" s="65">
        <f t="shared" si="0"/>
        <v>41734</v>
      </c>
    </row>
    <row r="21" spans="1:11" ht="16.5" customHeight="1" x14ac:dyDescent="0.2">
      <c r="A21" s="18" t="s">
        <v>170</v>
      </c>
      <c r="B21" s="102">
        <v>600170012</v>
      </c>
      <c r="C21" s="33">
        <v>61386626</v>
      </c>
      <c r="D21" s="21">
        <v>91651000290</v>
      </c>
      <c r="E21" s="21">
        <v>3122</v>
      </c>
      <c r="F21" s="81">
        <v>38.979999999999997</v>
      </c>
      <c r="G21" s="64">
        <v>29599</v>
      </c>
      <c r="H21" s="64">
        <v>0</v>
      </c>
      <c r="I21" s="64">
        <v>10301</v>
      </c>
      <c r="J21" s="64">
        <v>0</v>
      </c>
      <c r="K21" s="65">
        <f t="shared" si="0"/>
        <v>39900</v>
      </c>
    </row>
    <row r="22" spans="1:11" ht="16.5" customHeight="1" x14ac:dyDescent="0.2">
      <c r="A22" s="34" t="s">
        <v>225</v>
      </c>
      <c r="B22" s="103">
        <v>600005976</v>
      </c>
      <c r="C22" s="35">
        <v>61388548</v>
      </c>
      <c r="D22" s="36">
        <v>91651000406</v>
      </c>
      <c r="E22" s="36">
        <v>3122</v>
      </c>
      <c r="F22" s="81">
        <v>41</v>
      </c>
      <c r="G22" s="64">
        <v>31200</v>
      </c>
      <c r="H22" s="64">
        <v>0</v>
      </c>
      <c r="I22" s="64">
        <v>10858</v>
      </c>
      <c r="J22" s="64">
        <v>0</v>
      </c>
      <c r="K22" s="65">
        <f t="shared" si="0"/>
        <v>42058</v>
      </c>
    </row>
    <row r="23" spans="1:11" ht="16.5" customHeight="1" x14ac:dyDescent="0.2">
      <c r="A23" s="30" t="s">
        <v>220</v>
      </c>
      <c r="B23" s="102">
        <v>600006123</v>
      </c>
      <c r="C23" s="31">
        <v>61386278</v>
      </c>
      <c r="D23" s="32">
        <v>91651000391</v>
      </c>
      <c r="E23" s="32">
        <v>3122</v>
      </c>
      <c r="F23" s="81">
        <v>28.02</v>
      </c>
      <c r="G23" s="64">
        <v>19019</v>
      </c>
      <c r="H23" s="64">
        <v>0</v>
      </c>
      <c r="I23" s="64">
        <v>6619</v>
      </c>
      <c r="J23" s="64">
        <v>0</v>
      </c>
      <c r="K23" s="65">
        <f t="shared" si="0"/>
        <v>25638</v>
      </c>
    </row>
    <row r="24" spans="1:11" ht="16.5" customHeight="1" x14ac:dyDescent="0.2">
      <c r="A24" s="30" t="s">
        <v>97</v>
      </c>
      <c r="B24" s="102">
        <v>600006573</v>
      </c>
      <c r="C24" s="31">
        <v>61385387</v>
      </c>
      <c r="D24" s="32">
        <v>91651000297</v>
      </c>
      <c r="E24" s="32">
        <v>3122</v>
      </c>
      <c r="F24" s="81">
        <v>42.15</v>
      </c>
      <c r="G24" s="64">
        <v>31474</v>
      </c>
      <c r="H24" s="64">
        <v>0</v>
      </c>
      <c r="I24" s="64">
        <v>10953</v>
      </c>
      <c r="J24" s="64">
        <v>0</v>
      </c>
      <c r="K24" s="65">
        <f t="shared" si="0"/>
        <v>42427</v>
      </c>
    </row>
    <row r="25" spans="1:11" ht="16.5" customHeight="1" x14ac:dyDescent="0.2">
      <c r="A25" s="30" t="s">
        <v>244</v>
      </c>
      <c r="B25" s="102">
        <v>600006514</v>
      </c>
      <c r="C25" s="31">
        <v>61385409</v>
      </c>
      <c r="D25" s="32">
        <v>91651000384</v>
      </c>
      <c r="E25" s="32">
        <v>3122</v>
      </c>
      <c r="F25" s="81">
        <v>42.89</v>
      </c>
      <c r="G25" s="64">
        <v>32580</v>
      </c>
      <c r="H25" s="64">
        <v>102</v>
      </c>
      <c r="I25" s="64">
        <v>11372</v>
      </c>
      <c r="J25" s="64">
        <v>0</v>
      </c>
      <c r="K25" s="65">
        <f t="shared" si="0"/>
        <v>44054</v>
      </c>
    </row>
    <row r="26" spans="1:11" ht="16.5" customHeight="1" x14ac:dyDescent="0.2">
      <c r="A26" s="30" t="s">
        <v>221</v>
      </c>
      <c r="B26" s="102">
        <v>600006565</v>
      </c>
      <c r="C26" s="31">
        <v>61385417</v>
      </c>
      <c r="D26" s="32">
        <v>91651000383</v>
      </c>
      <c r="E26" s="32">
        <v>3122</v>
      </c>
      <c r="F26" s="81">
        <v>64.63</v>
      </c>
      <c r="G26" s="64">
        <v>44971</v>
      </c>
      <c r="H26" s="64">
        <v>43</v>
      </c>
      <c r="I26" s="64">
        <v>15665</v>
      </c>
      <c r="J26" s="64">
        <v>0</v>
      </c>
      <c r="K26" s="65">
        <f t="shared" si="0"/>
        <v>60679</v>
      </c>
    </row>
    <row r="27" spans="1:11" ht="16.5" customHeight="1" x14ac:dyDescent="0.2">
      <c r="A27" s="30" t="s">
        <v>172</v>
      </c>
      <c r="B27" s="102">
        <v>600019471</v>
      </c>
      <c r="C27" s="31">
        <v>638765</v>
      </c>
      <c r="D27" s="32">
        <v>91651000393</v>
      </c>
      <c r="E27" s="32">
        <v>3122</v>
      </c>
      <c r="F27" s="81">
        <v>64.34</v>
      </c>
      <c r="G27" s="64">
        <v>46436</v>
      </c>
      <c r="H27" s="64">
        <v>350</v>
      </c>
      <c r="I27" s="64">
        <v>16278</v>
      </c>
      <c r="J27" s="64">
        <v>0</v>
      </c>
      <c r="K27" s="65">
        <f t="shared" si="0"/>
        <v>63064</v>
      </c>
    </row>
    <row r="28" spans="1:11" ht="16.5" customHeight="1" x14ac:dyDescent="0.2">
      <c r="A28" s="30" t="s">
        <v>98</v>
      </c>
      <c r="B28" s="102">
        <v>600004741</v>
      </c>
      <c r="C28" s="31">
        <v>60461713</v>
      </c>
      <c r="D28" s="32">
        <v>91651000361</v>
      </c>
      <c r="E28" s="32">
        <v>3122</v>
      </c>
      <c r="F28" s="81">
        <v>49.18</v>
      </c>
      <c r="G28" s="64">
        <v>36745</v>
      </c>
      <c r="H28" s="64">
        <v>0</v>
      </c>
      <c r="I28" s="64">
        <v>12787</v>
      </c>
      <c r="J28" s="64">
        <v>0</v>
      </c>
      <c r="K28" s="65">
        <f t="shared" si="0"/>
        <v>49532</v>
      </c>
    </row>
    <row r="29" spans="1:11" ht="16.5" customHeight="1" x14ac:dyDescent="0.2">
      <c r="A29" s="30" t="s">
        <v>232</v>
      </c>
      <c r="B29" s="102">
        <v>600005631</v>
      </c>
      <c r="C29" s="31">
        <v>60446242</v>
      </c>
      <c r="D29" s="32">
        <v>91651000211</v>
      </c>
      <c r="E29" s="32">
        <v>3122</v>
      </c>
      <c r="F29" s="81">
        <v>39.33</v>
      </c>
      <c r="G29" s="64">
        <v>30366</v>
      </c>
      <c r="H29" s="64">
        <v>400</v>
      </c>
      <c r="I29" s="64">
        <v>10703</v>
      </c>
      <c r="J29" s="64">
        <v>0</v>
      </c>
      <c r="K29" s="65">
        <f t="shared" si="0"/>
        <v>41469</v>
      </c>
    </row>
    <row r="30" spans="1:11" ht="27.75" customHeight="1" thickBot="1" x14ac:dyDescent="0.25">
      <c r="A30" s="18" t="s">
        <v>158</v>
      </c>
      <c r="B30" s="102">
        <v>600004686</v>
      </c>
      <c r="C30" s="33">
        <v>70872589</v>
      </c>
      <c r="D30" s="37">
        <v>91651000106</v>
      </c>
      <c r="E30" s="132">
        <v>3122</v>
      </c>
      <c r="F30" s="83">
        <v>45.26</v>
      </c>
      <c r="G30" s="66">
        <v>34953</v>
      </c>
      <c r="H30" s="66">
        <v>0</v>
      </c>
      <c r="I30" s="66">
        <v>12164</v>
      </c>
      <c r="J30" s="66">
        <v>0</v>
      </c>
      <c r="K30" s="67">
        <f t="shared" si="0"/>
        <v>47117</v>
      </c>
    </row>
    <row r="31" spans="1:11" ht="21" customHeight="1" thickBot="1" x14ac:dyDescent="0.25">
      <c r="A31" s="156" t="s">
        <v>3</v>
      </c>
      <c r="B31" s="157"/>
      <c r="C31" s="145"/>
      <c r="D31" s="145"/>
      <c r="E31" s="145"/>
      <c r="F31" s="89">
        <f t="shared" ref="F31:K31" si="1">SUM(F5:F30)</f>
        <v>1275.05</v>
      </c>
      <c r="G31" s="68">
        <f t="shared" si="1"/>
        <v>943981</v>
      </c>
      <c r="H31" s="68">
        <f t="shared" si="1"/>
        <v>2797</v>
      </c>
      <c r="I31" s="68">
        <f t="shared" si="1"/>
        <v>329455</v>
      </c>
      <c r="J31" s="68">
        <f t="shared" si="1"/>
        <v>0</v>
      </c>
      <c r="K31" s="69">
        <f t="shared" si="1"/>
        <v>1276233</v>
      </c>
    </row>
  </sheetData>
  <mergeCells count="4">
    <mergeCell ref="A4:K4"/>
    <mergeCell ref="A31:E31"/>
    <mergeCell ref="E2:E3"/>
    <mergeCell ref="F2:K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75" pageOrder="overThenDown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4"/>
  <sheetViews>
    <sheetView zoomScale="90" zoomScaleNormal="90" workbookViewId="0">
      <selection activeCell="A24" sqref="A24"/>
    </sheetView>
  </sheetViews>
  <sheetFormatPr defaultRowHeight="12.75" x14ac:dyDescent="0.2"/>
  <cols>
    <col min="1" max="1" width="68.42578125" style="4" customWidth="1"/>
    <col min="2" max="2" width="10.85546875" style="4" hidden="1" customWidth="1"/>
    <col min="3" max="3" width="9" style="4" hidden="1" customWidth="1"/>
    <col min="4" max="4" width="15.28515625" style="13" customWidth="1"/>
    <col min="5" max="5" width="7.42578125" style="4" customWidth="1"/>
    <col min="6" max="6" width="12.85546875" style="14" customWidth="1"/>
    <col min="7" max="10" width="12.85546875" style="15" customWidth="1"/>
    <col min="11" max="11" width="14.140625" style="15" customWidth="1"/>
    <col min="12" max="12" width="9.140625" style="4"/>
    <col min="13" max="13" width="10.5703125" style="4" customWidth="1"/>
    <col min="14" max="16384" width="9.140625" style="4"/>
  </cols>
  <sheetData>
    <row r="1" spans="1:11" ht="13.5" thickBot="1" x14ac:dyDescent="0.25">
      <c r="K1" s="16" t="s">
        <v>210</v>
      </c>
    </row>
    <row r="2" spans="1:11" s="17" customFormat="1" ht="15.75" customHeight="1" x14ac:dyDescent="0.2">
      <c r="A2" s="96"/>
      <c r="B2" s="97"/>
      <c r="C2" s="97"/>
      <c r="D2" s="97"/>
      <c r="E2" s="158" t="s">
        <v>20</v>
      </c>
      <c r="F2" s="147" t="s">
        <v>240</v>
      </c>
      <c r="G2" s="160"/>
      <c r="H2" s="160"/>
      <c r="I2" s="160"/>
      <c r="J2" s="160"/>
      <c r="K2" s="161"/>
    </row>
    <row r="3" spans="1:11" s="17" customFormat="1" ht="34.5" customHeight="1" thickBot="1" x14ac:dyDescent="0.25">
      <c r="A3" s="98" t="s">
        <v>248</v>
      </c>
      <c r="B3" s="99" t="s">
        <v>227</v>
      </c>
      <c r="C3" s="99" t="s">
        <v>228</v>
      </c>
      <c r="D3" s="99" t="s">
        <v>229</v>
      </c>
      <c r="E3" s="159"/>
      <c r="F3" s="100" t="s">
        <v>257</v>
      </c>
      <c r="G3" s="92" t="s">
        <v>0</v>
      </c>
      <c r="H3" s="92" t="s">
        <v>129</v>
      </c>
      <c r="I3" s="91" t="s">
        <v>1</v>
      </c>
      <c r="J3" s="92" t="s">
        <v>230</v>
      </c>
      <c r="K3" s="101" t="s">
        <v>133</v>
      </c>
    </row>
    <row r="4" spans="1:11" s="17" customFormat="1" ht="19.5" customHeight="1" x14ac:dyDescent="0.2">
      <c r="A4" s="154" t="s">
        <v>99</v>
      </c>
      <c r="B4" s="155"/>
      <c r="C4" s="151"/>
      <c r="D4" s="151"/>
      <c r="E4" s="151"/>
      <c r="F4" s="152"/>
      <c r="G4" s="152"/>
      <c r="H4" s="152"/>
      <c r="I4" s="152"/>
      <c r="J4" s="152"/>
      <c r="K4" s="153"/>
    </row>
    <row r="5" spans="1:11" s="17" customFormat="1" ht="28.5" customHeight="1" x14ac:dyDescent="0.2">
      <c r="A5" s="30" t="s">
        <v>100</v>
      </c>
      <c r="B5" s="105">
        <v>600004627</v>
      </c>
      <c r="C5" s="38">
        <v>61387002</v>
      </c>
      <c r="D5" s="32">
        <v>91651000392</v>
      </c>
      <c r="E5" s="32">
        <v>3122</v>
      </c>
      <c r="F5" s="81">
        <v>17.53</v>
      </c>
      <c r="G5" s="64">
        <v>11926</v>
      </c>
      <c r="H5" s="64">
        <v>246</v>
      </c>
      <c r="I5" s="64">
        <v>4233</v>
      </c>
      <c r="J5" s="64">
        <v>0</v>
      </c>
      <c r="K5" s="65">
        <f t="shared" ref="K5:K19" si="0">G5+H5+I5+J5</f>
        <v>16405</v>
      </c>
    </row>
    <row r="6" spans="1:11" s="17" customFormat="1" ht="27.75" customHeight="1" x14ac:dyDescent="0.2">
      <c r="A6" s="30" t="s">
        <v>101</v>
      </c>
      <c r="B6" s="105">
        <v>600004643</v>
      </c>
      <c r="C6" s="38">
        <v>70837899</v>
      </c>
      <c r="D6" s="32">
        <v>91651000403</v>
      </c>
      <c r="E6" s="32">
        <v>3122</v>
      </c>
      <c r="F6" s="81">
        <v>59.89</v>
      </c>
      <c r="G6" s="64">
        <v>44382</v>
      </c>
      <c r="H6" s="64">
        <v>320</v>
      </c>
      <c r="I6" s="64">
        <v>15553</v>
      </c>
      <c r="J6" s="64">
        <v>2689</v>
      </c>
      <c r="K6" s="65">
        <f t="shared" si="0"/>
        <v>62944</v>
      </c>
    </row>
    <row r="7" spans="1:11" s="17" customFormat="1" ht="28.5" customHeight="1" x14ac:dyDescent="0.2">
      <c r="A7" s="30" t="s">
        <v>102</v>
      </c>
      <c r="B7" s="105">
        <v>600020151</v>
      </c>
      <c r="C7" s="38">
        <v>70837881</v>
      </c>
      <c r="D7" s="32">
        <v>91651000405</v>
      </c>
      <c r="E7" s="32">
        <v>3122</v>
      </c>
      <c r="F7" s="81">
        <v>41.78</v>
      </c>
      <c r="G7" s="64">
        <v>32065</v>
      </c>
      <c r="H7" s="64">
        <v>0</v>
      </c>
      <c r="I7" s="64">
        <v>11159</v>
      </c>
      <c r="J7" s="64">
        <v>0</v>
      </c>
      <c r="K7" s="65">
        <f t="shared" si="0"/>
        <v>43224</v>
      </c>
    </row>
    <row r="8" spans="1:11" s="17" customFormat="1" ht="28.5" customHeight="1" x14ac:dyDescent="0.2">
      <c r="A8" s="30" t="s">
        <v>103</v>
      </c>
      <c r="B8" s="105">
        <v>600004562</v>
      </c>
      <c r="C8" s="38">
        <v>70837783</v>
      </c>
      <c r="D8" s="32">
        <v>91651000407</v>
      </c>
      <c r="E8" s="32">
        <v>3122</v>
      </c>
      <c r="F8" s="81">
        <v>48.76</v>
      </c>
      <c r="G8" s="64">
        <v>36854</v>
      </c>
      <c r="H8" s="64">
        <v>350</v>
      </c>
      <c r="I8" s="64">
        <v>12943</v>
      </c>
      <c r="J8" s="64">
        <v>0</v>
      </c>
      <c r="K8" s="65">
        <f t="shared" si="0"/>
        <v>50147</v>
      </c>
    </row>
    <row r="9" spans="1:11" s="17" customFormat="1" ht="28.5" customHeight="1" x14ac:dyDescent="0.2">
      <c r="A9" s="30" t="s">
        <v>245</v>
      </c>
      <c r="B9" s="105">
        <v>600020665</v>
      </c>
      <c r="C9" s="38" t="s">
        <v>104</v>
      </c>
      <c r="D9" s="32">
        <v>91651000413</v>
      </c>
      <c r="E9" s="32">
        <v>3122</v>
      </c>
      <c r="F9" s="81">
        <v>73.92</v>
      </c>
      <c r="G9" s="64">
        <v>53710</v>
      </c>
      <c r="H9" s="64">
        <v>2165</v>
      </c>
      <c r="I9" s="64">
        <v>19423</v>
      </c>
      <c r="J9" s="64">
        <v>0</v>
      </c>
      <c r="K9" s="65">
        <f t="shared" si="0"/>
        <v>75298</v>
      </c>
    </row>
    <row r="10" spans="1:11" s="17" customFormat="1" ht="28.5" customHeight="1" x14ac:dyDescent="0.2">
      <c r="A10" s="30" t="s">
        <v>141</v>
      </c>
      <c r="B10" s="105">
        <v>600004619</v>
      </c>
      <c r="C10" s="38">
        <v>61388726</v>
      </c>
      <c r="D10" s="32">
        <v>91651000411</v>
      </c>
      <c r="E10" s="32">
        <v>3122</v>
      </c>
      <c r="F10" s="81">
        <v>45.96</v>
      </c>
      <c r="G10" s="64">
        <v>33614</v>
      </c>
      <c r="H10" s="64">
        <v>146</v>
      </c>
      <c r="I10" s="64">
        <v>11747</v>
      </c>
      <c r="J10" s="64">
        <v>0</v>
      </c>
      <c r="K10" s="65">
        <f t="shared" si="0"/>
        <v>45507</v>
      </c>
    </row>
    <row r="11" spans="1:11" s="17" customFormat="1" ht="38.25" x14ac:dyDescent="0.2">
      <c r="A11" s="30" t="s">
        <v>222</v>
      </c>
      <c r="B11" s="105">
        <v>600004856</v>
      </c>
      <c r="C11" s="38">
        <v>61385930</v>
      </c>
      <c r="D11" s="32">
        <v>91651000386</v>
      </c>
      <c r="E11" s="32">
        <v>3122</v>
      </c>
      <c r="F11" s="81">
        <v>56.88</v>
      </c>
      <c r="G11" s="64">
        <v>44236</v>
      </c>
      <c r="H11" s="64">
        <v>128</v>
      </c>
      <c r="I11" s="64">
        <v>15437</v>
      </c>
      <c r="J11" s="64">
        <v>495</v>
      </c>
      <c r="K11" s="65">
        <f t="shared" si="0"/>
        <v>60296</v>
      </c>
    </row>
    <row r="12" spans="1:11" s="17" customFormat="1" ht="28.5" customHeight="1" x14ac:dyDescent="0.2">
      <c r="A12" s="30" t="s">
        <v>105</v>
      </c>
      <c r="B12" s="105">
        <v>600004945</v>
      </c>
      <c r="C12" s="38">
        <v>61388025</v>
      </c>
      <c r="D12" s="32">
        <v>91651000412</v>
      </c>
      <c r="E12" s="32">
        <v>3122</v>
      </c>
      <c r="F12" s="81">
        <v>53.74</v>
      </c>
      <c r="G12" s="64">
        <v>38899</v>
      </c>
      <c r="H12" s="64">
        <v>0</v>
      </c>
      <c r="I12" s="64">
        <v>13537</v>
      </c>
      <c r="J12" s="64">
        <v>0</v>
      </c>
      <c r="K12" s="65">
        <f t="shared" si="0"/>
        <v>52436</v>
      </c>
    </row>
    <row r="13" spans="1:11" s="17" customFormat="1" ht="28.5" customHeight="1" x14ac:dyDescent="0.2">
      <c r="A13" s="30" t="s">
        <v>106</v>
      </c>
      <c r="B13" s="105">
        <v>600004970</v>
      </c>
      <c r="C13" s="38">
        <v>61386871</v>
      </c>
      <c r="D13" s="32">
        <v>91651000414</v>
      </c>
      <c r="E13" s="32">
        <v>3122</v>
      </c>
      <c r="F13" s="81">
        <v>25.66</v>
      </c>
      <c r="G13" s="64">
        <v>16887</v>
      </c>
      <c r="H13" s="64">
        <v>185</v>
      </c>
      <c r="I13" s="64">
        <v>5939</v>
      </c>
      <c r="J13" s="64">
        <v>0</v>
      </c>
      <c r="K13" s="65">
        <f t="shared" si="0"/>
        <v>23011</v>
      </c>
    </row>
    <row r="14" spans="1:11" s="17" customFormat="1" ht="25.5" x14ac:dyDescent="0.2">
      <c r="A14" s="30" t="s">
        <v>159</v>
      </c>
      <c r="B14" s="105">
        <v>600019462</v>
      </c>
      <c r="C14" s="38" t="s">
        <v>107</v>
      </c>
      <c r="D14" s="32">
        <v>91651000394</v>
      </c>
      <c r="E14" s="32">
        <v>3122</v>
      </c>
      <c r="F14" s="81">
        <v>94.67</v>
      </c>
      <c r="G14" s="64">
        <v>69401</v>
      </c>
      <c r="H14" s="64">
        <v>968</v>
      </c>
      <c r="I14" s="64">
        <v>24479</v>
      </c>
      <c r="J14" s="64">
        <v>0</v>
      </c>
      <c r="K14" s="65">
        <f t="shared" si="0"/>
        <v>94848</v>
      </c>
    </row>
    <row r="15" spans="1:11" s="17" customFormat="1" ht="16.5" customHeight="1" x14ac:dyDescent="0.2">
      <c r="A15" s="30" t="s">
        <v>173</v>
      </c>
      <c r="B15" s="105">
        <v>600004660</v>
      </c>
      <c r="C15" s="38">
        <v>63834286</v>
      </c>
      <c r="D15" s="32">
        <v>91651000293</v>
      </c>
      <c r="E15" s="32">
        <v>3126</v>
      </c>
      <c r="F15" s="81">
        <v>114.98</v>
      </c>
      <c r="G15" s="64">
        <v>78082</v>
      </c>
      <c r="H15" s="64">
        <v>60</v>
      </c>
      <c r="I15" s="64">
        <v>27193</v>
      </c>
      <c r="J15" s="64">
        <v>0</v>
      </c>
      <c r="K15" s="65">
        <f t="shared" si="0"/>
        <v>105335</v>
      </c>
    </row>
    <row r="16" spans="1:11" s="17" customFormat="1" ht="28.5" customHeight="1" x14ac:dyDescent="0.2">
      <c r="A16" s="30" t="s">
        <v>108</v>
      </c>
      <c r="B16" s="105">
        <v>600005844</v>
      </c>
      <c r="C16" s="38">
        <v>61388068</v>
      </c>
      <c r="D16" s="32">
        <v>91651000409</v>
      </c>
      <c r="E16" s="32">
        <v>3122</v>
      </c>
      <c r="F16" s="81">
        <v>67.709999999999994</v>
      </c>
      <c r="G16" s="64">
        <v>49427</v>
      </c>
      <c r="H16" s="64">
        <v>200</v>
      </c>
      <c r="I16" s="64">
        <v>17268</v>
      </c>
      <c r="J16" s="64">
        <v>0</v>
      </c>
      <c r="K16" s="65">
        <f t="shared" si="0"/>
        <v>66895</v>
      </c>
    </row>
    <row r="17" spans="1:11" s="17" customFormat="1" ht="25.5" x14ac:dyDescent="0.2">
      <c r="A17" s="30" t="s">
        <v>109</v>
      </c>
      <c r="B17" s="105">
        <v>600005861</v>
      </c>
      <c r="C17" s="38">
        <v>61385891</v>
      </c>
      <c r="D17" s="32">
        <v>91651000402</v>
      </c>
      <c r="E17" s="32">
        <v>3122</v>
      </c>
      <c r="F17" s="81">
        <v>43.69</v>
      </c>
      <c r="G17" s="64">
        <v>30832</v>
      </c>
      <c r="H17" s="64">
        <v>123</v>
      </c>
      <c r="I17" s="64">
        <v>10771</v>
      </c>
      <c r="J17" s="64">
        <v>0</v>
      </c>
      <c r="K17" s="65">
        <f t="shared" si="0"/>
        <v>41726</v>
      </c>
    </row>
    <row r="18" spans="1:11" s="17" customFormat="1" ht="25.5" x14ac:dyDescent="0.2">
      <c r="A18" s="18" t="s">
        <v>223</v>
      </c>
      <c r="B18" s="105">
        <v>600006174</v>
      </c>
      <c r="C18" s="39">
        <v>14891409</v>
      </c>
      <c r="D18" s="21">
        <v>91651000372</v>
      </c>
      <c r="E18" s="21">
        <v>3122</v>
      </c>
      <c r="F18" s="81">
        <v>58.81</v>
      </c>
      <c r="G18" s="64">
        <v>42696</v>
      </c>
      <c r="H18" s="64">
        <v>0</v>
      </c>
      <c r="I18" s="64">
        <v>14858</v>
      </c>
      <c r="J18" s="64">
        <v>0</v>
      </c>
      <c r="K18" s="65">
        <f t="shared" si="0"/>
        <v>57554</v>
      </c>
    </row>
    <row r="19" spans="1:11" s="17" customFormat="1" ht="16.5" customHeight="1" thickBot="1" x14ac:dyDescent="0.25">
      <c r="A19" s="40" t="s">
        <v>211</v>
      </c>
      <c r="B19" s="106">
        <v>600006506</v>
      </c>
      <c r="C19" s="41">
        <v>61385395</v>
      </c>
      <c r="D19" s="42">
        <v>91651000410</v>
      </c>
      <c r="E19" s="42">
        <v>3150</v>
      </c>
      <c r="F19" s="83">
        <v>31.14</v>
      </c>
      <c r="G19" s="66">
        <v>21939</v>
      </c>
      <c r="H19" s="66">
        <v>0</v>
      </c>
      <c r="I19" s="66">
        <v>7635</v>
      </c>
      <c r="J19" s="66">
        <v>0</v>
      </c>
      <c r="K19" s="67">
        <f t="shared" si="0"/>
        <v>29574</v>
      </c>
    </row>
    <row r="20" spans="1:11" s="17" customFormat="1" ht="20.25" customHeight="1" thickBot="1" x14ac:dyDescent="0.25">
      <c r="A20" s="162" t="s">
        <v>3</v>
      </c>
      <c r="B20" s="163"/>
      <c r="C20" s="145"/>
      <c r="D20" s="164"/>
      <c r="E20" s="146"/>
      <c r="F20" s="82">
        <f t="shared" ref="F20:K20" si="1">SUM(F5:F19)</f>
        <v>835.12</v>
      </c>
      <c r="G20" s="68">
        <f t="shared" si="1"/>
        <v>604950</v>
      </c>
      <c r="H20" s="68">
        <f t="shared" si="1"/>
        <v>4891</v>
      </c>
      <c r="I20" s="68">
        <f t="shared" si="1"/>
        <v>212175</v>
      </c>
      <c r="J20" s="68">
        <f t="shared" si="1"/>
        <v>3184</v>
      </c>
      <c r="K20" s="69">
        <f t="shared" si="1"/>
        <v>825200</v>
      </c>
    </row>
    <row r="40" spans="6:11" x14ac:dyDescent="0.2">
      <c r="F40" s="28"/>
      <c r="G40" s="29"/>
      <c r="H40" s="29"/>
      <c r="I40" s="29"/>
      <c r="J40" s="29"/>
      <c r="K40" s="29"/>
    </row>
    <row r="41" spans="6:11" x14ac:dyDescent="0.2">
      <c r="F41" s="28"/>
      <c r="G41" s="29"/>
      <c r="H41" s="29"/>
      <c r="I41" s="29"/>
      <c r="J41" s="29"/>
      <c r="K41" s="29"/>
    </row>
    <row r="42" spans="6:11" x14ac:dyDescent="0.2">
      <c r="F42" s="28"/>
      <c r="G42" s="29"/>
      <c r="H42" s="29"/>
      <c r="I42" s="29"/>
      <c r="J42" s="29"/>
      <c r="K42" s="29"/>
    </row>
    <row r="43" spans="6:11" x14ac:dyDescent="0.2">
      <c r="F43" s="28"/>
      <c r="G43" s="29"/>
      <c r="H43" s="29"/>
      <c r="I43" s="29"/>
      <c r="J43" s="29"/>
      <c r="K43" s="29"/>
    </row>
    <row r="44" spans="6:11" x14ac:dyDescent="0.2">
      <c r="F44" s="28"/>
      <c r="G44" s="29"/>
      <c r="H44" s="29"/>
      <c r="I44" s="29"/>
      <c r="J44" s="29"/>
      <c r="K44" s="29"/>
    </row>
    <row r="45" spans="6:11" x14ac:dyDescent="0.2">
      <c r="F45" s="28"/>
      <c r="G45" s="29"/>
      <c r="H45" s="29"/>
      <c r="I45" s="29"/>
      <c r="J45" s="29"/>
      <c r="K45" s="29"/>
    </row>
    <row r="46" spans="6:11" x14ac:dyDescent="0.2">
      <c r="F46" s="28"/>
      <c r="G46" s="29"/>
      <c r="H46" s="29"/>
      <c r="I46" s="29"/>
      <c r="J46" s="29"/>
      <c r="K46" s="29"/>
    </row>
    <row r="47" spans="6:11" x14ac:dyDescent="0.2">
      <c r="F47" s="28"/>
      <c r="G47" s="29"/>
      <c r="H47" s="29"/>
      <c r="I47" s="29"/>
      <c r="J47" s="29"/>
      <c r="K47" s="29"/>
    </row>
    <row r="48" spans="6:11" x14ac:dyDescent="0.2">
      <c r="F48" s="28"/>
      <c r="G48" s="29"/>
      <c r="H48" s="29"/>
      <c r="I48" s="29"/>
      <c r="J48" s="29"/>
      <c r="K48" s="29"/>
    </row>
    <row r="49" spans="6:11" x14ac:dyDescent="0.2">
      <c r="F49" s="28"/>
      <c r="G49" s="29"/>
      <c r="H49" s="29"/>
      <c r="I49" s="29"/>
      <c r="J49" s="29"/>
      <c r="K49" s="29"/>
    </row>
    <row r="50" spans="6:11" x14ac:dyDescent="0.2">
      <c r="F50" s="28"/>
      <c r="G50" s="29"/>
      <c r="H50" s="29"/>
      <c r="I50" s="29"/>
      <c r="J50" s="29"/>
      <c r="K50" s="29"/>
    </row>
    <row r="51" spans="6:11" x14ac:dyDescent="0.2">
      <c r="F51" s="28"/>
      <c r="G51" s="29"/>
      <c r="H51" s="29"/>
      <c r="I51" s="29"/>
      <c r="J51" s="29"/>
      <c r="K51" s="29"/>
    </row>
    <row r="52" spans="6:11" x14ac:dyDescent="0.2">
      <c r="F52" s="28"/>
      <c r="G52" s="29"/>
      <c r="H52" s="29"/>
      <c r="I52" s="29"/>
      <c r="J52" s="29"/>
      <c r="K52" s="29"/>
    </row>
    <row r="53" spans="6:11" x14ac:dyDescent="0.2">
      <c r="F53" s="28"/>
      <c r="G53" s="29"/>
      <c r="H53" s="29"/>
      <c r="I53" s="29"/>
      <c r="J53" s="29"/>
      <c r="K53" s="29"/>
    </row>
    <row r="54" spans="6:11" x14ac:dyDescent="0.2">
      <c r="F54" s="28"/>
      <c r="G54" s="29"/>
      <c r="H54" s="29"/>
      <c r="I54" s="29"/>
      <c r="J54" s="29"/>
      <c r="K54" s="29"/>
    </row>
    <row r="55" spans="6:11" x14ac:dyDescent="0.2">
      <c r="F55" s="28"/>
      <c r="G55" s="29"/>
      <c r="H55" s="29"/>
      <c r="I55" s="29"/>
      <c r="J55" s="29"/>
      <c r="K55" s="29"/>
    </row>
    <row r="56" spans="6:11" x14ac:dyDescent="0.2">
      <c r="F56" s="28"/>
      <c r="G56" s="29"/>
      <c r="H56" s="29"/>
      <c r="I56" s="29"/>
      <c r="J56" s="29"/>
      <c r="K56" s="29"/>
    </row>
    <row r="57" spans="6:11" x14ac:dyDescent="0.2">
      <c r="F57" s="28"/>
      <c r="G57" s="29"/>
      <c r="H57" s="29"/>
      <c r="I57" s="29"/>
      <c r="J57" s="29"/>
      <c r="K57" s="29"/>
    </row>
    <row r="58" spans="6:11" x14ac:dyDescent="0.2">
      <c r="F58" s="28"/>
      <c r="G58" s="29"/>
      <c r="H58" s="29"/>
      <c r="I58" s="29"/>
      <c r="J58" s="29"/>
      <c r="K58" s="29"/>
    </row>
    <row r="59" spans="6:11" x14ac:dyDescent="0.2">
      <c r="F59" s="28"/>
      <c r="G59" s="29"/>
      <c r="H59" s="29"/>
      <c r="I59" s="29"/>
      <c r="J59" s="29"/>
      <c r="K59" s="29"/>
    </row>
    <row r="60" spans="6:11" x14ac:dyDescent="0.2">
      <c r="F60" s="28"/>
      <c r="G60" s="29"/>
      <c r="H60" s="29"/>
      <c r="I60" s="29"/>
      <c r="J60" s="29"/>
      <c r="K60" s="29"/>
    </row>
    <row r="61" spans="6:11" x14ac:dyDescent="0.2">
      <c r="F61" s="28"/>
      <c r="G61" s="29"/>
      <c r="H61" s="29"/>
      <c r="I61" s="29"/>
      <c r="J61" s="29"/>
      <c r="K61" s="29"/>
    </row>
    <row r="62" spans="6:11" x14ac:dyDescent="0.2">
      <c r="F62" s="28"/>
      <c r="G62" s="29"/>
      <c r="H62" s="29"/>
      <c r="I62" s="29"/>
      <c r="J62" s="29"/>
      <c r="K62" s="29"/>
    </row>
    <row r="63" spans="6:11" x14ac:dyDescent="0.2">
      <c r="F63" s="28"/>
      <c r="G63" s="29"/>
      <c r="H63" s="29"/>
      <c r="I63" s="29"/>
      <c r="J63" s="29"/>
      <c r="K63" s="29"/>
    </row>
    <row r="64" spans="6:11" x14ac:dyDescent="0.2">
      <c r="F64" s="28"/>
      <c r="G64" s="29"/>
      <c r="H64" s="29"/>
      <c r="I64" s="29"/>
      <c r="J64" s="29"/>
      <c r="K64" s="29"/>
    </row>
  </sheetData>
  <mergeCells count="4">
    <mergeCell ref="A20:E20"/>
    <mergeCell ref="A4:K4"/>
    <mergeCell ref="E2:E3"/>
    <mergeCell ref="F2:K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75" pageOrder="overThenDown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N64"/>
  <sheetViews>
    <sheetView zoomScale="90" zoomScaleNormal="90" workbookViewId="0">
      <selection activeCell="L6" sqref="L6"/>
    </sheetView>
  </sheetViews>
  <sheetFormatPr defaultRowHeight="12.75" x14ac:dyDescent="0.2"/>
  <cols>
    <col min="1" max="1" width="87.85546875" style="4" customWidth="1"/>
    <col min="2" max="2" width="10.85546875" style="4" hidden="1" customWidth="1"/>
    <col min="3" max="3" width="9" style="4" hidden="1" customWidth="1"/>
    <col min="4" max="4" width="14.85546875" style="13" customWidth="1"/>
    <col min="5" max="5" width="7" style="15" customWidth="1"/>
    <col min="6" max="6" width="11.85546875" style="14" customWidth="1"/>
    <col min="7" max="9" width="11.85546875" style="15" customWidth="1"/>
    <col min="10" max="10" width="10.5703125" style="15" hidden="1" customWidth="1"/>
    <col min="11" max="11" width="15" style="15" customWidth="1"/>
    <col min="12" max="12" width="9.85546875" style="4" bestFit="1" customWidth="1"/>
    <col min="13" max="13" width="11.5703125" style="15" bestFit="1" customWidth="1"/>
    <col min="14" max="14" width="10" style="4" bestFit="1" customWidth="1"/>
    <col min="15" max="16384" width="9.140625" style="4"/>
  </cols>
  <sheetData>
    <row r="1" spans="1:14" ht="13.5" thickBot="1" x14ac:dyDescent="0.25">
      <c r="A1" s="17"/>
      <c r="B1" s="17"/>
      <c r="C1" s="17"/>
      <c r="D1" s="43"/>
      <c r="E1" s="16"/>
      <c r="K1" s="16" t="s">
        <v>210</v>
      </c>
    </row>
    <row r="2" spans="1:14" ht="15.75" customHeight="1" x14ac:dyDescent="0.2">
      <c r="A2" s="96"/>
      <c r="B2" s="97"/>
      <c r="C2" s="97"/>
      <c r="D2" s="97"/>
      <c r="E2" s="158" t="s">
        <v>20</v>
      </c>
      <c r="F2" s="147" t="s">
        <v>136</v>
      </c>
      <c r="G2" s="148"/>
      <c r="H2" s="148"/>
      <c r="I2" s="148"/>
      <c r="J2" s="148"/>
      <c r="K2" s="149"/>
    </row>
    <row r="3" spans="1:14" ht="34.5" customHeight="1" thickBot="1" x14ac:dyDescent="0.25">
      <c r="A3" s="98" t="s">
        <v>248</v>
      </c>
      <c r="B3" s="99" t="s">
        <v>227</v>
      </c>
      <c r="C3" s="99" t="s">
        <v>228</v>
      </c>
      <c r="D3" s="99" t="s">
        <v>229</v>
      </c>
      <c r="E3" s="159"/>
      <c r="F3" s="100" t="s">
        <v>257</v>
      </c>
      <c r="G3" s="92" t="s">
        <v>0</v>
      </c>
      <c r="H3" s="92" t="s">
        <v>129</v>
      </c>
      <c r="I3" s="91" t="s">
        <v>1</v>
      </c>
      <c r="J3" s="92" t="s">
        <v>230</v>
      </c>
      <c r="K3" s="101" t="s">
        <v>133</v>
      </c>
    </row>
    <row r="4" spans="1:14" ht="19.5" customHeight="1" x14ac:dyDescent="0.2">
      <c r="A4" s="150" t="s">
        <v>4</v>
      </c>
      <c r="B4" s="151"/>
      <c r="C4" s="151"/>
      <c r="D4" s="151"/>
      <c r="E4" s="165"/>
      <c r="F4" s="165"/>
      <c r="G4" s="165"/>
      <c r="H4" s="165"/>
      <c r="I4" s="165"/>
      <c r="J4" s="165"/>
      <c r="K4" s="166"/>
    </row>
    <row r="5" spans="1:14" ht="16.5" customHeight="1" x14ac:dyDescent="0.2">
      <c r="A5" s="44" t="s">
        <v>215</v>
      </c>
      <c r="B5" s="107">
        <v>600020720</v>
      </c>
      <c r="C5" s="45">
        <v>60436107</v>
      </c>
      <c r="D5" s="46">
        <v>91651000336</v>
      </c>
      <c r="E5" s="32">
        <v>3114</v>
      </c>
      <c r="F5" s="81">
        <v>19.87</v>
      </c>
      <c r="G5" s="64">
        <v>12375</v>
      </c>
      <c r="H5" s="64">
        <v>0</v>
      </c>
      <c r="I5" s="64">
        <v>4306</v>
      </c>
      <c r="J5" s="64">
        <v>0</v>
      </c>
      <c r="K5" s="65">
        <f t="shared" ref="K5:K41" si="0">G5+H5+I5+J5</f>
        <v>16681</v>
      </c>
      <c r="N5" s="15"/>
    </row>
    <row r="6" spans="1:14" ht="16.5" customHeight="1" x14ac:dyDescent="0.2">
      <c r="A6" s="44" t="s">
        <v>5</v>
      </c>
      <c r="B6" s="107">
        <v>600020771</v>
      </c>
      <c r="C6" s="19">
        <v>70837953</v>
      </c>
      <c r="D6" s="21">
        <v>91651000348</v>
      </c>
      <c r="E6" s="32">
        <v>3114</v>
      </c>
      <c r="F6" s="81">
        <v>9.1300000000000008</v>
      </c>
      <c r="G6" s="64">
        <v>6303</v>
      </c>
      <c r="H6" s="64">
        <v>0</v>
      </c>
      <c r="I6" s="64">
        <v>2193</v>
      </c>
      <c r="J6" s="64">
        <v>0</v>
      </c>
      <c r="K6" s="65">
        <f t="shared" si="0"/>
        <v>8496</v>
      </c>
      <c r="N6" s="15"/>
    </row>
    <row r="7" spans="1:14" ht="16.5" customHeight="1" x14ac:dyDescent="0.2">
      <c r="A7" s="18" t="s">
        <v>143</v>
      </c>
      <c r="B7" s="93">
        <v>600020789</v>
      </c>
      <c r="C7" s="19">
        <v>61389447</v>
      </c>
      <c r="D7" s="21">
        <v>91651000427</v>
      </c>
      <c r="E7" s="32">
        <v>3114</v>
      </c>
      <c r="F7" s="81">
        <v>29.31</v>
      </c>
      <c r="G7" s="64">
        <v>20719</v>
      </c>
      <c r="H7" s="64">
        <v>150</v>
      </c>
      <c r="I7" s="64">
        <v>7261</v>
      </c>
      <c r="J7" s="64">
        <v>0</v>
      </c>
      <c r="K7" s="65">
        <f t="shared" si="0"/>
        <v>28130</v>
      </c>
      <c r="N7" s="15"/>
    </row>
    <row r="8" spans="1:14" ht="16.5" customHeight="1" x14ac:dyDescent="0.2">
      <c r="A8" s="18" t="s">
        <v>174</v>
      </c>
      <c r="B8" s="93">
        <v>600027341</v>
      </c>
      <c r="C8" s="19">
        <v>70873160</v>
      </c>
      <c r="D8" s="21">
        <v>91651000107</v>
      </c>
      <c r="E8" s="32">
        <v>3114</v>
      </c>
      <c r="F8" s="81">
        <v>91.63</v>
      </c>
      <c r="G8" s="64">
        <v>51630</v>
      </c>
      <c r="H8" s="64">
        <v>0</v>
      </c>
      <c r="I8" s="64">
        <v>17967</v>
      </c>
      <c r="J8" s="64">
        <v>0</v>
      </c>
      <c r="K8" s="65">
        <f t="shared" si="0"/>
        <v>69597</v>
      </c>
      <c r="N8" s="15"/>
    </row>
    <row r="9" spans="1:14" ht="16.5" customHeight="1" x14ac:dyDescent="0.2">
      <c r="A9" s="44" t="s">
        <v>252</v>
      </c>
      <c r="B9" s="107">
        <v>600020801</v>
      </c>
      <c r="C9" s="45">
        <v>48133035</v>
      </c>
      <c r="D9" s="46">
        <v>91651000338</v>
      </c>
      <c r="E9" s="32">
        <v>3114</v>
      </c>
      <c r="F9" s="81">
        <v>45.84</v>
      </c>
      <c r="G9" s="64">
        <v>26850</v>
      </c>
      <c r="H9" s="64">
        <v>120</v>
      </c>
      <c r="I9" s="64">
        <v>9384</v>
      </c>
      <c r="J9" s="64">
        <v>0</v>
      </c>
      <c r="K9" s="65">
        <f t="shared" si="0"/>
        <v>36354</v>
      </c>
      <c r="N9" s="15"/>
    </row>
    <row r="10" spans="1:14" ht="27" customHeight="1" x14ac:dyDescent="0.2">
      <c r="A10" s="18" t="s">
        <v>142</v>
      </c>
      <c r="B10" s="93">
        <v>600020797</v>
      </c>
      <c r="C10" s="19">
        <v>61388149</v>
      </c>
      <c r="D10" s="21">
        <v>91651000337</v>
      </c>
      <c r="E10" s="32">
        <v>3124</v>
      </c>
      <c r="F10" s="81">
        <v>68.900000000000006</v>
      </c>
      <c r="G10" s="64">
        <v>43048</v>
      </c>
      <c r="H10" s="64">
        <v>0</v>
      </c>
      <c r="I10" s="64">
        <v>14981</v>
      </c>
      <c r="J10" s="64">
        <v>0</v>
      </c>
      <c r="K10" s="65">
        <f t="shared" si="0"/>
        <v>58029</v>
      </c>
      <c r="N10" s="15"/>
    </row>
    <row r="11" spans="1:14" ht="16.5" customHeight="1" x14ac:dyDescent="0.2">
      <c r="A11" s="18" t="s">
        <v>117</v>
      </c>
      <c r="B11" s="93">
        <v>600020851</v>
      </c>
      <c r="C11" s="19">
        <v>70845883</v>
      </c>
      <c r="D11" s="21">
        <v>91651000320</v>
      </c>
      <c r="E11" s="32">
        <v>3114</v>
      </c>
      <c r="F11" s="81">
        <v>17.38</v>
      </c>
      <c r="G11" s="64">
        <v>11673</v>
      </c>
      <c r="H11" s="64">
        <v>89</v>
      </c>
      <c r="I11" s="64">
        <v>4092</v>
      </c>
      <c r="J11" s="64">
        <v>0</v>
      </c>
      <c r="K11" s="65">
        <f t="shared" si="0"/>
        <v>15854</v>
      </c>
      <c r="N11" s="15"/>
    </row>
    <row r="12" spans="1:14" ht="16.5" customHeight="1" x14ac:dyDescent="0.2">
      <c r="A12" s="18" t="s">
        <v>175</v>
      </c>
      <c r="B12" s="93">
        <v>600021327</v>
      </c>
      <c r="C12" s="19">
        <v>70922306</v>
      </c>
      <c r="D12" s="21">
        <v>91651000396</v>
      </c>
      <c r="E12" s="32">
        <v>3114</v>
      </c>
      <c r="F12" s="81">
        <v>43.91</v>
      </c>
      <c r="G12" s="64">
        <v>27243</v>
      </c>
      <c r="H12" s="64">
        <v>40</v>
      </c>
      <c r="I12" s="64">
        <v>9494</v>
      </c>
      <c r="J12" s="64">
        <v>0</v>
      </c>
      <c r="K12" s="65">
        <f t="shared" si="0"/>
        <v>36777</v>
      </c>
      <c r="N12" s="15"/>
    </row>
    <row r="13" spans="1:14" ht="16.5" customHeight="1" x14ac:dyDescent="0.2">
      <c r="A13" s="18" t="s">
        <v>6</v>
      </c>
      <c r="B13" s="93">
        <v>600020916</v>
      </c>
      <c r="C13" s="19">
        <v>48135411</v>
      </c>
      <c r="D13" s="21">
        <v>91651000419</v>
      </c>
      <c r="E13" s="32">
        <v>3114</v>
      </c>
      <c r="F13" s="81">
        <v>41.46</v>
      </c>
      <c r="G13" s="64">
        <v>28974</v>
      </c>
      <c r="H13" s="64">
        <v>120</v>
      </c>
      <c r="I13" s="64">
        <v>10123</v>
      </c>
      <c r="J13" s="64">
        <v>0</v>
      </c>
      <c r="K13" s="65">
        <f t="shared" si="0"/>
        <v>39217</v>
      </c>
      <c r="N13" s="15"/>
    </row>
    <row r="14" spans="1:14" ht="16.5" customHeight="1" x14ac:dyDescent="0.2">
      <c r="A14" s="18" t="s">
        <v>231</v>
      </c>
      <c r="B14" s="93">
        <v>610350897</v>
      </c>
      <c r="C14" s="19">
        <v>60446714</v>
      </c>
      <c r="D14" s="21">
        <v>91651000341</v>
      </c>
      <c r="E14" s="32">
        <v>3114</v>
      </c>
      <c r="F14" s="81">
        <v>20.170000000000002</v>
      </c>
      <c r="G14" s="64">
        <v>13462</v>
      </c>
      <c r="H14" s="64">
        <v>0</v>
      </c>
      <c r="I14" s="64">
        <v>4685</v>
      </c>
      <c r="J14" s="64">
        <v>0</v>
      </c>
      <c r="K14" s="65">
        <f t="shared" si="0"/>
        <v>18147</v>
      </c>
      <c r="N14" s="15"/>
    </row>
    <row r="15" spans="1:14" ht="16.5" customHeight="1" x14ac:dyDescent="0.2">
      <c r="A15" s="18" t="s">
        <v>7</v>
      </c>
      <c r="B15" s="93">
        <v>600175782</v>
      </c>
      <c r="C15" s="19">
        <v>60446170</v>
      </c>
      <c r="D15" s="21">
        <v>91651000330</v>
      </c>
      <c r="E15" s="32">
        <v>3114</v>
      </c>
      <c r="F15" s="81">
        <v>11.97</v>
      </c>
      <c r="G15" s="64">
        <v>7984</v>
      </c>
      <c r="H15" s="64">
        <v>20</v>
      </c>
      <c r="I15" s="64">
        <v>2785</v>
      </c>
      <c r="J15" s="64">
        <v>0</v>
      </c>
      <c r="K15" s="65">
        <f t="shared" si="0"/>
        <v>10789</v>
      </c>
      <c r="N15" s="15"/>
    </row>
    <row r="16" spans="1:14" ht="16.5" customHeight="1" x14ac:dyDescent="0.2">
      <c r="A16" s="18" t="s">
        <v>160</v>
      </c>
      <c r="B16" s="93">
        <v>600020886</v>
      </c>
      <c r="C16" s="19">
        <v>60446161</v>
      </c>
      <c r="D16" s="21">
        <v>91651000418</v>
      </c>
      <c r="E16" s="32">
        <v>3114</v>
      </c>
      <c r="F16" s="81">
        <v>50.73</v>
      </c>
      <c r="G16" s="64">
        <v>29512</v>
      </c>
      <c r="H16" s="64">
        <v>60</v>
      </c>
      <c r="I16" s="64">
        <v>10291</v>
      </c>
      <c r="J16" s="64">
        <v>0</v>
      </c>
      <c r="K16" s="65">
        <f t="shared" si="0"/>
        <v>39863</v>
      </c>
      <c r="N16" s="15"/>
    </row>
    <row r="17" spans="1:14" ht="16.5" customHeight="1" x14ac:dyDescent="0.2">
      <c r="A17" s="18" t="s">
        <v>8</v>
      </c>
      <c r="B17" s="93">
        <v>600020924</v>
      </c>
      <c r="C17" s="19">
        <v>60446633</v>
      </c>
      <c r="D17" s="21">
        <v>91651000322</v>
      </c>
      <c r="E17" s="32">
        <v>3112</v>
      </c>
      <c r="F17" s="81">
        <v>11.96</v>
      </c>
      <c r="G17" s="64">
        <v>6588</v>
      </c>
      <c r="H17" s="64">
        <v>0</v>
      </c>
      <c r="I17" s="64">
        <v>2293</v>
      </c>
      <c r="J17" s="64">
        <v>0</v>
      </c>
      <c r="K17" s="65">
        <f t="shared" si="0"/>
        <v>8881</v>
      </c>
      <c r="N17" s="15"/>
    </row>
    <row r="18" spans="1:14" ht="16.5" customHeight="1" x14ac:dyDescent="0.2">
      <c r="A18" s="18" t="s">
        <v>176</v>
      </c>
      <c r="B18" s="93">
        <v>600020959</v>
      </c>
      <c r="C18" s="39" t="s">
        <v>9</v>
      </c>
      <c r="D18" s="21">
        <v>91651000331</v>
      </c>
      <c r="E18" s="32">
        <v>3124</v>
      </c>
      <c r="F18" s="81">
        <v>81.12</v>
      </c>
      <c r="G18" s="64">
        <v>53649</v>
      </c>
      <c r="H18" s="64">
        <v>0</v>
      </c>
      <c r="I18" s="64">
        <v>18670</v>
      </c>
      <c r="J18" s="64">
        <v>0</v>
      </c>
      <c r="K18" s="65">
        <f t="shared" si="0"/>
        <v>72319</v>
      </c>
      <c r="N18" s="15"/>
    </row>
    <row r="19" spans="1:14" ht="16.5" customHeight="1" x14ac:dyDescent="0.2">
      <c r="A19" s="18" t="s">
        <v>10</v>
      </c>
      <c r="B19" s="93">
        <v>610350676</v>
      </c>
      <c r="C19" s="19">
        <v>63831708</v>
      </c>
      <c r="D19" s="21">
        <v>91651000328</v>
      </c>
      <c r="E19" s="32">
        <v>3112</v>
      </c>
      <c r="F19" s="81">
        <v>23.36</v>
      </c>
      <c r="G19" s="64">
        <v>13094</v>
      </c>
      <c r="H19" s="64">
        <v>8</v>
      </c>
      <c r="I19" s="64">
        <v>4559</v>
      </c>
      <c r="J19" s="64">
        <v>0</v>
      </c>
      <c r="K19" s="65">
        <f t="shared" si="0"/>
        <v>17661</v>
      </c>
      <c r="N19" s="15"/>
    </row>
    <row r="20" spans="1:14" ht="16.5" customHeight="1" x14ac:dyDescent="0.2">
      <c r="A20" s="18" t="s">
        <v>11</v>
      </c>
      <c r="B20" s="93">
        <v>600021050</v>
      </c>
      <c r="C20" s="19">
        <v>48134058</v>
      </c>
      <c r="D20" s="21">
        <v>91651000342</v>
      </c>
      <c r="E20" s="32">
        <v>3124</v>
      </c>
      <c r="F20" s="81">
        <v>56.61</v>
      </c>
      <c r="G20" s="64">
        <v>32548</v>
      </c>
      <c r="H20" s="64">
        <v>0</v>
      </c>
      <c r="I20" s="64">
        <v>11327</v>
      </c>
      <c r="J20" s="64">
        <v>0</v>
      </c>
      <c r="K20" s="65">
        <f t="shared" si="0"/>
        <v>43875</v>
      </c>
      <c r="N20" s="15"/>
    </row>
    <row r="21" spans="1:14" ht="16.5" customHeight="1" x14ac:dyDescent="0.2">
      <c r="A21" s="18" t="s">
        <v>161</v>
      </c>
      <c r="B21" s="93">
        <v>600020983</v>
      </c>
      <c r="C21" s="19">
        <v>70845964</v>
      </c>
      <c r="D21" s="21">
        <v>91651000420</v>
      </c>
      <c r="E21" s="32">
        <v>3114</v>
      </c>
      <c r="F21" s="81">
        <v>31.82</v>
      </c>
      <c r="G21" s="64">
        <v>19801</v>
      </c>
      <c r="H21" s="64">
        <v>0</v>
      </c>
      <c r="I21" s="64">
        <v>6891</v>
      </c>
      <c r="J21" s="64">
        <v>0</v>
      </c>
      <c r="K21" s="65">
        <f t="shared" si="0"/>
        <v>26692</v>
      </c>
      <c r="N21" s="15"/>
    </row>
    <row r="22" spans="1:14" ht="16.5" customHeight="1" x14ac:dyDescent="0.2">
      <c r="A22" s="18" t="s">
        <v>199</v>
      </c>
      <c r="B22" s="93">
        <v>600021009</v>
      </c>
      <c r="C22" s="19">
        <v>70107084</v>
      </c>
      <c r="D22" s="21">
        <v>91651000429</v>
      </c>
      <c r="E22" s="32">
        <v>3114</v>
      </c>
      <c r="F22" s="81">
        <v>54.99</v>
      </c>
      <c r="G22" s="64">
        <v>32737</v>
      </c>
      <c r="H22" s="64">
        <v>60</v>
      </c>
      <c r="I22" s="64">
        <v>11413</v>
      </c>
      <c r="J22" s="64">
        <v>0</v>
      </c>
      <c r="K22" s="65">
        <f t="shared" si="0"/>
        <v>44210</v>
      </c>
      <c r="N22" s="15"/>
    </row>
    <row r="23" spans="1:14" ht="16.5" customHeight="1" x14ac:dyDescent="0.2">
      <c r="A23" s="18" t="s">
        <v>177</v>
      </c>
      <c r="B23" s="93">
        <v>600021076</v>
      </c>
      <c r="C23" s="19">
        <v>67774172</v>
      </c>
      <c r="D23" s="21">
        <v>91651000346</v>
      </c>
      <c r="E23" s="32">
        <v>3114</v>
      </c>
      <c r="F23" s="81">
        <v>49.83</v>
      </c>
      <c r="G23" s="64">
        <v>32176</v>
      </c>
      <c r="H23" s="64">
        <v>130</v>
      </c>
      <c r="I23" s="64">
        <v>11241</v>
      </c>
      <c r="J23" s="64">
        <v>0</v>
      </c>
      <c r="K23" s="65">
        <f t="shared" si="0"/>
        <v>43547</v>
      </c>
      <c r="N23" s="15"/>
    </row>
    <row r="24" spans="1:14" ht="16.5" customHeight="1" x14ac:dyDescent="0.2">
      <c r="A24" s="18" t="s">
        <v>12</v>
      </c>
      <c r="B24" s="93">
        <v>600021041</v>
      </c>
      <c r="C24" s="19">
        <v>60461683</v>
      </c>
      <c r="D24" s="21">
        <v>91651000339</v>
      </c>
      <c r="E24" s="32">
        <v>3114</v>
      </c>
      <c r="F24" s="81">
        <v>14.68</v>
      </c>
      <c r="G24" s="64">
        <v>10174</v>
      </c>
      <c r="H24" s="64">
        <v>0</v>
      </c>
      <c r="I24" s="64">
        <v>3541</v>
      </c>
      <c r="J24" s="64">
        <v>0</v>
      </c>
      <c r="K24" s="65">
        <f t="shared" si="0"/>
        <v>13715</v>
      </c>
      <c r="N24" s="15"/>
    </row>
    <row r="25" spans="1:14" ht="26.25" customHeight="1" x14ac:dyDescent="0.2">
      <c r="A25" s="18" t="s">
        <v>13</v>
      </c>
      <c r="B25" s="93">
        <v>600171418</v>
      </c>
      <c r="C25" s="19">
        <v>61386901</v>
      </c>
      <c r="D25" s="21">
        <v>91651000286</v>
      </c>
      <c r="E25" s="32">
        <v>3124</v>
      </c>
      <c r="F25" s="81">
        <v>30.72</v>
      </c>
      <c r="G25" s="64">
        <v>19726</v>
      </c>
      <c r="H25" s="64">
        <v>100</v>
      </c>
      <c r="I25" s="64">
        <v>6898</v>
      </c>
      <c r="J25" s="64">
        <v>0</v>
      </c>
      <c r="K25" s="65">
        <f t="shared" si="0"/>
        <v>26724</v>
      </c>
      <c r="N25" s="15"/>
    </row>
    <row r="26" spans="1:14" ht="16.5" customHeight="1" x14ac:dyDescent="0.2">
      <c r="A26" s="18" t="s">
        <v>253</v>
      </c>
      <c r="B26" s="93">
        <v>600021114</v>
      </c>
      <c r="C26" s="19">
        <v>68379919</v>
      </c>
      <c r="D26" s="21">
        <v>91651000345</v>
      </c>
      <c r="E26" s="32">
        <v>3114</v>
      </c>
      <c r="F26" s="81">
        <v>28.29</v>
      </c>
      <c r="G26" s="64">
        <v>18887</v>
      </c>
      <c r="H26" s="64">
        <v>75</v>
      </c>
      <c r="I26" s="64">
        <v>6598</v>
      </c>
      <c r="J26" s="64">
        <v>0</v>
      </c>
      <c r="K26" s="65">
        <f t="shared" si="0"/>
        <v>25560</v>
      </c>
      <c r="N26" s="15"/>
    </row>
    <row r="27" spans="1:14" ht="16.5" customHeight="1" x14ac:dyDescent="0.2">
      <c r="A27" s="44" t="s">
        <v>178</v>
      </c>
      <c r="B27" s="107">
        <v>600021092</v>
      </c>
      <c r="C27" s="45">
        <v>60461969</v>
      </c>
      <c r="D27" s="46">
        <v>91651000415</v>
      </c>
      <c r="E27" s="32">
        <v>3114</v>
      </c>
      <c r="F27" s="81">
        <v>22.22</v>
      </c>
      <c r="G27" s="64">
        <v>15474</v>
      </c>
      <c r="H27" s="64">
        <v>0</v>
      </c>
      <c r="I27" s="64">
        <v>5385</v>
      </c>
      <c r="J27" s="64">
        <v>0</v>
      </c>
      <c r="K27" s="65">
        <f t="shared" si="0"/>
        <v>20859</v>
      </c>
      <c r="N27" s="15"/>
    </row>
    <row r="28" spans="1:14" ht="16.5" customHeight="1" x14ac:dyDescent="0.2">
      <c r="A28" s="18" t="s">
        <v>128</v>
      </c>
      <c r="B28" s="93">
        <v>600021106</v>
      </c>
      <c r="C28" s="19">
        <v>68407157</v>
      </c>
      <c r="D28" s="21">
        <v>91651000319</v>
      </c>
      <c r="E28" s="32">
        <v>3114</v>
      </c>
      <c r="F28" s="81">
        <v>42.72</v>
      </c>
      <c r="G28" s="64">
        <v>26588</v>
      </c>
      <c r="H28" s="64">
        <v>0</v>
      </c>
      <c r="I28" s="64">
        <v>9253</v>
      </c>
      <c r="J28" s="64">
        <v>0</v>
      </c>
      <c r="K28" s="65">
        <f t="shared" si="0"/>
        <v>35841</v>
      </c>
      <c r="N28" s="15"/>
    </row>
    <row r="29" spans="1:14" ht="16.5" customHeight="1" x14ac:dyDescent="0.2">
      <c r="A29" s="18" t="s">
        <v>209</v>
      </c>
      <c r="B29" s="93">
        <v>610350854</v>
      </c>
      <c r="C29" s="19">
        <v>63832674</v>
      </c>
      <c r="D29" s="21">
        <v>91651000326</v>
      </c>
      <c r="E29" s="32">
        <v>3112</v>
      </c>
      <c r="F29" s="81">
        <v>11.66</v>
      </c>
      <c r="G29" s="64">
        <v>6236</v>
      </c>
      <c r="H29" s="64">
        <v>0</v>
      </c>
      <c r="I29" s="64">
        <v>2170</v>
      </c>
      <c r="J29" s="64">
        <v>0</v>
      </c>
      <c r="K29" s="65">
        <f t="shared" si="0"/>
        <v>8406</v>
      </c>
      <c r="N29" s="15"/>
    </row>
    <row r="30" spans="1:14" ht="16.5" customHeight="1" x14ac:dyDescent="0.2">
      <c r="A30" s="18" t="s">
        <v>14</v>
      </c>
      <c r="B30" s="93">
        <v>610350765</v>
      </c>
      <c r="C30" s="19">
        <v>70102520</v>
      </c>
      <c r="D30" s="21">
        <v>91651000325</v>
      </c>
      <c r="E30" s="32">
        <v>3112</v>
      </c>
      <c r="F30" s="81">
        <v>32.659999999999997</v>
      </c>
      <c r="G30" s="64">
        <v>18790</v>
      </c>
      <c r="H30" s="64">
        <v>20</v>
      </c>
      <c r="I30" s="64">
        <v>6546</v>
      </c>
      <c r="J30" s="64">
        <v>0</v>
      </c>
      <c r="K30" s="65">
        <f t="shared" si="0"/>
        <v>25356</v>
      </c>
      <c r="N30" s="15"/>
    </row>
    <row r="31" spans="1:14" ht="16.5" customHeight="1" x14ac:dyDescent="0.2">
      <c r="A31" s="18" t="s">
        <v>201</v>
      </c>
      <c r="B31" s="93">
        <v>600021246</v>
      </c>
      <c r="C31" s="19">
        <v>61387479</v>
      </c>
      <c r="D31" s="21">
        <v>91651000332</v>
      </c>
      <c r="E31" s="32">
        <v>3114</v>
      </c>
      <c r="F31" s="81">
        <v>54.9</v>
      </c>
      <c r="G31" s="64">
        <v>35141</v>
      </c>
      <c r="H31" s="64">
        <v>0</v>
      </c>
      <c r="I31" s="64">
        <v>12229</v>
      </c>
      <c r="J31" s="64">
        <v>0</v>
      </c>
      <c r="K31" s="65">
        <f t="shared" si="0"/>
        <v>47370</v>
      </c>
      <c r="N31" s="15"/>
    </row>
    <row r="32" spans="1:14" ht="16.5" customHeight="1" x14ac:dyDescent="0.2">
      <c r="A32" s="18" t="s">
        <v>208</v>
      </c>
      <c r="B32" s="93">
        <v>610350803</v>
      </c>
      <c r="C32" s="19">
        <v>70102431</v>
      </c>
      <c r="D32" s="21">
        <v>91651000333</v>
      </c>
      <c r="E32" s="32">
        <v>3114</v>
      </c>
      <c r="F32" s="81">
        <v>31.26</v>
      </c>
      <c r="G32" s="64">
        <v>18820</v>
      </c>
      <c r="H32" s="64">
        <v>0</v>
      </c>
      <c r="I32" s="64">
        <v>6549</v>
      </c>
      <c r="J32" s="64">
        <v>0</v>
      </c>
      <c r="K32" s="65">
        <f t="shared" si="0"/>
        <v>25369</v>
      </c>
      <c r="N32" s="15"/>
    </row>
    <row r="33" spans="1:14" ht="16.5" customHeight="1" x14ac:dyDescent="0.2">
      <c r="A33" s="18" t="s">
        <v>207</v>
      </c>
      <c r="B33" s="93">
        <v>600021238</v>
      </c>
      <c r="C33" s="19">
        <v>63830795</v>
      </c>
      <c r="D33" s="21">
        <v>91651000343</v>
      </c>
      <c r="E33" s="32">
        <v>3114</v>
      </c>
      <c r="F33" s="81">
        <v>14.44</v>
      </c>
      <c r="G33" s="64">
        <v>9961</v>
      </c>
      <c r="H33" s="64">
        <v>0</v>
      </c>
      <c r="I33" s="64">
        <v>3467</v>
      </c>
      <c r="J33" s="64">
        <v>0</v>
      </c>
      <c r="K33" s="65">
        <f t="shared" si="0"/>
        <v>13428</v>
      </c>
      <c r="N33" s="15"/>
    </row>
    <row r="34" spans="1:14" ht="16.5" customHeight="1" x14ac:dyDescent="0.2">
      <c r="A34" s="18" t="s">
        <v>162</v>
      </c>
      <c r="B34" s="93">
        <v>600021262</v>
      </c>
      <c r="C34" s="19">
        <v>70828083</v>
      </c>
      <c r="D34" s="21">
        <v>91651000344</v>
      </c>
      <c r="E34" s="32">
        <v>3114</v>
      </c>
      <c r="F34" s="81">
        <v>15.9</v>
      </c>
      <c r="G34" s="64">
        <v>10710</v>
      </c>
      <c r="H34" s="64">
        <v>0</v>
      </c>
      <c r="I34" s="64">
        <v>3727</v>
      </c>
      <c r="J34" s="64">
        <v>0</v>
      </c>
      <c r="K34" s="65">
        <f t="shared" si="0"/>
        <v>14437</v>
      </c>
      <c r="N34" s="15"/>
    </row>
    <row r="35" spans="1:14" ht="16.5" customHeight="1" x14ac:dyDescent="0.2">
      <c r="A35" s="18" t="s">
        <v>200</v>
      </c>
      <c r="B35" s="93">
        <v>600021271</v>
      </c>
      <c r="C35" s="19">
        <v>70848572</v>
      </c>
      <c r="D35" s="21">
        <v>91651000431</v>
      </c>
      <c r="E35" s="32">
        <v>3114</v>
      </c>
      <c r="F35" s="81">
        <v>70.25</v>
      </c>
      <c r="G35" s="64">
        <v>40081</v>
      </c>
      <c r="H35" s="64">
        <v>150</v>
      </c>
      <c r="I35" s="64">
        <v>13999</v>
      </c>
      <c r="J35" s="64">
        <v>0</v>
      </c>
      <c r="K35" s="65">
        <f t="shared" si="0"/>
        <v>54230</v>
      </c>
      <c r="N35" s="15"/>
    </row>
    <row r="36" spans="1:14" ht="16.5" customHeight="1" x14ac:dyDescent="0.2">
      <c r="A36" s="18" t="s">
        <v>15</v>
      </c>
      <c r="B36" s="93">
        <v>600171434</v>
      </c>
      <c r="C36" s="19">
        <v>70831025</v>
      </c>
      <c r="D36" s="21">
        <v>91651000430</v>
      </c>
      <c r="E36" s="32">
        <v>3114</v>
      </c>
      <c r="F36" s="81">
        <v>41.51</v>
      </c>
      <c r="G36" s="64">
        <v>27286</v>
      </c>
      <c r="H36" s="64">
        <v>70</v>
      </c>
      <c r="I36" s="64">
        <v>9519</v>
      </c>
      <c r="J36" s="64">
        <v>0</v>
      </c>
      <c r="K36" s="65">
        <f t="shared" si="0"/>
        <v>36875</v>
      </c>
      <c r="N36" s="15"/>
    </row>
    <row r="37" spans="1:14" ht="16.5" customHeight="1" x14ac:dyDescent="0.2">
      <c r="A37" s="18" t="s">
        <v>16</v>
      </c>
      <c r="B37" s="93">
        <v>600021301</v>
      </c>
      <c r="C37" s="19">
        <v>70835632</v>
      </c>
      <c r="D37" s="21">
        <v>91651000425</v>
      </c>
      <c r="E37" s="32">
        <v>3114</v>
      </c>
      <c r="F37" s="81">
        <v>23.25</v>
      </c>
      <c r="G37" s="64">
        <v>15342</v>
      </c>
      <c r="H37" s="64">
        <v>0</v>
      </c>
      <c r="I37" s="64">
        <v>5339</v>
      </c>
      <c r="J37" s="64">
        <v>0</v>
      </c>
      <c r="K37" s="65">
        <f t="shared" si="0"/>
        <v>20681</v>
      </c>
      <c r="N37" s="15"/>
    </row>
    <row r="38" spans="1:14" ht="16.5" customHeight="1" x14ac:dyDescent="0.2">
      <c r="A38" s="18" t="s">
        <v>17</v>
      </c>
      <c r="B38" s="93">
        <v>600021360</v>
      </c>
      <c r="C38" s="19">
        <v>70835578</v>
      </c>
      <c r="D38" s="21">
        <v>91651000334</v>
      </c>
      <c r="E38" s="32">
        <v>3114</v>
      </c>
      <c r="F38" s="81">
        <v>34.200000000000003</v>
      </c>
      <c r="G38" s="64">
        <v>21939</v>
      </c>
      <c r="H38" s="64">
        <v>170</v>
      </c>
      <c r="I38" s="64">
        <v>7692</v>
      </c>
      <c r="J38" s="64">
        <v>0</v>
      </c>
      <c r="K38" s="65">
        <f t="shared" si="0"/>
        <v>29801</v>
      </c>
      <c r="N38" s="15"/>
    </row>
    <row r="39" spans="1:14" ht="16.5" customHeight="1" x14ac:dyDescent="0.2">
      <c r="A39" s="18" t="s">
        <v>197</v>
      </c>
      <c r="B39" s="93">
        <v>600021378</v>
      </c>
      <c r="C39" s="19">
        <v>61385450</v>
      </c>
      <c r="D39" s="21">
        <v>91651000424</v>
      </c>
      <c r="E39" s="32">
        <v>3114</v>
      </c>
      <c r="F39" s="84">
        <v>30.93</v>
      </c>
      <c r="G39" s="70">
        <v>18880</v>
      </c>
      <c r="H39" s="70">
        <v>0</v>
      </c>
      <c r="I39" s="70">
        <v>6570</v>
      </c>
      <c r="J39" s="70">
        <v>0</v>
      </c>
      <c r="K39" s="71">
        <f t="shared" si="0"/>
        <v>25450</v>
      </c>
      <c r="N39" s="15"/>
    </row>
    <row r="40" spans="1:14" ht="16.5" customHeight="1" x14ac:dyDescent="0.2">
      <c r="A40" s="18" t="s">
        <v>19</v>
      </c>
      <c r="B40" s="93">
        <v>600021386</v>
      </c>
      <c r="C40" s="19">
        <v>65401646</v>
      </c>
      <c r="D40" s="21">
        <v>91651000340</v>
      </c>
      <c r="E40" s="32">
        <v>3114</v>
      </c>
      <c r="F40" s="81">
        <v>23.78</v>
      </c>
      <c r="G40" s="64">
        <v>14909</v>
      </c>
      <c r="H40" s="64">
        <v>150</v>
      </c>
      <c r="I40" s="64">
        <v>5239</v>
      </c>
      <c r="J40" s="64">
        <v>0</v>
      </c>
      <c r="K40" s="65">
        <f t="shared" si="0"/>
        <v>20298</v>
      </c>
      <c r="N40" s="15"/>
    </row>
    <row r="41" spans="1:14" ht="16.5" customHeight="1" thickBot="1" x14ac:dyDescent="0.25">
      <c r="A41" s="23" t="s">
        <v>18</v>
      </c>
      <c r="B41" s="108">
        <v>600171442</v>
      </c>
      <c r="C41" s="47">
        <v>61385425</v>
      </c>
      <c r="D41" s="48">
        <v>91651000335</v>
      </c>
      <c r="E41" s="49">
        <v>3114</v>
      </c>
      <c r="F41" s="83">
        <v>25</v>
      </c>
      <c r="G41" s="66">
        <v>16786</v>
      </c>
      <c r="H41" s="66">
        <v>220</v>
      </c>
      <c r="I41" s="66">
        <v>5916</v>
      </c>
      <c r="J41" s="66">
        <v>0</v>
      </c>
      <c r="K41" s="67">
        <f t="shared" si="0"/>
        <v>22922</v>
      </c>
      <c r="N41" s="15"/>
    </row>
    <row r="42" spans="1:14" ht="21" customHeight="1" thickBot="1" x14ac:dyDescent="0.25">
      <c r="A42" s="143" t="s">
        <v>3</v>
      </c>
      <c r="B42" s="144"/>
      <c r="C42" s="145"/>
      <c r="D42" s="164"/>
      <c r="E42" s="146"/>
      <c r="F42" s="89">
        <f t="shared" ref="F42:K42" si="1">SUM(F5:F41)</f>
        <v>1308.3600000000004</v>
      </c>
      <c r="G42" s="68">
        <f t="shared" si="1"/>
        <v>816096</v>
      </c>
      <c r="H42" s="68">
        <f t="shared" si="1"/>
        <v>1752</v>
      </c>
      <c r="I42" s="68">
        <f t="shared" si="1"/>
        <v>284593</v>
      </c>
      <c r="J42" s="68">
        <f t="shared" si="1"/>
        <v>0</v>
      </c>
      <c r="K42" s="69">
        <f t="shared" si="1"/>
        <v>1102441</v>
      </c>
    </row>
    <row r="43" spans="1:14" x14ac:dyDescent="0.2">
      <c r="E43" s="29"/>
      <c r="F43" s="28"/>
      <c r="G43" s="29"/>
      <c r="H43" s="29"/>
      <c r="I43" s="29"/>
      <c r="J43" s="29"/>
      <c r="K43" s="29"/>
    </row>
    <row r="44" spans="1:14" x14ac:dyDescent="0.2">
      <c r="E44" s="29"/>
      <c r="F44" s="87"/>
      <c r="G44" s="29"/>
      <c r="H44" s="29"/>
      <c r="I44" s="29"/>
      <c r="J44" s="29"/>
      <c r="K44" s="29"/>
    </row>
    <row r="45" spans="1:14" x14ac:dyDescent="0.2">
      <c r="E45" s="29"/>
      <c r="F45" s="28"/>
      <c r="G45" s="29"/>
      <c r="H45" s="29"/>
      <c r="I45" s="29"/>
      <c r="J45" s="29"/>
      <c r="K45" s="29"/>
    </row>
    <row r="46" spans="1:14" x14ac:dyDescent="0.2">
      <c r="E46" s="29"/>
      <c r="F46" s="28"/>
      <c r="G46" s="29"/>
      <c r="H46" s="29"/>
      <c r="I46" s="29"/>
      <c r="J46" s="29"/>
      <c r="K46" s="29"/>
    </row>
    <row r="47" spans="1:14" x14ac:dyDescent="0.2">
      <c r="E47" s="29"/>
      <c r="F47" s="28"/>
      <c r="G47" s="29"/>
      <c r="H47" s="29"/>
      <c r="I47" s="29"/>
      <c r="J47" s="29"/>
      <c r="K47" s="29"/>
    </row>
    <row r="48" spans="1:14" x14ac:dyDescent="0.2">
      <c r="E48" s="29"/>
      <c r="F48" s="28"/>
      <c r="G48" s="29"/>
      <c r="H48" s="29"/>
      <c r="I48" s="29"/>
      <c r="J48" s="29"/>
      <c r="K48" s="29"/>
    </row>
    <row r="49" spans="5:11" x14ac:dyDescent="0.2">
      <c r="E49" s="29"/>
      <c r="F49" s="28"/>
      <c r="G49" s="29"/>
      <c r="H49" s="29"/>
      <c r="I49" s="29"/>
      <c r="J49" s="29"/>
      <c r="K49" s="29"/>
    </row>
    <row r="50" spans="5:11" x14ac:dyDescent="0.2">
      <c r="E50" s="29"/>
      <c r="F50" s="28"/>
      <c r="G50" s="29"/>
      <c r="H50" s="29"/>
      <c r="I50" s="29"/>
      <c r="J50" s="29"/>
      <c r="K50" s="29"/>
    </row>
    <row r="51" spans="5:11" x14ac:dyDescent="0.2">
      <c r="E51" s="29"/>
      <c r="F51" s="28"/>
      <c r="G51" s="29"/>
      <c r="H51" s="29"/>
      <c r="I51" s="29"/>
      <c r="J51" s="29"/>
      <c r="K51" s="29"/>
    </row>
    <row r="52" spans="5:11" x14ac:dyDescent="0.2">
      <c r="E52" s="29"/>
      <c r="F52" s="28"/>
      <c r="G52" s="29"/>
      <c r="H52" s="29"/>
      <c r="I52" s="29"/>
      <c r="J52" s="29"/>
      <c r="K52" s="29"/>
    </row>
    <row r="53" spans="5:11" x14ac:dyDescent="0.2">
      <c r="E53" s="29"/>
      <c r="F53" s="28"/>
      <c r="G53" s="29"/>
      <c r="H53" s="29"/>
      <c r="I53" s="29"/>
      <c r="J53" s="29"/>
      <c r="K53" s="29"/>
    </row>
    <row r="54" spans="5:11" x14ac:dyDescent="0.2">
      <c r="E54" s="29"/>
      <c r="F54" s="28"/>
      <c r="G54" s="29"/>
      <c r="H54" s="29"/>
      <c r="I54" s="29"/>
      <c r="J54" s="29"/>
      <c r="K54" s="29"/>
    </row>
    <row r="55" spans="5:11" x14ac:dyDescent="0.2">
      <c r="E55" s="29"/>
      <c r="F55" s="28"/>
      <c r="G55" s="29"/>
      <c r="H55" s="29"/>
      <c r="I55" s="29"/>
      <c r="J55" s="29"/>
      <c r="K55" s="29"/>
    </row>
    <row r="56" spans="5:11" x14ac:dyDescent="0.2">
      <c r="E56" s="29"/>
      <c r="F56" s="28"/>
      <c r="G56" s="29"/>
      <c r="H56" s="29"/>
      <c r="I56" s="29"/>
      <c r="J56" s="29"/>
      <c r="K56" s="29"/>
    </row>
    <row r="57" spans="5:11" x14ac:dyDescent="0.2">
      <c r="E57" s="29"/>
      <c r="F57" s="28"/>
      <c r="G57" s="29"/>
      <c r="H57" s="29"/>
      <c r="I57" s="29"/>
      <c r="J57" s="29"/>
      <c r="K57" s="29"/>
    </row>
    <row r="58" spans="5:11" x14ac:dyDescent="0.2">
      <c r="E58" s="29"/>
      <c r="F58" s="28"/>
      <c r="G58" s="29"/>
      <c r="H58" s="29"/>
      <c r="I58" s="29"/>
      <c r="J58" s="29"/>
      <c r="K58" s="29"/>
    </row>
    <row r="59" spans="5:11" x14ac:dyDescent="0.2">
      <c r="E59" s="29"/>
      <c r="F59" s="28"/>
      <c r="G59" s="29"/>
      <c r="H59" s="29"/>
      <c r="I59" s="29"/>
      <c r="J59" s="29"/>
      <c r="K59" s="29"/>
    </row>
    <row r="60" spans="5:11" x14ac:dyDescent="0.2">
      <c r="E60" s="29"/>
      <c r="F60" s="28"/>
      <c r="G60" s="29"/>
      <c r="H60" s="29"/>
      <c r="I60" s="29"/>
      <c r="J60" s="29"/>
      <c r="K60" s="29"/>
    </row>
    <row r="61" spans="5:11" x14ac:dyDescent="0.2">
      <c r="E61" s="29"/>
      <c r="F61" s="28"/>
      <c r="G61" s="29"/>
      <c r="H61" s="29"/>
      <c r="I61" s="29"/>
      <c r="J61" s="29"/>
      <c r="K61" s="29"/>
    </row>
    <row r="62" spans="5:11" x14ac:dyDescent="0.2">
      <c r="E62" s="29"/>
      <c r="F62" s="28"/>
      <c r="G62" s="29"/>
      <c r="H62" s="29"/>
      <c r="I62" s="29"/>
      <c r="J62" s="29"/>
      <c r="K62" s="29"/>
    </row>
    <row r="63" spans="5:11" x14ac:dyDescent="0.2">
      <c r="E63" s="29"/>
      <c r="F63" s="28"/>
      <c r="G63" s="29"/>
      <c r="H63" s="29"/>
      <c r="I63" s="29"/>
      <c r="J63" s="29"/>
      <c r="K63" s="29"/>
    </row>
    <row r="64" spans="5:11" x14ac:dyDescent="0.2">
      <c r="E64" s="29"/>
      <c r="F64" s="28"/>
      <c r="G64" s="29"/>
      <c r="H64" s="29"/>
      <c r="I64" s="29"/>
      <c r="J64" s="29"/>
      <c r="K64" s="29"/>
    </row>
  </sheetData>
  <mergeCells count="4">
    <mergeCell ref="A42:E42"/>
    <mergeCell ref="E2:E3"/>
    <mergeCell ref="A4:K4"/>
    <mergeCell ref="F2:K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75" pageOrder="overThenDown" orientation="landscape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/>
  <dimension ref="A1:J61"/>
  <sheetViews>
    <sheetView zoomScale="90" zoomScaleNormal="90" workbookViewId="0">
      <selection activeCell="K3" sqref="K3"/>
    </sheetView>
  </sheetViews>
  <sheetFormatPr defaultRowHeight="12.75" x14ac:dyDescent="0.2"/>
  <cols>
    <col min="1" max="1" width="67.42578125" style="4" customWidth="1"/>
    <col min="2" max="2" width="10.85546875" style="4" hidden="1" customWidth="1"/>
    <col min="3" max="3" width="9" style="4" hidden="1" customWidth="1"/>
    <col min="4" max="4" width="14.85546875" style="4" customWidth="1"/>
    <col min="5" max="5" width="13.42578125" style="14" customWidth="1"/>
    <col min="6" max="9" width="13.42578125" style="15" customWidth="1"/>
    <col min="10" max="10" width="17" style="15" customWidth="1"/>
    <col min="11" max="11" width="9.140625" style="4"/>
    <col min="12" max="12" width="10.85546875" style="4" bestFit="1" customWidth="1"/>
    <col min="13" max="16384" width="9.140625" style="4"/>
  </cols>
  <sheetData>
    <row r="1" spans="1:10" s="17" customFormat="1" ht="13.5" thickBot="1" x14ac:dyDescent="0.25">
      <c r="E1" s="14"/>
      <c r="F1" s="15"/>
      <c r="G1" s="15"/>
      <c r="H1" s="15"/>
      <c r="I1" s="15"/>
      <c r="J1" s="16" t="s">
        <v>210</v>
      </c>
    </row>
    <row r="2" spans="1:10" s="17" customFormat="1" ht="16.5" customHeight="1" x14ac:dyDescent="0.2">
      <c r="A2" s="96"/>
      <c r="B2" s="97"/>
      <c r="C2" s="97"/>
      <c r="D2" s="97"/>
      <c r="E2" s="147" t="s">
        <v>250</v>
      </c>
      <c r="F2" s="148"/>
      <c r="G2" s="148"/>
      <c r="H2" s="148"/>
      <c r="I2" s="148"/>
      <c r="J2" s="149"/>
    </row>
    <row r="3" spans="1:10" s="17" customFormat="1" ht="42" customHeight="1" thickBot="1" x14ac:dyDescent="0.25">
      <c r="A3" s="98" t="s">
        <v>248</v>
      </c>
      <c r="B3" s="99" t="s">
        <v>227</v>
      </c>
      <c r="C3" s="99" t="s">
        <v>228</v>
      </c>
      <c r="D3" s="99" t="s">
        <v>229</v>
      </c>
      <c r="E3" s="100" t="s">
        <v>257</v>
      </c>
      <c r="F3" s="92" t="s">
        <v>0</v>
      </c>
      <c r="G3" s="92" t="s">
        <v>129</v>
      </c>
      <c r="H3" s="91" t="s">
        <v>1</v>
      </c>
      <c r="I3" s="92" t="s">
        <v>230</v>
      </c>
      <c r="J3" s="101" t="s">
        <v>133</v>
      </c>
    </row>
    <row r="4" spans="1:10" s="17" customFormat="1" ht="19.5" customHeight="1" x14ac:dyDescent="0.2">
      <c r="A4" s="167" t="s">
        <v>118</v>
      </c>
      <c r="B4" s="168"/>
      <c r="C4" s="151"/>
      <c r="D4" s="151"/>
      <c r="E4" s="151"/>
      <c r="F4" s="151"/>
      <c r="G4" s="152"/>
      <c r="H4" s="152"/>
      <c r="I4" s="152"/>
      <c r="J4" s="153"/>
    </row>
    <row r="5" spans="1:10" s="17" customFormat="1" ht="16.5" customHeight="1" x14ac:dyDescent="0.2">
      <c r="A5" s="18" t="s">
        <v>191</v>
      </c>
      <c r="B5" s="93">
        <v>600004864</v>
      </c>
      <c r="C5" s="39" t="s">
        <v>21</v>
      </c>
      <c r="D5" s="21">
        <v>91651000376</v>
      </c>
      <c r="E5" s="81">
        <v>47.56</v>
      </c>
      <c r="F5" s="64">
        <v>34853</v>
      </c>
      <c r="G5" s="64">
        <v>60</v>
      </c>
      <c r="H5" s="64">
        <v>12149</v>
      </c>
      <c r="I5" s="64">
        <v>0</v>
      </c>
      <c r="J5" s="65">
        <f t="shared" ref="J5:J25" si="0">F5+G5+H5+I5</f>
        <v>47062</v>
      </c>
    </row>
    <row r="6" spans="1:10" s="17" customFormat="1" ht="16.5" customHeight="1" x14ac:dyDescent="0.2">
      <c r="A6" s="18" t="s">
        <v>179</v>
      </c>
      <c r="B6" s="93">
        <v>600020827</v>
      </c>
      <c r="C6" s="39">
        <v>60436735</v>
      </c>
      <c r="D6" s="21">
        <v>91651000306</v>
      </c>
      <c r="E6" s="81">
        <v>44.49</v>
      </c>
      <c r="F6" s="64">
        <v>32071</v>
      </c>
      <c r="G6" s="64">
        <v>100</v>
      </c>
      <c r="H6" s="64">
        <v>11194</v>
      </c>
      <c r="I6" s="64">
        <v>0</v>
      </c>
      <c r="J6" s="65">
        <f t="shared" si="0"/>
        <v>43365</v>
      </c>
    </row>
    <row r="7" spans="1:10" s="17" customFormat="1" ht="16.5" customHeight="1" x14ac:dyDescent="0.2">
      <c r="A7" s="18" t="s">
        <v>198</v>
      </c>
      <c r="B7" s="93">
        <v>600005381</v>
      </c>
      <c r="C7" s="39">
        <v>14891522</v>
      </c>
      <c r="D7" s="21">
        <v>91651000369</v>
      </c>
      <c r="E7" s="81">
        <v>124.17</v>
      </c>
      <c r="F7" s="64">
        <v>83836</v>
      </c>
      <c r="G7" s="64">
        <v>0</v>
      </c>
      <c r="H7" s="64">
        <v>29175</v>
      </c>
      <c r="I7" s="64">
        <v>3988</v>
      </c>
      <c r="J7" s="65">
        <f t="shared" si="0"/>
        <v>116999</v>
      </c>
    </row>
    <row r="8" spans="1:10" s="17" customFormat="1" ht="16.5" customHeight="1" x14ac:dyDescent="0.2">
      <c r="A8" s="18" t="s">
        <v>22</v>
      </c>
      <c r="B8" s="93">
        <v>600005259</v>
      </c>
      <c r="C8" s="39">
        <v>14891531</v>
      </c>
      <c r="D8" s="21">
        <v>91651000367</v>
      </c>
      <c r="E8" s="81">
        <v>45.39</v>
      </c>
      <c r="F8" s="64">
        <v>29141</v>
      </c>
      <c r="G8" s="64">
        <v>267</v>
      </c>
      <c r="H8" s="64">
        <v>10231</v>
      </c>
      <c r="I8" s="64">
        <v>1202</v>
      </c>
      <c r="J8" s="65">
        <f t="shared" si="0"/>
        <v>40841</v>
      </c>
    </row>
    <row r="9" spans="1:10" s="17" customFormat="1" ht="16.5" customHeight="1" x14ac:dyDescent="0.2">
      <c r="A9" s="18" t="s">
        <v>148</v>
      </c>
      <c r="B9" s="93">
        <v>600005674</v>
      </c>
      <c r="C9" s="39">
        <v>45248001</v>
      </c>
      <c r="D9" s="21">
        <v>91651000364</v>
      </c>
      <c r="E9" s="81">
        <v>34.11</v>
      </c>
      <c r="F9" s="64">
        <v>26060</v>
      </c>
      <c r="G9" s="64">
        <v>0</v>
      </c>
      <c r="H9" s="64">
        <v>9069</v>
      </c>
      <c r="I9" s="64">
        <v>0</v>
      </c>
      <c r="J9" s="65">
        <f t="shared" si="0"/>
        <v>35129</v>
      </c>
    </row>
    <row r="10" spans="1:10" s="17" customFormat="1" ht="16.5" customHeight="1" x14ac:dyDescent="0.2">
      <c r="A10" s="18" t="s">
        <v>212</v>
      </c>
      <c r="B10" s="93">
        <v>600005640</v>
      </c>
      <c r="C10" s="39">
        <v>14891263</v>
      </c>
      <c r="D10" s="21">
        <v>91651000375</v>
      </c>
      <c r="E10" s="81">
        <v>82.94</v>
      </c>
      <c r="F10" s="64">
        <v>57513</v>
      </c>
      <c r="G10" s="64">
        <v>193</v>
      </c>
      <c r="H10" s="64">
        <v>20080</v>
      </c>
      <c r="I10" s="64">
        <v>222</v>
      </c>
      <c r="J10" s="65">
        <f t="shared" si="0"/>
        <v>78008</v>
      </c>
    </row>
    <row r="11" spans="1:10" s="17" customFormat="1" ht="16.5" customHeight="1" x14ac:dyDescent="0.2">
      <c r="A11" s="18" t="s">
        <v>180</v>
      </c>
      <c r="B11" s="93">
        <v>600005585</v>
      </c>
      <c r="C11" s="39" t="s">
        <v>23</v>
      </c>
      <c r="D11" s="21">
        <v>91651000193</v>
      </c>
      <c r="E11" s="81">
        <v>26.65</v>
      </c>
      <c r="F11" s="64">
        <v>20668</v>
      </c>
      <c r="G11" s="64">
        <v>40</v>
      </c>
      <c r="H11" s="64">
        <v>7206</v>
      </c>
      <c r="I11" s="64">
        <v>3519</v>
      </c>
      <c r="J11" s="65">
        <f t="shared" si="0"/>
        <v>31433</v>
      </c>
    </row>
    <row r="12" spans="1:10" s="17" customFormat="1" ht="16.5" customHeight="1" x14ac:dyDescent="0.2">
      <c r="A12" s="18" t="s">
        <v>181</v>
      </c>
      <c r="B12" s="93">
        <v>600005569</v>
      </c>
      <c r="C12" s="39" t="s">
        <v>24</v>
      </c>
      <c r="D12" s="21">
        <v>91651000196</v>
      </c>
      <c r="E12" s="81">
        <v>23.43</v>
      </c>
      <c r="F12" s="64">
        <v>15336</v>
      </c>
      <c r="G12" s="64">
        <v>0</v>
      </c>
      <c r="H12" s="64">
        <v>5337</v>
      </c>
      <c r="I12" s="64">
        <v>0</v>
      </c>
      <c r="J12" s="65">
        <f t="shared" si="0"/>
        <v>20673</v>
      </c>
    </row>
    <row r="13" spans="1:10" s="17" customFormat="1" ht="16.5" customHeight="1" x14ac:dyDescent="0.2">
      <c r="A13" s="18" t="s">
        <v>182</v>
      </c>
      <c r="B13" s="93">
        <v>600005810</v>
      </c>
      <c r="C13" s="39" t="s">
        <v>25</v>
      </c>
      <c r="D13" s="21">
        <v>91651000370</v>
      </c>
      <c r="E13" s="81">
        <v>33.81</v>
      </c>
      <c r="F13" s="64">
        <v>22294</v>
      </c>
      <c r="G13" s="64">
        <v>437</v>
      </c>
      <c r="H13" s="64">
        <v>7906</v>
      </c>
      <c r="I13" s="64">
        <v>0</v>
      </c>
      <c r="J13" s="65">
        <f t="shared" si="0"/>
        <v>30637</v>
      </c>
    </row>
    <row r="14" spans="1:10" s="17" customFormat="1" ht="16.5" customHeight="1" x14ac:dyDescent="0.2">
      <c r="A14" s="18" t="s">
        <v>204</v>
      </c>
      <c r="B14" s="93">
        <v>600170021</v>
      </c>
      <c r="C14" s="39">
        <v>61388262</v>
      </c>
      <c r="D14" s="21">
        <v>91651000289</v>
      </c>
      <c r="E14" s="81">
        <v>56.93</v>
      </c>
      <c r="F14" s="64">
        <v>41108</v>
      </c>
      <c r="G14" s="64">
        <v>0</v>
      </c>
      <c r="H14" s="64">
        <v>14305</v>
      </c>
      <c r="I14" s="64">
        <v>0</v>
      </c>
      <c r="J14" s="65">
        <f t="shared" si="0"/>
        <v>55413</v>
      </c>
    </row>
    <row r="15" spans="1:10" s="17" customFormat="1" ht="16.5" customHeight="1" x14ac:dyDescent="0.2">
      <c r="A15" s="18" t="s">
        <v>26</v>
      </c>
      <c r="B15" s="93">
        <v>600005101</v>
      </c>
      <c r="C15" s="39" t="s">
        <v>27</v>
      </c>
      <c r="D15" s="21">
        <v>91651000374</v>
      </c>
      <c r="E15" s="81">
        <v>31.06</v>
      </c>
      <c r="F15" s="64">
        <v>22466</v>
      </c>
      <c r="G15" s="64">
        <v>0</v>
      </c>
      <c r="H15" s="64">
        <v>7818</v>
      </c>
      <c r="I15" s="64">
        <v>0</v>
      </c>
      <c r="J15" s="65">
        <f t="shared" si="0"/>
        <v>30284</v>
      </c>
    </row>
    <row r="16" spans="1:10" s="17" customFormat="1" ht="16.5" customHeight="1" x14ac:dyDescent="0.2">
      <c r="A16" s="18" t="s">
        <v>246</v>
      </c>
      <c r="B16" s="93">
        <v>600170071</v>
      </c>
      <c r="C16" s="39" t="s">
        <v>28</v>
      </c>
      <c r="D16" s="21">
        <v>91651000287</v>
      </c>
      <c r="E16" s="81">
        <v>27</v>
      </c>
      <c r="F16" s="64">
        <v>19866</v>
      </c>
      <c r="G16" s="64">
        <v>3</v>
      </c>
      <c r="H16" s="64">
        <v>6914</v>
      </c>
      <c r="I16" s="64">
        <v>462</v>
      </c>
      <c r="J16" s="65">
        <f t="shared" si="0"/>
        <v>27245</v>
      </c>
    </row>
    <row r="17" spans="1:10" s="17" customFormat="1" ht="16.5" customHeight="1" x14ac:dyDescent="0.2">
      <c r="A17" s="18" t="s">
        <v>224</v>
      </c>
      <c r="B17" s="93">
        <v>600006387</v>
      </c>
      <c r="C17" s="39">
        <v>49629077</v>
      </c>
      <c r="D17" s="21">
        <v>91651000377</v>
      </c>
      <c r="E17" s="81">
        <v>91.36</v>
      </c>
      <c r="F17" s="64">
        <v>61855</v>
      </c>
      <c r="G17" s="64">
        <v>100</v>
      </c>
      <c r="H17" s="64">
        <v>21559</v>
      </c>
      <c r="I17" s="64">
        <v>0</v>
      </c>
      <c r="J17" s="65">
        <f t="shared" si="0"/>
        <v>83514</v>
      </c>
    </row>
    <row r="18" spans="1:10" s="17" customFormat="1" ht="16.5" customHeight="1" x14ac:dyDescent="0.2">
      <c r="A18" s="18" t="s">
        <v>205</v>
      </c>
      <c r="B18" s="93">
        <v>600006280</v>
      </c>
      <c r="C18" s="39" t="s">
        <v>29</v>
      </c>
      <c r="D18" s="21">
        <v>91651000366</v>
      </c>
      <c r="E18" s="81">
        <v>158.52000000000001</v>
      </c>
      <c r="F18" s="64">
        <v>107887</v>
      </c>
      <c r="G18" s="64">
        <v>0</v>
      </c>
      <c r="H18" s="64">
        <v>37545</v>
      </c>
      <c r="I18" s="64">
        <v>1902</v>
      </c>
      <c r="J18" s="65">
        <f t="shared" si="0"/>
        <v>147334</v>
      </c>
    </row>
    <row r="19" spans="1:10" s="17" customFormat="1" ht="16.5" customHeight="1" x14ac:dyDescent="0.2">
      <c r="A19" s="18" t="s">
        <v>254</v>
      </c>
      <c r="B19" s="93">
        <v>600170047</v>
      </c>
      <c r="C19" s="39">
        <v>14891247</v>
      </c>
      <c r="D19" s="21">
        <v>91651000363</v>
      </c>
      <c r="E19" s="81">
        <v>71.959999999999994</v>
      </c>
      <c r="F19" s="64">
        <v>54290</v>
      </c>
      <c r="G19" s="64">
        <v>0</v>
      </c>
      <c r="H19" s="64">
        <v>18893</v>
      </c>
      <c r="I19" s="64">
        <v>0</v>
      </c>
      <c r="J19" s="65">
        <f t="shared" si="0"/>
        <v>73183</v>
      </c>
    </row>
    <row r="20" spans="1:10" s="17" customFormat="1" ht="16.5" customHeight="1" x14ac:dyDescent="0.2">
      <c r="A20" s="62" t="s">
        <v>233</v>
      </c>
      <c r="B20" s="109">
        <v>600170063</v>
      </c>
      <c r="C20" s="63">
        <v>14891212</v>
      </c>
      <c r="D20" s="60">
        <v>91651000244</v>
      </c>
      <c r="E20" s="85">
        <v>142.13</v>
      </c>
      <c r="F20" s="72">
        <v>102342</v>
      </c>
      <c r="G20" s="72">
        <v>0</v>
      </c>
      <c r="H20" s="72">
        <v>35615</v>
      </c>
      <c r="I20" s="72">
        <v>1401</v>
      </c>
      <c r="J20" s="73">
        <f t="shared" si="0"/>
        <v>139358</v>
      </c>
    </row>
    <row r="21" spans="1:10" s="17" customFormat="1" ht="16.5" customHeight="1" x14ac:dyDescent="0.2">
      <c r="A21" s="18" t="s">
        <v>183</v>
      </c>
      <c r="B21" s="93">
        <v>600170039</v>
      </c>
      <c r="C21" s="39">
        <v>14891239</v>
      </c>
      <c r="D21" s="21">
        <v>91651000288</v>
      </c>
      <c r="E21" s="81">
        <v>48.65</v>
      </c>
      <c r="F21" s="64">
        <v>36641</v>
      </c>
      <c r="G21" s="64">
        <v>0</v>
      </c>
      <c r="H21" s="64">
        <v>12751</v>
      </c>
      <c r="I21" s="64">
        <v>0</v>
      </c>
      <c r="J21" s="65">
        <f t="shared" si="0"/>
        <v>49392</v>
      </c>
    </row>
    <row r="22" spans="1:10" s="17" customFormat="1" ht="16.5" customHeight="1" x14ac:dyDescent="0.2">
      <c r="A22" s="18" t="s">
        <v>190</v>
      </c>
      <c r="B22" s="93">
        <v>600006433</v>
      </c>
      <c r="C22" s="39" t="s">
        <v>30</v>
      </c>
      <c r="D22" s="21">
        <v>91651000191</v>
      </c>
      <c r="E22" s="81">
        <v>46</v>
      </c>
      <c r="F22" s="64">
        <v>30841</v>
      </c>
      <c r="G22" s="64">
        <v>100</v>
      </c>
      <c r="H22" s="64">
        <v>10766</v>
      </c>
      <c r="I22" s="64">
        <v>0</v>
      </c>
      <c r="J22" s="65">
        <f t="shared" si="0"/>
        <v>41707</v>
      </c>
    </row>
    <row r="23" spans="1:10" s="17" customFormat="1" ht="16.5" customHeight="1" x14ac:dyDescent="0.2">
      <c r="A23" s="18" t="s">
        <v>242</v>
      </c>
      <c r="B23" s="93">
        <v>600170080</v>
      </c>
      <c r="C23" s="39" t="s">
        <v>31</v>
      </c>
      <c r="D23" s="21">
        <v>91651000365</v>
      </c>
      <c r="E23" s="81">
        <v>82.11</v>
      </c>
      <c r="F23" s="64">
        <v>60336</v>
      </c>
      <c r="G23" s="64">
        <v>500</v>
      </c>
      <c r="H23" s="64">
        <v>21166</v>
      </c>
      <c r="I23" s="64">
        <v>4775</v>
      </c>
      <c r="J23" s="65">
        <f t="shared" si="0"/>
        <v>86777</v>
      </c>
    </row>
    <row r="24" spans="1:10" s="17" customFormat="1" ht="16.5" customHeight="1" x14ac:dyDescent="0.2">
      <c r="A24" s="18" t="s">
        <v>241</v>
      </c>
      <c r="B24" s="93">
        <v>600006581</v>
      </c>
      <c r="C24" s="39">
        <v>41190726</v>
      </c>
      <c r="D24" s="21">
        <v>91651000368</v>
      </c>
      <c r="E24" s="81">
        <v>67.849999999999994</v>
      </c>
      <c r="F24" s="64">
        <v>47154</v>
      </c>
      <c r="G24" s="64">
        <v>0</v>
      </c>
      <c r="H24" s="64">
        <v>16409</v>
      </c>
      <c r="I24" s="64">
        <v>0</v>
      </c>
      <c r="J24" s="65">
        <f t="shared" si="0"/>
        <v>63563</v>
      </c>
    </row>
    <row r="25" spans="1:10" s="17" customFormat="1" ht="16.5" customHeight="1" thickBot="1" x14ac:dyDescent="0.25">
      <c r="A25" s="24" t="s">
        <v>184</v>
      </c>
      <c r="B25" s="110">
        <v>600006638</v>
      </c>
      <c r="C25" s="53" t="s">
        <v>32</v>
      </c>
      <c r="D25" s="54">
        <v>91651000380</v>
      </c>
      <c r="E25" s="83">
        <v>62.06</v>
      </c>
      <c r="F25" s="66">
        <v>42219</v>
      </c>
      <c r="G25" s="66">
        <v>420</v>
      </c>
      <c r="H25" s="66">
        <v>14834</v>
      </c>
      <c r="I25" s="66">
        <v>638</v>
      </c>
      <c r="J25" s="67">
        <f t="shared" si="0"/>
        <v>58111</v>
      </c>
    </row>
    <row r="26" spans="1:10" s="50" customFormat="1" ht="20.25" customHeight="1" thickBot="1" x14ac:dyDescent="0.25">
      <c r="A26" s="169" t="s">
        <v>2</v>
      </c>
      <c r="B26" s="170"/>
      <c r="C26" s="171"/>
      <c r="D26" s="171"/>
      <c r="E26" s="89">
        <f t="shared" ref="E26:J26" si="1">SUM(E5:E25)</f>
        <v>1348.1799999999998</v>
      </c>
      <c r="F26" s="68">
        <f t="shared" si="1"/>
        <v>948777</v>
      </c>
      <c r="G26" s="68">
        <f t="shared" si="1"/>
        <v>2220</v>
      </c>
      <c r="H26" s="68">
        <f t="shared" si="1"/>
        <v>330922</v>
      </c>
      <c r="I26" s="68">
        <f t="shared" si="1"/>
        <v>18109</v>
      </c>
      <c r="J26" s="69">
        <f t="shared" si="1"/>
        <v>1300028</v>
      </c>
    </row>
    <row r="28" spans="1:10" x14ac:dyDescent="0.2">
      <c r="E28" s="86"/>
    </row>
    <row r="37" spans="5:10" x14ac:dyDescent="0.2">
      <c r="E37" s="28"/>
      <c r="F37" s="29"/>
      <c r="G37" s="29"/>
      <c r="H37" s="29"/>
      <c r="I37" s="29"/>
      <c r="J37" s="29"/>
    </row>
    <row r="38" spans="5:10" x14ac:dyDescent="0.2">
      <c r="E38" s="28"/>
      <c r="F38" s="29"/>
      <c r="G38" s="29"/>
      <c r="H38" s="29"/>
      <c r="I38" s="29"/>
      <c r="J38" s="29"/>
    </row>
    <row r="39" spans="5:10" x14ac:dyDescent="0.2">
      <c r="E39" s="28"/>
      <c r="F39" s="29"/>
      <c r="G39" s="29"/>
      <c r="H39" s="29"/>
      <c r="I39" s="29"/>
      <c r="J39" s="29"/>
    </row>
    <row r="40" spans="5:10" x14ac:dyDescent="0.2">
      <c r="E40" s="28"/>
      <c r="F40" s="29"/>
      <c r="G40" s="29"/>
      <c r="H40" s="29"/>
      <c r="I40" s="29"/>
      <c r="J40" s="29"/>
    </row>
    <row r="41" spans="5:10" x14ac:dyDescent="0.2">
      <c r="E41" s="28"/>
      <c r="F41" s="29"/>
      <c r="G41" s="29"/>
      <c r="H41" s="29"/>
      <c r="I41" s="29"/>
      <c r="J41" s="29"/>
    </row>
    <row r="42" spans="5:10" x14ac:dyDescent="0.2">
      <c r="E42" s="28"/>
      <c r="F42" s="29"/>
      <c r="G42" s="29"/>
      <c r="H42" s="29"/>
      <c r="I42" s="29"/>
      <c r="J42" s="29"/>
    </row>
    <row r="43" spans="5:10" x14ac:dyDescent="0.2">
      <c r="E43" s="28"/>
      <c r="F43" s="29"/>
      <c r="G43" s="29"/>
      <c r="H43" s="29"/>
      <c r="I43" s="29"/>
      <c r="J43" s="29"/>
    </row>
    <row r="44" spans="5:10" x14ac:dyDescent="0.2">
      <c r="E44" s="28"/>
      <c r="F44" s="29"/>
      <c r="G44" s="29"/>
      <c r="H44" s="29"/>
      <c r="I44" s="29"/>
      <c r="J44" s="29"/>
    </row>
    <row r="45" spans="5:10" x14ac:dyDescent="0.2">
      <c r="E45" s="28"/>
      <c r="F45" s="29"/>
      <c r="G45" s="29"/>
      <c r="H45" s="29"/>
      <c r="I45" s="29"/>
      <c r="J45" s="29"/>
    </row>
    <row r="46" spans="5:10" x14ac:dyDescent="0.2">
      <c r="E46" s="28"/>
      <c r="F46" s="29"/>
      <c r="G46" s="29"/>
      <c r="H46" s="29"/>
      <c r="I46" s="29"/>
      <c r="J46" s="29"/>
    </row>
    <row r="47" spans="5:10" x14ac:dyDescent="0.2">
      <c r="E47" s="28"/>
      <c r="F47" s="29"/>
      <c r="G47" s="29"/>
      <c r="H47" s="29"/>
      <c r="I47" s="29"/>
      <c r="J47" s="29"/>
    </row>
    <row r="48" spans="5:10" x14ac:dyDescent="0.2">
      <c r="E48" s="28"/>
      <c r="F48" s="29"/>
      <c r="G48" s="29"/>
      <c r="H48" s="29"/>
      <c r="I48" s="29"/>
      <c r="J48" s="29"/>
    </row>
    <row r="49" spans="5:10" x14ac:dyDescent="0.2">
      <c r="E49" s="28"/>
      <c r="F49" s="29"/>
      <c r="G49" s="29"/>
      <c r="H49" s="29"/>
      <c r="I49" s="29"/>
      <c r="J49" s="29"/>
    </row>
    <row r="50" spans="5:10" x14ac:dyDescent="0.2">
      <c r="E50" s="28"/>
      <c r="F50" s="29"/>
      <c r="G50" s="29"/>
      <c r="H50" s="29"/>
      <c r="I50" s="29"/>
      <c r="J50" s="29"/>
    </row>
    <row r="51" spans="5:10" x14ac:dyDescent="0.2">
      <c r="E51" s="28"/>
      <c r="F51" s="29"/>
      <c r="G51" s="29"/>
      <c r="H51" s="29"/>
      <c r="I51" s="29"/>
      <c r="J51" s="29"/>
    </row>
    <row r="52" spans="5:10" x14ac:dyDescent="0.2">
      <c r="E52" s="28"/>
      <c r="F52" s="29"/>
      <c r="G52" s="29"/>
      <c r="H52" s="29"/>
      <c r="I52" s="29"/>
      <c r="J52" s="29"/>
    </row>
    <row r="53" spans="5:10" x14ac:dyDescent="0.2">
      <c r="E53" s="28"/>
      <c r="F53" s="29"/>
      <c r="G53" s="29"/>
      <c r="H53" s="29"/>
      <c r="I53" s="29"/>
      <c r="J53" s="29"/>
    </row>
    <row r="54" spans="5:10" x14ac:dyDescent="0.2">
      <c r="E54" s="28"/>
      <c r="F54" s="29"/>
      <c r="G54" s="29"/>
      <c r="H54" s="29"/>
      <c r="I54" s="29"/>
      <c r="J54" s="29"/>
    </row>
    <row r="55" spans="5:10" x14ac:dyDescent="0.2">
      <c r="E55" s="28"/>
      <c r="F55" s="29"/>
      <c r="G55" s="29"/>
      <c r="H55" s="29"/>
      <c r="I55" s="29"/>
      <c r="J55" s="29"/>
    </row>
    <row r="56" spans="5:10" x14ac:dyDescent="0.2">
      <c r="E56" s="28"/>
      <c r="F56" s="29"/>
      <c r="G56" s="29"/>
      <c r="H56" s="29"/>
      <c r="I56" s="29"/>
      <c r="J56" s="29"/>
    </row>
    <row r="57" spans="5:10" x14ac:dyDescent="0.2">
      <c r="E57" s="28"/>
      <c r="F57" s="29"/>
      <c r="G57" s="29"/>
      <c r="H57" s="29"/>
      <c r="I57" s="29"/>
      <c r="J57" s="29"/>
    </row>
    <row r="58" spans="5:10" x14ac:dyDescent="0.2">
      <c r="E58" s="28"/>
      <c r="F58" s="29"/>
      <c r="G58" s="29"/>
      <c r="H58" s="29"/>
      <c r="I58" s="29"/>
      <c r="J58" s="29"/>
    </row>
    <row r="59" spans="5:10" x14ac:dyDescent="0.2">
      <c r="E59" s="28"/>
      <c r="F59" s="29"/>
      <c r="G59" s="29"/>
      <c r="H59" s="29"/>
      <c r="I59" s="29"/>
      <c r="J59" s="29"/>
    </row>
    <row r="60" spans="5:10" x14ac:dyDescent="0.2">
      <c r="E60" s="28"/>
      <c r="F60" s="29"/>
      <c r="G60" s="29"/>
      <c r="H60" s="29"/>
      <c r="I60" s="29"/>
      <c r="J60" s="29"/>
    </row>
    <row r="61" spans="5:10" x14ac:dyDescent="0.2">
      <c r="E61" s="28"/>
      <c r="F61" s="29"/>
      <c r="G61" s="29"/>
      <c r="H61" s="29"/>
      <c r="I61" s="29"/>
      <c r="J61" s="29"/>
    </row>
  </sheetData>
  <mergeCells count="3">
    <mergeCell ref="A4:J4"/>
    <mergeCell ref="A26:D26"/>
    <mergeCell ref="E2:J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75" pageOrder="overThenDown" orientation="landscape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J61"/>
  <sheetViews>
    <sheetView zoomScale="90" zoomScaleNormal="90" workbookViewId="0">
      <selection activeCell="L25" sqref="L25"/>
    </sheetView>
  </sheetViews>
  <sheetFormatPr defaultRowHeight="12.75" x14ac:dyDescent="0.2"/>
  <cols>
    <col min="1" max="1" width="69" style="4" customWidth="1"/>
    <col min="2" max="2" width="10.85546875" style="4" hidden="1" customWidth="1"/>
    <col min="3" max="3" width="9" style="4" hidden="1" customWidth="1"/>
    <col min="4" max="4" width="15.140625" style="13" customWidth="1"/>
    <col min="5" max="5" width="12.85546875" style="14" customWidth="1"/>
    <col min="6" max="8" width="12.85546875" style="15" customWidth="1"/>
    <col min="9" max="9" width="10.5703125" style="15" hidden="1" customWidth="1"/>
    <col min="10" max="10" width="16" style="15" customWidth="1"/>
    <col min="11" max="11" width="9.140625" style="4"/>
    <col min="12" max="12" width="9.85546875" style="4" bestFit="1" customWidth="1"/>
    <col min="13" max="16384" width="9.140625" style="4"/>
  </cols>
  <sheetData>
    <row r="1" spans="1:10" s="17" customFormat="1" ht="13.5" thickBot="1" x14ac:dyDescent="0.25">
      <c r="D1" s="43"/>
      <c r="E1" s="14"/>
      <c r="F1" s="15"/>
      <c r="G1" s="15"/>
      <c r="H1" s="15"/>
      <c r="I1" s="15"/>
      <c r="J1" s="16" t="s">
        <v>210</v>
      </c>
    </row>
    <row r="2" spans="1:10" s="17" customFormat="1" ht="16.5" customHeight="1" x14ac:dyDescent="0.2">
      <c r="A2" s="96"/>
      <c r="B2" s="97"/>
      <c r="C2" s="97"/>
      <c r="D2" s="97"/>
      <c r="E2" s="147" t="s">
        <v>116</v>
      </c>
      <c r="F2" s="148"/>
      <c r="G2" s="148"/>
      <c r="H2" s="148"/>
      <c r="I2" s="148"/>
      <c r="J2" s="149"/>
    </row>
    <row r="3" spans="1:10" s="17" customFormat="1" ht="42" customHeight="1" thickBot="1" x14ac:dyDescent="0.25">
      <c r="A3" s="98" t="s">
        <v>248</v>
      </c>
      <c r="B3" s="99" t="s">
        <v>227</v>
      </c>
      <c r="C3" s="99" t="s">
        <v>228</v>
      </c>
      <c r="D3" s="99" t="s">
        <v>229</v>
      </c>
      <c r="E3" s="100" t="s">
        <v>257</v>
      </c>
      <c r="F3" s="92" t="s">
        <v>0</v>
      </c>
      <c r="G3" s="92" t="s">
        <v>129</v>
      </c>
      <c r="H3" s="91" t="s">
        <v>1</v>
      </c>
      <c r="I3" s="92" t="s">
        <v>230</v>
      </c>
      <c r="J3" s="101" t="s">
        <v>133</v>
      </c>
    </row>
    <row r="4" spans="1:10" s="17" customFormat="1" ht="18.75" customHeight="1" x14ac:dyDescent="0.2">
      <c r="A4" s="150" t="s">
        <v>33</v>
      </c>
      <c r="B4" s="151"/>
      <c r="C4" s="152"/>
      <c r="D4" s="152"/>
      <c r="E4" s="152"/>
      <c r="F4" s="152"/>
      <c r="G4" s="152"/>
      <c r="H4" s="152"/>
      <c r="I4" s="152"/>
      <c r="J4" s="153"/>
    </row>
    <row r="5" spans="1:10" s="17" customFormat="1" ht="16.5" customHeight="1" x14ac:dyDescent="0.2">
      <c r="A5" s="18" t="s">
        <v>234</v>
      </c>
      <c r="B5" s="93">
        <v>600032043</v>
      </c>
      <c r="C5" s="19">
        <v>68407441</v>
      </c>
      <c r="D5" s="21">
        <v>91651000310</v>
      </c>
      <c r="E5" s="81">
        <v>28.95</v>
      </c>
      <c r="F5" s="64">
        <v>18422</v>
      </c>
      <c r="G5" s="64">
        <v>200</v>
      </c>
      <c r="H5" s="64">
        <v>6478</v>
      </c>
      <c r="I5" s="64">
        <v>0</v>
      </c>
      <c r="J5" s="65">
        <f t="shared" ref="J5:J11" si="0">F5+G5+H5+I5</f>
        <v>25100</v>
      </c>
    </row>
    <row r="6" spans="1:10" s="17" customFormat="1" ht="16.5" customHeight="1" x14ac:dyDescent="0.2">
      <c r="A6" s="18" t="s">
        <v>236</v>
      </c>
      <c r="B6" s="93">
        <v>600032116</v>
      </c>
      <c r="C6" s="19">
        <v>70835462</v>
      </c>
      <c r="D6" s="21">
        <v>91651000311</v>
      </c>
      <c r="E6" s="81">
        <v>22</v>
      </c>
      <c r="F6" s="64">
        <v>14890</v>
      </c>
      <c r="G6" s="64">
        <v>0</v>
      </c>
      <c r="H6" s="64">
        <v>5182</v>
      </c>
      <c r="I6" s="64">
        <v>0</v>
      </c>
      <c r="J6" s="65">
        <f t="shared" si="0"/>
        <v>20072</v>
      </c>
    </row>
    <row r="7" spans="1:10" s="17" customFormat="1" ht="16.5" customHeight="1" x14ac:dyDescent="0.2">
      <c r="A7" s="18" t="s">
        <v>185</v>
      </c>
      <c r="B7" s="93">
        <v>600032159</v>
      </c>
      <c r="C7" s="19">
        <v>48135054</v>
      </c>
      <c r="D7" s="21">
        <v>91651000314</v>
      </c>
      <c r="E7" s="81">
        <v>8.9</v>
      </c>
      <c r="F7" s="64">
        <v>9964</v>
      </c>
      <c r="G7" s="64">
        <v>50</v>
      </c>
      <c r="H7" s="64">
        <v>3484</v>
      </c>
      <c r="I7" s="64">
        <v>0</v>
      </c>
      <c r="J7" s="65">
        <f t="shared" si="0"/>
        <v>13498</v>
      </c>
    </row>
    <row r="8" spans="1:10" s="17" customFormat="1" ht="16.5" customHeight="1" x14ac:dyDescent="0.2">
      <c r="A8" s="18" t="s">
        <v>186</v>
      </c>
      <c r="B8" s="93">
        <v>600032191</v>
      </c>
      <c r="C8" s="19">
        <v>70843830</v>
      </c>
      <c r="D8" s="21">
        <v>91651000304</v>
      </c>
      <c r="E8" s="81">
        <v>11.61</v>
      </c>
      <c r="F8" s="64">
        <v>9589</v>
      </c>
      <c r="G8" s="64">
        <v>56</v>
      </c>
      <c r="H8" s="64">
        <v>3356</v>
      </c>
      <c r="I8" s="64">
        <v>0</v>
      </c>
      <c r="J8" s="65">
        <f t="shared" si="0"/>
        <v>13001</v>
      </c>
    </row>
    <row r="9" spans="1:10" s="17" customFormat="1" ht="16.5" customHeight="1" x14ac:dyDescent="0.2">
      <c r="A9" s="18" t="s">
        <v>187</v>
      </c>
      <c r="B9" s="93">
        <v>600032230</v>
      </c>
      <c r="C9" s="19">
        <v>68407459</v>
      </c>
      <c r="D9" s="21">
        <v>91651000315</v>
      </c>
      <c r="E9" s="81">
        <v>12.45</v>
      </c>
      <c r="F9" s="64">
        <v>7925</v>
      </c>
      <c r="G9" s="64">
        <v>0</v>
      </c>
      <c r="H9" s="64">
        <v>2758</v>
      </c>
      <c r="I9" s="64">
        <v>0</v>
      </c>
      <c r="J9" s="65">
        <f t="shared" si="0"/>
        <v>10683</v>
      </c>
    </row>
    <row r="10" spans="1:10" s="17" customFormat="1" ht="16.5" customHeight="1" x14ac:dyDescent="0.2">
      <c r="A10" s="18" t="s">
        <v>188</v>
      </c>
      <c r="B10" s="93">
        <v>600032299</v>
      </c>
      <c r="C10" s="19">
        <v>70827711</v>
      </c>
      <c r="D10" s="21">
        <v>91651000317</v>
      </c>
      <c r="E10" s="81">
        <v>8.18</v>
      </c>
      <c r="F10" s="64">
        <v>8911</v>
      </c>
      <c r="G10" s="64">
        <v>160</v>
      </c>
      <c r="H10" s="64">
        <v>3155</v>
      </c>
      <c r="I10" s="64">
        <v>0</v>
      </c>
      <c r="J10" s="65">
        <f t="shared" si="0"/>
        <v>12226</v>
      </c>
    </row>
    <row r="11" spans="1:10" s="17" customFormat="1" ht="16.5" customHeight="1" thickBot="1" x14ac:dyDescent="0.25">
      <c r="A11" s="24" t="s">
        <v>237</v>
      </c>
      <c r="B11" s="110">
        <v>600032353</v>
      </c>
      <c r="C11" s="51">
        <v>60461926</v>
      </c>
      <c r="D11" s="48">
        <v>91651000318</v>
      </c>
      <c r="E11" s="83">
        <v>13.31</v>
      </c>
      <c r="F11" s="66">
        <v>13966</v>
      </c>
      <c r="G11" s="66">
        <v>0</v>
      </c>
      <c r="H11" s="66">
        <v>4860</v>
      </c>
      <c r="I11" s="66">
        <v>0</v>
      </c>
      <c r="J11" s="67">
        <f t="shared" si="0"/>
        <v>18826</v>
      </c>
    </row>
    <row r="12" spans="1:10" s="27" customFormat="1" ht="21" customHeight="1" thickBot="1" x14ac:dyDescent="0.25">
      <c r="A12" s="172" t="s">
        <v>2</v>
      </c>
      <c r="B12" s="171"/>
      <c r="C12" s="173"/>
      <c r="D12" s="174"/>
      <c r="E12" s="82">
        <f t="shared" ref="E12:J12" si="1">SUM(E5:E11)</f>
        <v>105.4</v>
      </c>
      <c r="F12" s="68">
        <f t="shared" si="1"/>
        <v>83667</v>
      </c>
      <c r="G12" s="68">
        <f t="shared" si="1"/>
        <v>466</v>
      </c>
      <c r="H12" s="68">
        <f t="shared" si="1"/>
        <v>29273</v>
      </c>
      <c r="I12" s="68">
        <f t="shared" si="1"/>
        <v>0</v>
      </c>
      <c r="J12" s="69">
        <f t="shared" si="1"/>
        <v>113406</v>
      </c>
    </row>
    <row r="13" spans="1:10" s="17" customFormat="1" ht="8.25" customHeight="1" x14ac:dyDescent="0.2">
      <c r="D13" s="43"/>
    </row>
    <row r="14" spans="1:10" s="17" customFormat="1" ht="13.5" thickBot="1" x14ac:dyDescent="0.25">
      <c r="D14" s="43"/>
      <c r="J14" s="16" t="s">
        <v>210</v>
      </c>
    </row>
    <row r="15" spans="1:10" s="17" customFormat="1" ht="16.5" customHeight="1" x14ac:dyDescent="0.2">
      <c r="A15" s="96"/>
      <c r="B15" s="97"/>
      <c r="C15" s="97"/>
      <c r="D15" s="97"/>
      <c r="E15" s="147" t="s">
        <v>34</v>
      </c>
      <c r="F15" s="148"/>
      <c r="G15" s="148"/>
      <c r="H15" s="148"/>
      <c r="I15" s="148"/>
      <c r="J15" s="149"/>
    </row>
    <row r="16" spans="1:10" s="17" customFormat="1" ht="42" customHeight="1" thickBot="1" x14ac:dyDescent="0.25">
      <c r="A16" s="98" t="s">
        <v>248</v>
      </c>
      <c r="B16" s="99" t="s">
        <v>227</v>
      </c>
      <c r="C16" s="99" t="s">
        <v>228</v>
      </c>
      <c r="D16" s="99" t="s">
        <v>229</v>
      </c>
      <c r="E16" s="100" t="s">
        <v>257</v>
      </c>
      <c r="F16" s="92" t="s">
        <v>0</v>
      </c>
      <c r="G16" s="92" t="s">
        <v>129</v>
      </c>
      <c r="H16" s="91" t="s">
        <v>1</v>
      </c>
      <c r="I16" s="92" t="s">
        <v>230</v>
      </c>
      <c r="J16" s="101" t="s">
        <v>133</v>
      </c>
    </row>
    <row r="17" spans="1:10" s="17" customFormat="1" ht="18.75" customHeight="1" x14ac:dyDescent="0.2">
      <c r="A17" s="167" t="s">
        <v>35</v>
      </c>
      <c r="B17" s="168"/>
      <c r="C17" s="152"/>
      <c r="D17" s="152"/>
      <c r="E17" s="152"/>
      <c r="F17" s="152"/>
      <c r="G17" s="152"/>
      <c r="H17" s="152"/>
      <c r="I17" s="152"/>
      <c r="J17" s="153"/>
    </row>
    <row r="18" spans="1:10" s="17" customFormat="1" ht="16.5" customHeight="1" x14ac:dyDescent="0.2">
      <c r="A18" s="18" t="s">
        <v>36</v>
      </c>
      <c r="B18" s="93">
        <v>600027376</v>
      </c>
      <c r="C18" s="39">
        <v>65992351</v>
      </c>
      <c r="D18" s="21">
        <v>91651000251</v>
      </c>
      <c r="E18" s="81">
        <v>15.92</v>
      </c>
      <c r="F18" s="64">
        <v>9164</v>
      </c>
      <c r="G18" s="64">
        <v>247</v>
      </c>
      <c r="H18" s="64">
        <v>3272</v>
      </c>
      <c r="I18" s="64">
        <v>0</v>
      </c>
      <c r="J18" s="65">
        <f>F18+G18+H18+I18</f>
        <v>12683</v>
      </c>
    </row>
    <row r="19" spans="1:10" s="17" customFormat="1" ht="16.5" customHeight="1" x14ac:dyDescent="0.2">
      <c r="A19" s="18" t="s">
        <v>149</v>
      </c>
      <c r="B19" s="93">
        <v>600027554</v>
      </c>
      <c r="C19" s="39">
        <v>63832208</v>
      </c>
      <c r="D19" s="21">
        <v>91651000249</v>
      </c>
      <c r="E19" s="81">
        <v>13.84</v>
      </c>
      <c r="F19" s="64">
        <v>9964</v>
      </c>
      <c r="G19" s="64">
        <v>150</v>
      </c>
      <c r="H19" s="64">
        <v>3519</v>
      </c>
      <c r="I19" s="64">
        <v>0</v>
      </c>
      <c r="J19" s="65">
        <f>F19+G19+H19+I19</f>
        <v>13633</v>
      </c>
    </row>
    <row r="20" spans="1:10" s="17" customFormat="1" ht="16.5" customHeight="1" thickBot="1" x14ac:dyDescent="0.25">
      <c r="A20" s="23" t="s">
        <v>37</v>
      </c>
      <c r="B20" s="94">
        <v>600027651</v>
      </c>
      <c r="C20" s="52" t="s">
        <v>38</v>
      </c>
      <c r="D20" s="48">
        <v>91651000253</v>
      </c>
      <c r="E20" s="83">
        <v>34.47</v>
      </c>
      <c r="F20" s="66">
        <v>17528</v>
      </c>
      <c r="G20" s="66">
        <v>0</v>
      </c>
      <c r="H20" s="66">
        <v>6100</v>
      </c>
      <c r="I20" s="66">
        <v>0</v>
      </c>
      <c r="J20" s="67">
        <f>F20+G20+H20+I20</f>
        <v>23628</v>
      </c>
    </row>
    <row r="21" spans="1:10" s="27" customFormat="1" ht="21" customHeight="1" thickBot="1" x14ac:dyDescent="0.25">
      <c r="A21" s="143" t="s">
        <v>2</v>
      </c>
      <c r="B21" s="144"/>
      <c r="C21" s="145"/>
      <c r="D21" s="146"/>
      <c r="E21" s="82">
        <f t="shared" ref="E21:J21" si="2">SUM(E18:E20)</f>
        <v>64.22999999999999</v>
      </c>
      <c r="F21" s="68">
        <f t="shared" si="2"/>
        <v>36656</v>
      </c>
      <c r="G21" s="68">
        <f t="shared" si="2"/>
        <v>397</v>
      </c>
      <c r="H21" s="68">
        <f t="shared" si="2"/>
        <v>12891</v>
      </c>
      <c r="I21" s="68">
        <f t="shared" si="2"/>
        <v>0</v>
      </c>
      <c r="J21" s="69">
        <f t="shared" si="2"/>
        <v>49944</v>
      </c>
    </row>
    <row r="22" spans="1:10" s="17" customFormat="1" ht="9" customHeight="1" x14ac:dyDescent="0.2">
      <c r="D22" s="43"/>
      <c r="E22" s="14"/>
      <c r="F22" s="15"/>
      <c r="G22" s="15"/>
      <c r="H22" s="15"/>
      <c r="I22" s="15"/>
      <c r="J22" s="15"/>
    </row>
    <row r="23" spans="1:10" s="17" customFormat="1" ht="13.5" thickBot="1" x14ac:dyDescent="0.25">
      <c r="D23" s="43"/>
      <c r="J23" s="16" t="s">
        <v>210</v>
      </c>
    </row>
    <row r="24" spans="1:10" s="17" customFormat="1" ht="16.5" customHeight="1" x14ac:dyDescent="0.2">
      <c r="A24" s="96"/>
      <c r="B24" s="97"/>
      <c r="C24" s="97"/>
      <c r="D24" s="97"/>
      <c r="E24" s="147" t="s">
        <v>195</v>
      </c>
      <c r="F24" s="148"/>
      <c r="G24" s="148"/>
      <c r="H24" s="148"/>
      <c r="I24" s="148"/>
      <c r="J24" s="149"/>
    </row>
    <row r="25" spans="1:10" s="17" customFormat="1" ht="42" customHeight="1" thickBot="1" x14ac:dyDescent="0.25">
      <c r="A25" s="98" t="s">
        <v>248</v>
      </c>
      <c r="B25" s="99" t="s">
        <v>227</v>
      </c>
      <c r="C25" s="99" t="s">
        <v>228</v>
      </c>
      <c r="D25" s="99" t="s">
        <v>229</v>
      </c>
      <c r="E25" s="100" t="s">
        <v>257</v>
      </c>
      <c r="F25" s="92" t="s">
        <v>0</v>
      </c>
      <c r="G25" s="92" t="s">
        <v>129</v>
      </c>
      <c r="H25" s="91" t="s">
        <v>1</v>
      </c>
      <c r="I25" s="92" t="s">
        <v>230</v>
      </c>
      <c r="J25" s="101" t="s">
        <v>133</v>
      </c>
    </row>
    <row r="26" spans="1:10" s="17" customFormat="1" ht="18.75" customHeight="1" x14ac:dyDescent="0.2">
      <c r="A26" s="167" t="s">
        <v>39</v>
      </c>
      <c r="B26" s="168"/>
      <c r="C26" s="152"/>
      <c r="D26" s="152"/>
      <c r="E26" s="152"/>
      <c r="F26" s="152"/>
      <c r="G26" s="152"/>
      <c r="H26" s="152"/>
      <c r="I26" s="152"/>
      <c r="J26" s="153"/>
    </row>
    <row r="27" spans="1:10" s="17" customFormat="1" ht="16.5" customHeight="1" x14ac:dyDescent="0.2">
      <c r="A27" s="18" t="s">
        <v>217</v>
      </c>
      <c r="B27" s="93">
        <v>691014698</v>
      </c>
      <c r="C27" s="19" t="s">
        <v>235</v>
      </c>
      <c r="D27" s="21">
        <v>91651000208</v>
      </c>
      <c r="E27" s="81">
        <v>12.04</v>
      </c>
      <c r="F27" s="64">
        <v>7509</v>
      </c>
      <c r="G27" s="64">
        <v>0</v>
      </c>
      <c r="H27" s="64">
        <v>2613</v>
      </c>
      <c r="I27" s="64">
        <v>0</v>
      </c>
      <c r="J27" s="65">
        <f>F27+G27+H27+I27</f>
        <v>10122</v>
      </c>
    </row>
    <row r="28" spans="1:10" s="17" customFormat="1" ht="16.5" customHeight="1" x14ac:dyDescent="0.2">
      <c r="A28" s="18" t="s">
        <v>259</v>
      </c>
      <c r="B28" s="93">
        <v>600027660</v>
      </c>
      <c r="C28" s="19">
        <v>61389293</v>
      </c>
      <c r="D28" s="21">
        <v>91651000247</v>
      </c>
      <c r="E28" s="81">
        <v>30.68</v>
      </c>
      <c r="F28" s="64">
        <v>24130</v>
      </c>
      <c r="G28" s="64">
        <v>500</v>
      </c>
      <c r="H28" s="64">
        <v>8566</v>
      </c>
      <c r="I28" s="64">
        <v>0</v>
      </c>
      <c r="J28" s="65">
        <f>F28+G28+H28+I28</f>
        <v>33196</v>
      </c>
    </row>
    <row r="29" spans="1:10" s="17" customFormat="1" ht="16.5" customHeight="1" thickBot="1" x14ac:dyDescent="0.25">
      <c r="A29" s="24" t="s">
        <v>206</v>
      </c>
      <c r="B29" s="110">
        <v>610350722</v>
      </c>
      <c r="C29" s="53" t="s">
        <v>40</v>
      </c>
      <c r="D29" s="54">
        <v>91651000248</v>
      </c>
      <c r="E29" s="83">
        <v>49.17</v>
      </c>
      <c r="F29" s="66">
        <v>31236</v>
      </c>
      <c r="G29" s="66">
        <v>200</v>
      </c>
      <c r="H29" s="66">
        <v>10938</v>
      </c>
      <c r="I29" s="66">
        <v>0</v>
      </c>
      <c r="J29" s="67">
        <f>F29+G29+H29+I29</f>
        <v>42374</v>
      </c>
    </row>
    <row r="30" spans="1:10" s="27" customFormat="1" ht="21" customHeight="1" thickBot="1" x14ac:dyDescent="0.25">
      <c r="A30" s="143" t="s">
        <v>2</v>
      </c>
      <c r="B30" s="144"/>
      <c r="C30" s="145"/>
      <c r="D30" s="146"/>
      <c r="E30" s="82">
        <f>SUM(E27:E29)</f>
        <v>91.89</v>
      </c>
      <c r="F30" s="68">
        <f t="shared" ref="F30:J30" si="3">SUM(F27:F29)</f>
        <v>62875</v>
      </c>
      <c r="G30" s="68">
        <f t="shared" si="3"/>
        <v>700</v>
      </c>
      <c r="H30" s="68">
        <f t="shared" si="3"/>
        <v>22117</v>
      </c>
      <c r="I30" s="68">
        <f t="shared" si="3"/>
        <v>0</v>
      </c>
      <c r="J30" s="69">
        <f t="shared" si="3"/>
        <v>85692</v>
      </c>
    </row>
    <row r="37" spans="5:10" x14ac:dyDescent="0.2">
      <c r="E37" s="28"/>
      <c r="F37" s="29"/>
      <c r="G37" s="29"/>
      <c r="H37" s="29"/>
      <c r="I37" s="29"/>
      <c r="J37" s="29"/>
    </row>
    <row r="38" spans="5:10" x14ac:dyDescent="0.2">
      <c r="E38" s="28"/>
      <c r="F38" s="29"/>
      <c r="G38" s="29"/>
      <c r="H38" s="29"/>
      <c r="I38" s="29"/>
      <c r="J38" s="29"/>
    </row>
    <row r="39" spans="5:10" x14ac:dyDescent="0.2">
      <c r="E39" s="28"/>
      <c r="F39" s="29"/>
      <c r="G39" s="29"/>
      <c r="H39" s="29"/>
      <c r="I39" s="29"/>
      <c r="J39" s="29"/>
    </row>
    <row r="40" spans="5:10" x14ac:dyDescent="0.2">
      <c r="E40" s="28"/>
      <c r="F40" s="29"/>
      <c r="G40" s="29"/>
      <c r="H40" s="29"/>
      <c r="I40" s="29"/>
      <c r="J40" s="29"/>
    </row>
    <row r="41" spans="5:10" x14ac:dyDescent="0.2">
      <c r="E41" s="28"/>
      <c r="F41" s="29"/>
      <c r="G41" s="29"/>
      <c r="H41" s="29"/>
      <c r="I41" s="29"/>
      <c r="J41" s="29"/>
    </row>
    <row r="42" spans="5:10" x14ac:dyDescent="0.2">
      <c r="E42" s="28"/>
      <c r="F42" s="29"/>
      <c r="G42" s="29"/>
      <c r="H42" s="29"/>
      <c r="I42" s="29"/>
      <c r="J42" s="29"/>
    </row>
    <row r="43" spans="5:10" x14ac:dyDescent="0.2">
      <c r="E43" s="28"/>
      <c r="F43" s="29"/>
      <c r="G43" s="29"/>
      <c r="H43" s="29"/>
      <c r="I43" s="29"/>
      <c r="J43" s="29"/>
    </row>
    <row r="44" spans="5:10" x14ac:dyDescent="0.2">
      <c r="E44" s="28"/>
      <c r="F44" s="29"/>
      <c r="G44" s="29"/>
      <c r="H44" s="29"/>
      <c r="I44" s="29"/>
      <c r="J44" s="29"/>
    </row>
    <row r="45" spans="5:10" x14ac:dyDescent="0.2">
      <c r="E45" s="28"/>
      <c r="F45" s="29"/>
      <c r="G45" s="29"/>
      <c r="H45" s="29"/>
      <c r="I45" s="29"/>
      <c r="J45" s="29"/>
    </row>
    <row r="46" spans="5:10" x14ac:dyDescent="0.2">
      <c r="E46" s="28"/>
      <c r="F46" s="29"/>
      <c r="G46" s="29"/>
      <c r="H46" s="29"/>
      <c r="I46" s="29"/>
      <c r="J46" s="29"/>
    </row>
    <row r="47" spans="5:10" x14ac:dyDescent="0.2">
      <c r="E47" s="28"/>
      <c r="F47" s="29"/>
      <c r="G47" s="29"/>
      <c r="H47" s="29"/>
      <c r="I47" s="29"/>
      <c r="J47" s="29"/>
    </row>
    <row r="48" spans="5:10" x14ac:dyDescent="0.2">
      <c r="E48" s="28"/>
      <c r="F48" s="29"/>
      <c r="G48" s="29"/>
      <c r="H48" s="29"/>
      <c r="I48" s="29"/>
      <c r="J48" s="29"/>
    </row>
    <row r="49" spans="5:10" x14ac:dyDescent="0.2">
      <c r="E49" s="28"/>
      <c r="F49" s="29"/>
      <c r="G49" s="29"/>
      <c r="H49" s="29"/>
      <c r="I49" s="29"/>
      <c r="J49" s="29"/>
    </row>
    <row r="50" spans="5:10" x14ac:dyDescent="0.2">
      <c r="E50" s="28"/>
      <c r="F50" s="29"/>
      <c r="G50" s="29"/>
      <c r="H50" s="29"/>
      <c r="I50" s="29"/>
      <c r="J50" s="29"/>
    </row>
    <row r="51" spans="5:10" x14ac:dyDescent="0.2">
      <c r="E51" s="28"/>
      <c r="F51" s="29"/>
      <c r="G51" s="29"/>
      <c r="H51" s="29"/>
      <c r="I51" s="29"/>
      <c r="J51" s="29"/>
    </row>
    <row r="52" spans="5:10" x14ac:dyDescent="0.2">
      <c r="E52" s="28"/>
      <c r="F52" s="29"/>
      <c r="G52" s="29"/>
      <c r="H52" s="29"/>
      <c r="I52" s="29"/>
      <c r="J52" s="29"/>
    </row>
    <row r="53" spans="5:10" x14ac:dyDescent="0.2">
      <c r="E53" s="28"/>
      <c r="F53" s="29"/>
      <c r="G53" s="29"/>
      <c r="H53" s="29"/>
      <c r="I53" s="29"/>
      <c r="J53" s="29"/>
    </row>
    <row r="54" spans="5:10" x14ac:dyDescent="0.2">
      <c r="E54" s="28"/>
      <c r="F54" s="29"/>
      <c r="G54" s="29"/>
      <c r="H54" s="29"/>
      <c r="I54" s="29"/>
      <c r="J54" s="29"/>
    </row>
    <row r="55" spans="5:10" x14ac:dyDescent="0.2">
      <c r="E55" s="28"/>
      <c r="F55" s="29"/>
      <c r="G55" s="29"/>
      <c r="H55" s="29"/>
      <c r="I55" s="29"/>
      <c r="J55" s="29"/>
    </row>
    <row r="56" spans="5:10" x14ac:dyDescent="0.2">
      <c r="E56" s="28"/>
      <c r="F56" s="29"/>
      <c r="G56" s="29"/>
      <c r="H56" s="29"/>
      <c r="I56" s="29"/>
      <c r="J56" s="29"/>
    </row>
    <row r="57" spans="5:10" x14ac:dyDescent="0.2">
      <c r="E57" s="28"/>
      <c r="F57" s="29"/>
      <c r="G57" s="29"/>
      <c r="H57" s="29"/>
      <c r="I57" s="29"/>
      <c r="J57" s="29"/>
    </row>
    <row r="58" spans="5:10" x14ac:dyDescent="0.2">
      <c r="E58" s="28"/>
      <c r="F58" s="29"/>
      <c r="G58" s="29"/>
      <c r="H58" s="29"/>
      <c r="I58" s="29"/>
      <c r="J58" s="29"/>
    </row>
    <row r="59" spans="5:10" x14ac:dyDescent="0.2">
      <c r="E59" s="28"/>
      <c r="F59" s="29"/>
      <c r="G59" s="29"/>
      <c r="H59" s="29"/>
      <c r="I59" s="29"/>
      <c r="J59" s="29"/>
    </row>
    <row r="60" spans="5:10" x14ac:dyDescent="0.2">
      <c r="E60" s="28"/>
      <c r="F60" s="29"/>
      <c r="G60" s="29"/>
      <c r="H60" s="29"/>
      <c r="I60" s="29"/>
      <c r="J60" s="29"/>
    </row>
    <row r="61" spans="5:10" x14ac:dyDescent="0.2">
      <c r="E61" s="28"/>
      <c r="F61" s="29"/>
      <c r="G61" s="29"/>
      <c r="H61" s="29"/>
      <c r="I61" s="29"/>
      <c r="J61" s="29"/>
    </row>
  </sheetData>
  <mergeCells count="9">
    <mergeCell ref="E2:J2"/>
    <mergeCell ref="A26:J26"/>
    <mergeCell ref="A17:J17"/>
    <mergeCell ref="E15:J15"/>
    <mergeCell ref="A30:D30"/>
    <mergeCell ref="A21:D21"/>
    <mergeCell ref="A12:D12"/>
    <mergeCell ref="A4:J4"/>
    <mergeCell ref="E24:J2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75" pageOrder="overThenDown" orientation="landscape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4"/>
  <sheetViews>
    <sheetView zoomScale="90" zoomScaleNormal="90" workbookViewId="0">
      <selection activeCell="A34" sqref="A34"/>
    </sheetView>
  </sheetViews>
  <sheetFormatPr defaultRowHeight="12.75" x14ac:dyDescent="0.2"/>
  <cols>
    <col min="1" max="1" width="71" style="4" customWidth="1"/>
    <col min="2" max="2" width="10.85546875" style="4" hidden="1" customWidth="1"/>
    <col min="3" max="3" width="9" style="4" hidden="1" customWidth="1"/>
    <col min="4" max="4" width="16.5703125" style="4" customWidth="1"/>
    <col min="5" max="5" width="12.7109375" style="14" customWidth="1"/>
    <col min="6" max="8" width="12.7109375" style="15" customWidth="1"/>
    <col min="9" max="9" width="9.7109375" style="15" hidden="1" customWidth="1"/>
    <col min="10" max="10" width="16.28515625" style="15" customWidth="1"/>
    <col min="11" max="11" width="9.140625" style="4"/>
    <col min="12" max="12" width="12" style="4" customWidth="1"/>
    <col min="13" max="16384" width="9.140625" style="4"/>
  </cols>
  <sheetData>
    <row r="1" spans="1:12" ht="13.5" thickBot="1" x14ac:dyDescent="0.25">
      <c r="J1" s="16" t="s">
        <v>210</v>
      </c>
    </row>
    <row r="2" spans="1:12" s="17" customFormat="1" ht="15.75" customHeight="1" x14ac:dyDescent="0.2">
      <c r="A2" s="96"/>
      <c r="B2" s="97"/>
      <c r="C2" s="97"/>
      <c r="D2" s="97"/>
      <c r="E2" s="147" t="s">
        <v>115</v>
      </c>
      <c r="F2" s="148"/>
      <c r="G2" s="148"/>
      <c r="H2" s="148"/>
      <c r="I2" s="148"/>
      <c r="J2" s="149"/>
    </row>
    <row r="3" spans="1:12" s="17" customFormat="1" ht="42.75" customHeight="1" thickBot="1" x14ac:dyDescent="0.25">
      <c r="A3" s="98" t="s">
        <v>248</v>
      </c>
      <c r="B3" s="99" t="s">
        <v>227</v>
      </c>
      <c r="C3" s="99" t="s">
        <v>228</v>
      </c>
      <c r="D3" s="99" t="s">
        <v>229</v>
      </c>
      <c r="E3" s="100" t="s">
        <v>257</v>
      </c>
      <c r="F3" s="92" t="s">
        <v>0</v>
      </c>
      <c r="G3" s="92" t="s">
        <v>129</v>
      </c>
      <c r="H3" s="91" t="s">
        <v>1</v>
      </c>
      <c r="I3" s="92" t="s">
        <v>230</v>
      </c>
      <c r="J3" s="101" t="s">
        <v>133</v>
      </c>
    </row>
    <row r="4" spans="1:12" s="50" customFormat="1" ht="19.5" customHeight="1" x14ac:dyDescent="0.2">
      <c r="A4" s="150" t="s">
        <v>134</v>
      </c>
      <c r="B4" s="151"/>
      <c r="C4" s="152"/>
      <c r="D4" s="152"/>
      <c r="E4" s="152"/>
      <c r="F4" s="152"/>
      <c r="G4" s="152"/>
      <c r="H4" s="152"/>
      <c r="I4" s="152"/>
      <c r="J4" s="153"/>
    </row>
    <row r="5" spans="1:12" s="17" customFormat="1" ht="15.75" customHeight="1" x14ac:dyDescent="0.2">
      <c r="A5" s="18" t="s">
        <v>239</v>
      </c>
      <c r="B5" s="93">
        <v>600001814</v>
      </c>
      <c r="C5" s="19">
        <v>70832897</v>
      </c>
      <c r="D5" s="21">
        <v>91651000189</v>
      </c>
      <c r="E5" s="81">
        <v>14.58</v>
      </c>
      <c r="F5" s="64">
        <v>9201</v>
      </c>
      <c r="G5" s="64">
        <v>80</v>
      </c>
      <c r="H5" s="64">
        <v>3229</v>
      </c>
      <c r="I5" s="64">
        <v>0</v>
      </c>
      <c r="J5" s="65">
        <f t="shared" ref="J5:J29" si="0">F5+G5+H5+I5</f>
        <v>12510</v>
      </c>
      <c r="L5" s="87"/>
    </row>
    <row r="6" spans="1:12" s="17" customFormat="1" ht="15.75" customHeight="1" x14ac:dyDescent="0.2">
      <c r="A6" s="18" t="s">
        <v>41</v>
      </c>
      <c r="B6" s="93">
        <v>600001831</v>
      </c>
      <c r="C6" s="19">
        <v>60460041</v>
      </c>
      <c r="D6" s="21">
        <v>91651000167</v>
      </c>
      <c r="E6" s="81">
        <v>32.15</v>
      </c>
      <c r="F6" s="64">
        <v>20286</v>
      </c>
      <c r="G6" s="64">
        <v>150</v>
      </c>
      <c r="H6" s="64">
        <v>7110</v>
      </c>
      <c r="I6" s="64">
        <v>0</v>
      </c>
      <c r="J6" s="65">
        <f t="shared" si="0"/>
        <v>27546</v>
      </c>
      <c r="L6" s="87"/>
    </row>
    <row r="7" spans="1:12" s="17" customFormat="1" ht="15.75" customHeight="1" x14ac:dyDescent="0.2">
      <c r="A7" s="18" t="s">
        <v>42</v>
      </c>
      <c r="B7" s="93">
        <v>600001849</v>
      </c>
      <c r="C7" s="19">
        <v>639338</v>
      </c>
      <c r="D7" s="21">
        <v>91651000172</v>
      </c>
      <c r="E7" s="81">
        <v>34.22</v>
      </c>
      <c r="F7" s="64">
        <v>21592</v>
      </c>
      <c r="G7" s="64">
        <v>85</v>
      </c>
      <c r="H7" s="64">
        <v>7543</v>
      </c>
      <c r="I7" s="64">
        <v>0</v>
      </c>
      <c r="J7" s="65">
        <f t="shared" si="0"/>
        <v>29220</v>
      </c>
      <c r="L7" s="87"/>
    </row>
    <row r="8" spans="1:12" s="17" customFormat="1" ht="15.75" customHeight="1" x14ac:dyDescent="0.2">
      <c r="A8" s="18" t="s">
        <v>43</v>
      </c>
      <c r="B8" s="93">
        <v>600001857</v>
      </c>
      <c r="C8" s="19">
        <v>61387894</v>
      </c>
      <c r="D8" s="21">
        <v>91651000182</v>
      </c>
      <c r="E8" s="81">
        <v>8.85</v>
      </c>
      <c r="F8" s="64">
        <v>5582</v>
      </c>
      <c r="G8" s="64">
        <v>0</v>
      </c>
      <c r="H8" s="64">
        <v>1942</v>
      </c>
      <c r="I8" s="64">
        <v>0</v>
      </c>
      <c r="J8" s="65">
        <f t="shared" si="0"/>
        <v>7524</v>
      </c>
      <c r="L8" s="87"/>
    </row>
    <row r="9" spans="1:12" s="17" customFormat="1" ht="15.75" customHeight="1" x14ac:dyDescent="0.2">
      <c r="A9" s="18" t="s">
        <v>44</v>
      </c>
      <c r="B9" s="93">
        <v>600001881</v>
      </c>
      <c r="C9" s="19">
        <v>45246211</v>
      </c>
      <c r="D9" s="21">
        <v>91651000187</v>
      </c>
      <c r="E9" s="81">
        <v>58.37</v>
      </c>
      <c r="F9" s="64">
        <v>36903</v>
      </c>
      <c r="G9" s="64">
        <v>50</v>
      </c>
      <c r="H9" s="64">
        <v>12859</v>
      </c>
      <c r="I9" s="64">
        <v>0</v>
      </c>
      <c r="J9" s="65">
        <f t="shared" si="0"/>
        <v>49812</v>
      </c>
      <c r="L9" s="87"/>
    </row>
    <row r="10" spans="1:12" s="17" customFormat="1" ht="15.75" customHeight="1" x14ac:dyDescent="0.2">
      <c r="A10" s="18" t="s">
        <v>45</v>
      </c>
      <c r="B10" s="93">
        <v>600001903</v>
      </c>
      <c r="C10" s="19">
        <v>61386715</v>
      </c>
      <c r="D10" s="21">
        <v>91651000185</v>
      </c>
      <c r="E10" s="81">
        <v>51.99</v>
      </c>
      <c r="F10" s="64">
        <v>32924</v>
      </c>
      <c r="G10" s="64">
        <v>70</v>
      </c>
      <c r="H10" s="64">
        <v>11481</v>
      </c>
      <c r="I10" s="64">
        <v>0</v>
      </c>
      <c r="J10" s="65">
        <f t="shared" si="0"/>
        <v>44475</v>
      </c>
      <c r="L10" s="87"/>
    </row>
    <row r="11" spans="1:12" s="17" customFormat="1" ht="15.75" customHeight="1" x14ac:dyDescent="0.2">
      <c r="A11" s="18" t="s">
        <v>203</v>
      </c>
      <c r="B11" s="93">
        <v>600175791</v>
      </c>
      <c r="C11" s="19">
        <v>45245118</v>
      </c>
      <c r="D11" s="21">
        <v>91651000169</v>
      </c>
      <c r="E11" s="81">
        <v>27.85</v>
      </c>
      <c r="F11" s="64">
        <v>17572</v>
      </c>
      <c r="G11" s="64">
        <v>30</v>
      </c>
      <c r="H11" s="64">
        <v>6125</v>
      </c>
      <c r="I11" s="64">
        <v>0</v>
      </c>
      <c r="J11" s="65">
        <f t="shared" si="0"/>
        <v>23727</v>
      </c>
      <c r="L11" s="87"/>
    </row>
    <row r="12" spans="1:12" s="17" customFormat="1" ht="15.75" customHeight="1" x14ac:dyDescent="0.2">
      <c r="A12" s="18" t="s">
        <v>46</v>
      </c>
      <c r="B12" s="93">
        <v>600001890</v>
      </c>
      <c r="C12" s="19">
        <v>48135143</v>
      </c>
      <c r="D12" s="21">
        <v>91651000329</v>
      </c>
      <c r="E12" s="81">
        <v>38.549999999999997</v>
      </c>
      <c r="F12" s="64">
        <v>24347</v>
      </c>
      <c r="G12" s="64">
        <v>70</v>
      </c>
      <c r="H12" s="64">
        <v>8496</v>
      </c>
      <c r="I12" s="64">
        <v>0</v>
      </c>
      <c r="J12" s="65">
        <f t="shared" si="0"/>
        <v>32913</v>
      </c>
      <c r="L12" s="87"/>
    </row>
    <row r="13" spans="1:12" s="17" customFormat="1" ht="15.75" customHeight="1" x14ac:dyDescent="0.2">
      <c r="A13" s="18" t="s">
        <v>151</v>
      </c>
      <c r="B13" s="93">
        <v>600001946</v>
      </c>
      <c r="C13" s="19">
        <v>67360572</v>
      </c>
      <c r="D13" s="21">
        <v>91651000188</v>
      </c>
      <c r="E13" s="81">
        <v>17.95</v>
      </c>
      <c r="F13" s="64">
        <v>11326</v>
      </c>
      <c r="G13" s="64">
        <v>0</v>
      </c>
      <c r="H13" s="64">
        <v>3941</v>
      </c>
      <c r="I13" s="64">
        <v>0</v>
      </c>
      <c r="J13" s="65">
        <f t="shared" si="0"/>
        <v>15267</v>
      </c>
      <c r="L13" s="87"/>
    </row>
    <row r="14" spans="1:12" s="17" customFormat="1" ht="15.75" customHeight="1" x14ac:dyDescent="0.2">
      <c r="A14" s="18" t="s">
        <v>214</v>
      </c>
      <c r="B14" s="93">
        <v>600001920</v>
      </c>
      <c r="C14" s="19">
        <v>61385093</v>
      </c>
      <c r="D14" s="21">
        <v>91651000175</v>
      </c>
      <c r="E14" s="81">
        <v>32.58</v>
      </c>
      <c r="F14" s="64">
        <v>20615</v>
      </c>
      <c r="G14" s="64">
        <v>100</v>
      </c>
      <c r="H14" s="64">
        <v>7208</v>
      </c>
      <c r="I14" s="64">
        <v>0</v>
      </c>
      <c r="J14" s="65">
        <f t="shared" si="0"/>
        <v>27923</v>
      </c>
      <c r="L14" s="87"/>
    </row>
    <row r="15" spans="1:12" s="17" customFormat="1" ht="15.75" customHeight="1" x14ac:dyDescent="0.2">
      <c r="A15" s="18" t="s">
        <v>114</v>
      </c>
      <c r="B15" s="93">
        <v>600001938</v>
      </c>
      <c r="C15" s="19">
        <v>63830167</v>
      </c>
      <c r="D15" s="21">
        <v>91651000181</v>
      </c>
      <c r="E15" s="81">
        <v>34.159999999999997</v>
      </c>
      <c r="F15" s="64">
        <v>21549</v>
      </c>
      <c r="G15" s="64">
        <v>0</v>
      </c>
      <c r="H15" s="64">
        <v>7499</v>
      </c>
      <c r="I15" s="64">
        <v>0</v>
      </c>
      <c r="J15" s="65">
        <f t="shared" si="0"/>
        <v>29048</v>
      </c>
      <c r="L15" s="87"/>
    </row>
    <row r="16" spans="1:12" s="17" customFormat="1" ht="15.75" customHeight="1" x14ac:dyDescent="0.2">
      <c r="A16" s="18" t="s">
        <v>202</v>
      </c>
      <c r="B16" s="93">
        <v>600001954</v>
      </c>
      <c r="C16" s="19">
        <v>67361471</v>
      </c>
      <c r="D16" s="21">
        <v>91651000179</v>
      </c>
      <c r="E16" s="81">
        <v>41.04</v>
      </c>
      <c r="F16" s="64">
        <v>25958</v>
      </c>
      <c r="G16" s="64">
        <v>145</v>
      </c>
      <c r="H16" s="64">
        <v>9082</v>
      </c>
      <c r="I16" s="64">
        <v>0</v>
      </c>
      <c r="J16" s="65">
        <f t="shared" si="0"/>
        <v>35185</v>
      </c>
      <c r="L16" s="87"/>
    </row>
    <row r="17" spans="1:12" s="17" customFormat="1" ht="15.75" customHeight="1" x14ac:dyDescent="0.2">
      <c r="A17" s="18" t="s">
        <v>164</v>
      </c>
      <c r="B17" s="93">
        <v>600001997</v>
      </c>
      <c r="C17" s="19">
        <v>60446889</v>
      </c>
      <c r="D17" s="21">
        <v>91651000186</v>
      </c>
      <c r="E17" s="81">
        <v>22.69</v>
      </c>
      <c r="F17" s="64">
        <v>14330</v>
      </c>
      <c r="G17" s="64">
        <v>150</v>
      </c>
      <c r="H17" s="64">
        <v>5038</v>
      </c>
      <c r="I17" s="64">
        <v>0</v>
      </c>
      <c r="J17" s="65">
        <f t="shared" si="0"/>
        <v>19518</v>
      </c>
      <c r="L17" s="87"/>
    </row>
    <row r="18" spans="1:12" s="17" customFormat="1" ht="15.75" customHeight="1" x14ac:dyDescent="0.2">
      <c r="A18" s="18" t="s">
        <v>135</v>
      </c>
      <c r="B18" s="93">
        <v>600001989</v>
      </c>
      <c r="C18" s="19">
        <v>68407289</v>
      </c>
      <c r="D18" s="21">
        <v>91651000178</v>
      </c>
      <c r="E18" s="81">
        <v>32.450000000000003</v>
      </c>
      <c r="F18" s="64">
        <v>20507</v>
      </c>
      <c r="G18" s="64">
        <v>0</v>
      </c>
      <c r="H18" s="64">
        <v>7136</v>
      </c>
      <c r="I18" s="64">
        <v>0</v>
      </c>
      <c r="J18" s="65">
        <f t="shared" si="0"/>
        <v>27643</v>
      </c>
      <c r="L18" s="87"/>
    </row>
    <row r="19" spans="1:12" s="17" customFormat="1" ht="15.75" customHeight="1" x14ac:dyDescent="0.2">
      <c r="A19" s="18" t="s">
        <v>47</v>
      </c>
      <c r="B19" s="93">
        <v>600001971</v>
      </c>
      <c r="C19" s="19">
        <v>60444509</v>
      </c>
      <c r="D19" s="46">
        <v>91651000176</v>
      </c>
      <c r="E19" s="84">
        <v>44.25</v>
      </c>
      <c r="F19" s="70">
        <v>27918</v>
      </c>
      <c r="G19" s="70">
        <v>20</v>
      </c>
      <c r="H19" s="70">
        <v>9722</v>
      </c>
      <c r="I19" s="70">
        <v>0</v>
      </c>
      <c r="J19" s="71">
        <f t="shared" si="0"/>
        <v>37660</v>
      </c>
      <c r="L19" s="87"/>
    </row>
    <row r="20" spans="1:12" s="17" customFormat="1" ht="15.75" customHeight="1" x14ac:dyDescent="0.2">
      <c r="A20" s="18" t="s">
        <v>48</v>
      </c>
      <c r="B20" s="93">
        <v>600002004</v>
      </c>
      <c r="C20" s="19">
        <v>61387312</v>
      </c>
      <c r="D20" s="21">
        <v>91651000180</v>
      </c>
      <c r="E20" s="81">
        <v>31.5</v>
      </c>
      <c r="F20" s="64">
        <v>19913</v>
      </c>
      <c r="G20" s="64">
        <v>150</v>
      </c>
      <c r="H20" s="64">
        <v>6980</v>
      </c>
      <c r="I20" s="64">
        <v>0</v>
      </c>
      <c r="J20" s="65">
        <f t="shared" si="0"/>
        <v>27043</v>
      </c>
      <c r="L20" s="87"/>
    </row>
    <row r="21" spans="1:12" s="17" customFormat="1" ht="15.75" customHeight="1" x14ac:dyDescent="0.2">
      <c r="A21" s="18" t="s">
        <v>49</v>
      </c>
      <c r="B21" s="93">
        <v>600002021</v>
      </c>
      <c r="C21" s="19">
        <v>48132811</v>
      </c>
      <c r="D21" s="21">
        <v>91651000183</v>
      </c>
      <c r="E21" s="81">
        <v>50.89</v>
      </c>
      <c r="F21" s="64">
        <v>32160</v>
      </c>
      <c r="G21" s="64">
        <v>150</v>
      </c>
      <c r="H21" s="64">
        <v>11242</v>
      </c>
      <c r="I21" s="64">
        <v>0</v>
      </c>
      <c r="J21" s="65">
        <f t="shared" si="0"/>
        <v>43552</v>
      </c>
      <c r="L21" s="87"/>
    </row>
    <row r="22" spans="1:12" s="17" customFormat="1" ht="15.75" customHeight="1" x14ac:dyDescent="0.2">
      <c r="A22" s="18" t="s">
        <v>50</v>
      </c>
      <c r="B22" s="93">
        <v>600002012</v>
      </c>
      <c r="C22" s="19">
        <v>45242593</v>
      </c>
      <c r="D22" s="21">
        <v>91651000173</v>
      </c>
      <c r="E22" s="81">
        <v>40.1</v>
      </c>
      <c r="F22" s="64">
        <v>25352</v>
      </c>
      <c r="G22" s="64">
        <v>150</v>
      </c>
      <c r="H22" s="64">
        <v>8873</v>
      </c>
      <c r="I22" s="64">
        <v>0</v>
      </c>
      <c r="J22" s="65">
        <f t="shared" si="0"/>
        <v>34375</v>
      </c>
      <c r="L22" s="87"/>
    </row>
    <row r="23" spans="1:12" s="17" customFormat="1" ht="15.75" customHeight="1" x14ac:dyDescent="0.2">
      <c r="A23" s="18" t="s">
        <v>163</v>
      </c>
      <c r="B23" s="93">
        <v>600001865</v>
      </c>
      <c r="C23" s="19">
        <v>61387452</v>
      </c>
      <c r="D23" s="21">
        <v>91651000174</v>
      </c>
      <c r="E23" s="81">
        <v>28.65</v>
      </c>
      <c r="F23" s="64">
        <v>18080</v>
      </c>
      <c r="G23" s="64">
        <v>40</v>
      </c>
      <c r="H23" s="64">
        <v>6305</v>
      </c>
      <c r="I23" s="64">
        <v>0</v>
      </c>
      <c r="J23" s="65">
        <f t="shared" si="0"/>
        <v>24425</v>
      </c>
      <c r="L23" s="87"/>
    </row>
    <row r="24" spans="1:12" s="17" customFormat="1" ht="15.75" customHeight="1" x14ac:dyDescent="0.2">
      <c r="A24" s="18" t="s">
        <v>51</v>
      </c>
      <c r="B24" s="93">
        <v>600002055</v>
      </c>
      <c r="C24" s="19">
        <v>61385069</v>
      </c>
      <c r="D24" s="21">
        <v>91651000170</v>
      </c>
      <c r="E24" s="81">
        <v>44.91</v>
      </c>
      <c r="F24" s="64">
        <v>28336</v>
      </c>
      <c r="G24" s="64">
        <v>60</v>
      </c>
      <c r="H24" s="64">
        <v>9881</v>
      </c>
      <c r="I24" s="64">
        <v>0</v>
      </c>
      <c r="J24" s="65">
        <f t="shared" si="0"/>
        <v>38277</v>
      </c>
      <c r="L24" s="87"/>
    </row>
    <row r="25" spans="1:12" s="17" customFormat="1" ht="15.75" customHeight="1" x14ac:dyDescent="0.2">
      <c r="A25" s="18" t="s">
        <v>152</v>
      </c>
      <c r="B25" s="93">
        <v>600002047</v>
      </c>
      <c r="C25" s="19">
        <v>70849366</v>
      </c>
      <c r="D25" s="21">
        <v>91651000168</v>
      </c>
      <c r="E25" s="81">
        <v>29.48</v>
      </c>
      <c r="F25" s="64">
        <v>18626</v>
      </c>
      <c r="G25" s="64">
        <v>0</v>
      </c>
      <c r="H25" s="64">
        <v>6482</v>
      </c>
      <c r="I25" s="64">
        <v>0</v>
      </c>
      <c r="J25" s="65">
        <f t="shared" si="0"/>
        <v>25108</v>
      </c>
      <c r="L25" s="87"/>
    </row>
    <row r="26" spans="1:12" s="17" customFormat="1" ht="15.75" customHeight="1" x14ac:dyDescent="0.2">
      <c r="A26" s="18" t="s">
        <v>52</v>
      </c>
      <c r="B26" s="93">
        <v>600002039</v>
      </c>
      <c r="C26" s="19">
        <v>70848947</v>
      </c>
      <c r="D26" s="21">
        <v>91651000177</v>
      </c>
      <c r="E26" s="81">
        <v>35.01</v>
      </c>
      <c r="F26" s="64">
        <v>22118</v>
      </c>
      <c r="G26" s="64">
        <v>150</v>
      </c>
      <c r="H26" s="64">
        <v>7748</v>
      </c>
      <c r="I26" s="64">
        <v>0</v>
      </c>
      <c r="J26" s="65">
        <f t="shared" si="0"/>
        <v>30016</v>
      </c>
      <c r="L26" s="87"/>
    </row>
    <row r="27" spans="1:12" s="17" customFormat="1" ht="15.75" customHeight="1" x14ac:dyDescent="0.2">
      <c r="A27" s="18" t="s">
        <v>53</v>
      </c>
      <c r="B27" s="93">
        <v>600002063</v>
      </c>
      <c r="C27" s="19">
        <v>70098506</v>
      </c>
      <c r="D27" s="21">
        <v>91651000166</v>
      </c>
      <c r="E27" s="81">
        <v>34.54</v>
      </c>
      <c r="F27" s="64">
        <v>21814</v>
      </c>
      <c r="G27" s="64">
        <v>30</v>
      </c>
      <c r="H27" s="64">
        <v>7601</v>
      </c>
      <c r="I27" s="64">
        <v>0</v>
      </c>
      <c r="J27" s="65">
        <f t="shared" si="0"/>
        <v>29445</v>
      </c>
      <c r="L27" s="87"/>
    </row>
    <row r="28" spans="1:12" s="17" customFormat="1" ht="15.75" customHeight="1" x14ac:dyDescent="0.2">
      <c r="A28" s="18" t="s">
        <v>54</v>
      </c>
      <c r="B28" s="93">
        <v>600002071</v>
      </c>
      <c r="C28" s="19">
        <v>61385433</v>
      </c>
      <c r="D28" s="21">
        <v>91651000184</v>
      </c>
      <c r="E28" s="81">
        <v>30.25</v>
      </c>
      <c r="F28" s="64">
        <v>19377</v>
      </c>
      <c r="G28" s="64">
        <v>165</v>
      </c>
      <c r="H28" s="64">
        <v>6799</v>
      </c>
      <c r="I28" s="64">
        <v>0</v>
      </c>
      <c r="J28" s="65">
        <f t="shared" si="0"/>
        <v>26341</v>
      </c>
      <c r="L28" s="87"/>
    </row>
    <row r="29" spans="1:12" s="17" customFormat="1" ht="15.75" customHeight="1" thickBot="1" x14ac:dyDescent="0.25">
      <c r="A29" s="18" t="s">
        <v>55</v>
      </c>
      <c r="B29" s="93">
        <v>600002080</v>
      </c>
      <c r="C29" s="19">
        <v>68403704</v>
      </c>
      <c r="D29" s="48">
        <v>91651000171</v>
      </c>
      <c r="E29" s="83">
        <v>35.840000000000003</v>
      </c>
      <c r="F29" s="66">
        <v>22875</v>
      </c>
      <c r="G29" s="66">
        <v>0</v>
      </c>
      <c r="H29" s="66">
        <v>7960</v>
      </c>
      <c r="I29" s="66">
        <v>0</v>
      </c>
      <c r="J29" s="67">
        <f t="shared" si="0"/>
        <v>30835</v>
      </c>
      <c r="L29" s="87"/>
    </row>
    <row r="30" spans="1:12" s="17" customFormat="1" ht="21" customHeight="1" thickBot="1" x14ac:dyDescent="0.25">
      <c r="A30" s="143" t="s">
        <v>3</v>
      </c>
      <c r="B30" s="144"/>
      <c r="C30" s="144"/>
      <c r="D30" s="146"/>
      <c r="E30" s="82">
        <f t="shared" ref="E30:J30" si="1">SUM(E5:E29)</f>
        <v>852.85</v>
      </c>
      <c r="F30" s="68">
        <f t="shared" si="1"/>
        <v>539261</v>
      </c>
      <c r="G30" s="68">
        <f t="shared" si="1"/>
        <v>1845</v>
      </c>
      <c r="H30" s="68">
        <f t="shared" si="1"/>
        <v>188282</v>
      </c>
      <c r="I30" s="68">
        <f t="shared" si="1"/>
        <v>0</v>
      </c>
      <c r="J30" s="69">
        <f t="shared" si="1"/>
        <v>729388</v>
      </c>
      <c r="L30" s="88"/>
    </row>
    <row r="31" spans="1:12" s="17" customFormat="1" x14ac:dyDescent="0.2">
      <c r="E31" s="14"/>
      <c r="F31" s="15"/>
      <c r="G31" s="15"/>
      <c r="H31" s="15"/>
      <c r="I31" s="15"/>
      <c r="J31" s="15"/>
      <c r="L31" s="88"/>
    </row>
    <row r="32" spans="1:12" x14ac:dyDescent="0.2">
      <c r="E32" s="4"/>
      <c r="F32" s="4"/>
      <c r="G32" s="4"/>
      <c r="H32" s="4"/>
      <c r="I32" s="4"/>
      <c r="J32" s="4"/>
    </row>
    <row r="33" spans="5:10" x14ac:dyDescent="0.2">
      <c r="E33" s="4"/>
      <c r="F33" s="4"/>
      <c r="G33" s="4"/>
      <c r="H33" s="4"/>
      <c r="I33" s="4"/>
      <c r="J33" s="4"/>
    </row>
    <row r="34" spans="5:10" ht="15.75" customHeight="1" x14ac:dyDescent="0.2">
      <c r="E34" s="4"/>
      <c r="F34" s="4"/>
      <c r="G34" s="4"/>
      <c r="H34" s="4"/>
      <c r="I34" s="4"/>
      <c r="J34" s="4"/>
    </row>
    <row r="35" spans="5:10" ht="15.75" customHeight="1" x14ac:dyDescent="0.2">
      <c r="E35" s="4"/>
      <c r="F35" s="4"/>
      <c r="G35" s="4"/>
      <c r="H35" s="4"/>
      <c r="I35" s="4"/>
      <c r="J35" s="4"/>
    </row>
    <row r="36" spans="5:10" x14ac:dyDescent="0.2">
      <c r="E36" s="4"/>
      <c r="F36" s="4"/>
      <c r="G36" s="4"/>
      <c r="H36" s="4"/>
      <c r="I36" s="4"/>
      <c r="J36" s="4"/>
    </row>
    <row r="37" spans="5:10" ht="19.5" customHeight="1" x14ac:dyDescent="0.2">
      <c r="E37" s="4"/>
      <c r="F37" s="4"/>
      <c r="G37" s="4"/>
      <c r="H37" s="4"/>
      <c r="I37" s="4"/>
      <c r="J37" s="4"/>
    </row>
    <row r="38" spans="5:10" ht="16.5" customHeight="1" x14ac:dyDescent="0.2">
      <c r="E38" s="4"/>
      <c r="F38" s="4"/>
      <c r="G38" s="4"/>
      <c r="H38" s="4"/>
      <c r="I38" s="4"/>
      <c r="J38" s="4"/>
    </row>
    <row r="39" spans="5:10" ht="20.25" customHeight="1" x14ac:dyDescent="0.2">
      <c r="E39" s="4"/>
      <c r="F39" s="4"/>
      <c r="G39" s="4"/>
      <c r="H39" s="4"/>
      <c r="I39" s="4"/>
      <c r="J39" s="4"/>
    </row>
    <row r="40" spans="5:10" x14ac:dyDescent="0.2">
      <c r="E40" s="4"/>
      <c r="F40" s="4"/>
      <c r="G40" s="4"/>
      <c r="H40" s="4"/>
      <c r="I40" s="4"/>
      <c r="J40" s="4"/>
    </row>
    <row r="41" spans="5:10" x14ac:dyDescent="0.2">
      <c r="E41" s="28"/>
      <c r="F41" s="29"/>
      <c r="G41" s="29"/>
      <c r="H41" s="29"/>
      <c r="I41" s="29"/>
      <c r="J41" s="29"/>
    </row>
    <row r="42" spans="5:10" x14ac:dyDescent="0.2">
      <c r="E42" s="28"/>
      <c r="F42" s="29"/>
      <c r="G42" s="29"/>
      <c r="H42" s="29"/>
      <c r="I42" s="29"/>
      <c r="J42" s="29"/>
    </row>
    <row r="43" spans="5:10" x14ac:dyDescent="0.2">
      <c r="E43" s="28"/>
      <c r="F43" s="29"/>
      <c r="G43" s="29"/>
      <c r="H43" s="29"/>
      <c r="I43" s="29"/>
      <c r="J43" s="29"/>
    </row>
    <row r="44" spans="5:10" x14ac:dyDescent="0.2">
      <c r="E44" s="28"/>
      <c r="F44" s="29"/>
      <c r="G44" s="29"/>
      <c r="H44" s="29"/>
      <c r="I44" s="29"/>
      <c r="J44" s="29"/>
    </row>
    <row r="45" spans="5:10" x14ac:dyDescent="0.2">
      <c r="E45" s="28"/>
      <c r="F45" s="29"/>
      <c r="G45" s="29"/>
      <c r="H45" s="29"/>
      <c r="I45" s="29"/>
      <c r="J45" s="29"/>
    </row>
    <row r="46" spans="5:10" x14ac:dyDescent="0.2">
      <c r="E46" s="28"/>
      <c r="F46" s="29"/>
      <c r="G46" s="29"/>
      <c r="H46" s="29"/>
      <c r="I46" s="29"/>
      <c r="J46" s="29"/>
    </row>
    <row r="47" spans="5:10" x14ac:dyDescent="0.2">
      <c r="E47" s="28"/>
      <c r="F47" s="29"/>
      <c r="G47" s="29"/>
      <c r="H47" s="29"/>
      <c r="I47" s="29"/>
      <c r="J47" s="29"/>
    </row>
    <row r="48" spans="5:10" x14ac:dyDescent="0.2">
      <c r="E48" s="28"/>
      <c r="F48" s="29"/>
      <c r="G48" s="29"/>
      <c r="H48" s="29"/>
      <c r="I48" s="29"/>
      <c r="J48" s="29"/>
    </row>
    <row r="49" spans="5:10" x14ac:dyDescent="0.2">
      <c r="E49" s="28"/>
      <c r="F49" s="29"/>
      <c r="G49" s="29"/>
      <c r="H49" s="29"/>
      <c r="I49" s="29"/>
      <c r="J49" s="29"/>
    </row>
    <row r="50" spans="5:10" x14ac:dyDescent="0.2">
      <c r="E50" s="28"/>
      <c r="F50" s="29"/>
      <c r="G50" s="29"/>
      <c r="H50" s="29"/>
      <c r="I50" s="29"/>
      <c r="J50" s="29"/>
    </row>
    <row r="51" spans="5:10" x14ac:dyDescent="0.2">
      <c r="E51" s="28"/>
      <c r="F51" s="29"/>
      <c r="G51" s="29"/>
      <c r="H51" s="29"/>
      <c r="I51" s="29"/>
      <c r="J51" s="29"/>
    </row>
    <row r="52" spans="5:10" x14ac:dyDescent="0.2">
      <c r="E52" s="28"/>
      <c r="F52" s="29"/>
      <c r="G52" s="29"/>
      <c r="H52" s="29"/>
      <c r="I52" s="29"/>
      <c r="J52" s="29"/>
    </row>
    <row r="53" spans="5:10" x14ac:dyDescent="0.2">
      <c r="E53" s="28"/>
      <c r="F53" s="29"/>
      <c r="G53" s="29"/>
      <c r="H53" s="29"/>
      <c r="I53" s="29"/>
      <c r="J53" s="29"/>
    </row>
    <row r="54" spans="5:10" x14ac:dyDescent="0.2">
      <c r="E54" s="28"/>
      <c r="F54" s="29"/>
      <c r="G54" s="29"/>
      <c r="H54" s="29"/>
      <c r="I54" s="29"/>
      <c r="J54" s="29"/>
    </row>
    <row r="55" spans="5:10" x14ac:dyDescent="0.2">
      <c r="E55" s="28"/>
      <c r="F55" s="29"/>
      <c r="G55" s="29"/>
      <c r="H55" s="29"/>
      <c r="I55" s="29"/>
      <c r="J55" s="29"/>
    </row>
    <row r="56" spans="5:10" x14ac:dyDescent="0.2">
      <c r="E56" s="28"/>
      <c r="F56" s="29"/>
      <c r="G56" s="29"/>
      <c r="H56" s="29"/>
      <c r="I56" s="29"/>
      <c r="J56" s="29"/>
    </row>
    <row r="57" spans="5:10" x14ac:dyDescent="0.2">
      <c r="E57" s="28"/>
      <c r="F57" s="29"/>
      <c r="G57" s="29"/>
      <c r="H57" s="29"/>
      <c r="I57" s="29"/>
      <c r="J57" s="29"/>
    </row>
    <row r="58" spans="5:10" x14ac:dyDescent="0.2">
      <c r="E58" s="28"/>
      <c r="F58" s="29"/>
      <c r="G58" s="29"/>
      <c r="H58" s="29"/>
      <c r="I58" s="29"/>
      <c r="J58" s="29"/>
    </row>
    <row r="59" spans="5:10" x14ac:dyDescent="0.2">
      <c r="E59" s="28"/>
      <c r="F59" s="29"/>
      <c r="G59" s="29"/>
      <c r="H59" s="29"/>
      <c r="I59" s="29"/>
      <c r="J59" s="29"/>
    </row>
    <row r="60" spans="5:10" x14ac:dyDescent="0.2">
      <c r="E60" s="28"/>
      <c r="F60" s="29"/>
      <c r="G60" s="29"/>
      <c r="H60" s="29"/>
      <c r="I60" s="29"/>
      <c r="J60" s="29"/>
    </row>
    <row r="61" spans="5:10" x14ac:dyDescent="0.2">
      <c r="E61" s="28"/>
      <c r="F61" s="29"/>
      <c r="G61" s="29"/>
      <c r="H61" s="29"/>
      <c r="I61" s="29"/>
      <c r="J61" s="29"/>
    </row>
    <row r="62" spans="5:10" x14ac:dyDescent="0.2">
      <c r="E62" s="28"/>
      <c r="F62" s="29"/>
      <c r="G62" s="29"/>
      <c r="H62" s="29"/>
      <c r="I62" s="29"/>
      <c r="J62" s="29"/>
    </row>
    <row r="63" spans="5:10" x14ac:dyDescent="0.2">
      <c r="E63" s="28"/>
      <c r="F63" s="29"/>
      <c r="G63" s="29"/>
      <c r="H63" s="29"/>
      <c r="I63" s="29"/>
      <c r="J63" s="29"/>
    </row>
    <row r="64" spans="5:10" x14ac:dyDescent="0.2">
      <c r="E64" s="28"/>
      <c r="F64" s="29"/>
      <c r="G64" s="29"/>
      <c r="H64" s="29"/>
      <c r="I64" s="29"/>
      <c r="J64" s="29"/>
    </row>
  </sheetData>
  <mergeCells count="3">
    <mergeCell ref="A30:D30"/>
    <mergeCell ref="A4:J4"/>
    <mergeCell ref="E2:J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75" orientation="landscape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5"/>
  <sheetViews>
    <sheetView zoomScale="90" zoomScaleNormal="90" workbookViewId="0">
      <selection activeCell="E21" sqref="E21"/>
    </sheetView>
  </sheetViews>
  <sheetFormatPr defaultRowHeight="12.75" x14ac:dyDescent="0.2"/>
  <cols>
    <col min="1" max="1" width="54.28515625" style="4" customWidth="1"/>
    <col min="2" max="2" width="10.85546875" style="4" hidden="1" customWidth="1"/>
    <col min="3" max="3" width="9.85546875" style="4" hidden="1" customWidth="1"/>
    <col min="4" max="4" width="14.5703125" style="13" customWidth="1"/>
    <col min="5" max="5" width="13.85546875" style="14" customWidth="1"/>
    <col min="6" max="8" width="13.85546875" style="15" customWidth="1"/>
    <col min="9" max="9" width="10.5703125" style="15" hidden="1" customWidth="1"/>
    <col min="10" max="10" width="17.28515625" style="15" customWidth="1"/>
    <col min="11" max="11" width="9.140625" style="4"/>
    <col min="12" max="12" width="9.85546875" style="4" bestFit="1" customWidth="1"/>
    <col min="13" max="16384" width="9.140625" style="4"/>
  </cols>
  <sheetData>
    <row r="1" spans="1:12" s="17" customFormat="1" ht="13.5" thickBot="1" x14ac:dyDescent="0.25">
      <c r="D1" s="43"/>
      <c r="E1" s="14"/>
      <c r="F1" s="15"/>
      <c r="G1" s="15"/>
      <c r="H1" s="15"/>
      <c r="I1" s="15"/>
      <c r="J1" s="16" t="s">
        <v>210</v>
      </c>
    </row>
    <row r="2" spans="1:12" ht="15.75" customHeight="1" x14ac:dyDescent="0.2">
      <c r="A2" s="96"/>
      <c r="B2" s="97"/>
      <c r="C2" s="97"/>
      <c r="D2" s="97"/>
      <c r="E2" s="147" t="s">
        <v>226</v>
      </c>
      <c r="F2" s="148"/>
      <c r="G2" s="148"/>
      <c r="H2" s="148"/>
      <c r="I2" s="148"/>
      <c r="J2" s="149"/>
    </row>
    <row r="3" spans="1:12" ht="35.25" customHeight="1" thickBot="1" x14ac:dyDescent="0.25">
      <c r="A3" s="98" t="s">
        <v>248</v>
      </c>
      <c r="B3" s="99" t="s">
        <v>227</v>
      </c>
      <c r="C3" s="99" t="s">
        <v>228</v>
      </c>
      <c r="D3" s="99" t="s">
        <v>229</v>
      </c>
      <c r="E3" s="100" t="s">
        <v>257</v>
      </c>
      <c r="F3" s="92" t="s">
        <v>0</v>
      </c>
      <c r="G3" s="92" t="s">
        <v>129</v>
      </c>
      <c r="H3" s="91" t="s">
        <v>1</v>
      </c>
      <c r="I3" s="92" t="s">
        <v>230</v>
      </c>
      <c r="J3" s="101" t="s">
        <v>133</v>
      </c>
    </row>
    <row r="4" spans="1:12" s="17" customFormat="1" ht="19.5" customHeight="1" x14ac:dyDescent="0.2">
      <c r="A4" s="150" t="s">
        <v>140</v>
      </c>
      <c r="B4" s="151"/>
      <c r="C4" s="151"/>
      <c r="D4" s="151"/>
      <c r="E4" s="151"/>
      <c r="F4" s="151"/>
      <c r="G4" s="152"/>
      <c r="H4" s="152"/>
      <c r="I4" s="152"/>
      <c r="J4" s="153"/>
    </row>
    <row r="5" spans="1:12" s="17" customFormat="1" ht="15.75" customHeight="1" x14ac:dyDescent="0.2">
      <c r="A5" s="18" t="s">
        <v>119</v>
      </c>
      <c r="B5" s="93">
        <v>600027333</v>
      </c>
      <c r="C5" s="19">
        <v>45245924</v>
      </c>
      <c r="D5" s="21">
        <v>91651000150</v>
      </c>
      <c r="E5" s="81">
        <v>19.84</v>
      </c>
      <c r="F5" s="64">
        <v>11512</v>
      </c>
      <c r="G5" s="64">
        <v>180</v>
      </c>
      <c r="H5" s="64">
        <v>4067</v>
      </c>
      <c r="I5" s="64">
        <v>0</v>
      </c>
      <c r="J5" s="73">
        <f t="shared" ref="J5:J16" si="0">F5+G5+H5+I5</f>
        <v>15759</v>
      </c>
      <c r="L5" s="87"/>
    </row>
    <row r="6" spans="1:12" s="17" customFormat="1" ht="15.75" customHeight="1" x14ac:dyDescent="0.2">
      <c r="A6" s="18" t="s">
        <v>120</v>
      </c>
      <c r="B6" s="93">
        <v>600027422</v>
      </c>
      <c r="C6" s="19">
        <v>45241848</v>
      </c>
      <c r="D6" s="21">
        <v>91651000149</v>
      </c>
      <c r="E6" s="81">
        <v>15.92</v>
      </c>
      <c r="F6" s="64">
        <v>9194</v>
      </c>
      <c r="G6" s="64">
        <v>640</v>
      </c>
      <c r="H6" s="64">
        <v>3416</v>
      </c>
      <c r="I6" s="64">
        <v>0</v>
      </c>
      <c r="J6" s="73">
        <f t="shared" si="0"/>
        <v>13250</v>
      </c>
      <c r="L6" s="87"/>
    </row>
    <row r="7" spans="1:12" s="17" customFormat="1" ht="15.75" customHeight="1" x14ac:dyDescent="0.2">
      <c r="A7" s="18" t="s">
        <v>194</v>
      </c>
      <c r="B7" s="93">
        <v>600027473</v>
      </c>
      <c r="C7" s="19">
        <v>45241651</v>
      </c>
      <c r="D7" s="21">
        <v>91651000159</v>
      </c>
      <c r="E7" s="81">
        <v>14.72</v>
      </c>
      <c r="F7" s="64">
        <v>8546</v>
      </c>
      <c r="G7" s="64">
        <v>640</v>
      </c>
      <c r="H7" s="64">
        <v>3190</v>
      </c>
      <c r="I7" s="64">
        <v>0</v>
      </c>
      <c r="J7" s="73">
        <f t="shared" si="0"/>
        <v>12376</v>
      </c>
      <c r="L7" s="87"/>
    </row>
    <row r="8" spans="1:12" s="17" customFormat="1" ht="15.75" customHeight="1" x14ac:dyDescent="0.2">
      <c r="A8" s="18" t="s">
        <v>213</v>
      </c>
      <c r="B8" s="93">
        <v>600027481</v>
      </c>
      <c r="C8" s="19">
        <v>45241295</v>
      </c>
      <c r="D8" s="21">
        <v>91651000157</v>
      </c>
      <c r="E8" s="81">
        <v>16.2</v>
      </c>
      <c r="F8" s="64">
        <v>9394</v>
      </c>
      <c r="G8" s="64">
        <v>440</v>
      </c>
      <c r="H8" s="64">
        <v>3418</v>
      </c>
      <c r="I8" s="64">
        <v>0</v>
      </c>
      <c r="J8" s="73">
        <f t="shared" si="0"/>
        <v>13252</v>
      </c>
      <c r="L8" s="87"/>
    </row>
    <row r="9" spans="1:12" s="17" customFormat="1" ht="15.75" customHeight="1" x14ac:dyDescent="0.2">
      <c r="A9" s="18" t="s">
        <v>121</v>
      </c>
      <c r="B9" s="93">
        <v>600027490</v>
      </c>
      <c r="C9" s="19">
        <v>45241643</v>
      </c>
      <c r="D9" s="21">
        <v>91651000155</v>
      </c>
      <c r="E9" s="81">
        <v>16.440000000000001</v>
      </c>
      <c r="F9" s="64">
        <v>9535</v>
      </c>
      <c r="G9" s="64">
        <v>480</v>
      </c>
      <c r="H9" s="64">
        <v>3480</v>
      </c>
      <c r="I9" s="64">
        <v>0</v>
      </c>
      <c r="J9" s="73">
        <f t="shared" si="0"/>
        <v>13495</v>
      </c>
      <c r="L9" s="87"/>
    </row>
    <row r="10" spans="1:12" s="17" customFormat="1" ht="15.75" customHeight="1" x14ac:dyDescent="0.2">
      <c r="A10" s="18" t="s">
        <v>122</v>
      </c>
      <c r="B10" s="93">
        <v>600027520</v>
      </c>
      <c r="C10" s="19">
        <v>45242941</v>
      </c>
      <c r="D10" s="21">
        <v>91651000154</v>
      </c>
      <c r="E10" s="81">
        <v>14.97</v>
      </c>
      <c r="F10" s="64">
        <v>8678</v>
      </c>
      <c r="G10" s="64">
        <v>320</v>
      </c>
      <c r="H10" s="64">
        <v>3128</v>
      </c>
      <c r="I10" s="64">
        <v>0</v>
      </c>
      <c r="J10" s="73">
        <f t="shared" si="0"/>
        <v>12126</v>
      </c>
      <c r="L10" s="87"/>
    </row>
    <row r="11" spans="1:12" s="17" customFormat="1" ht="15.75" customHeight="1" x14ac:dyDescent="0.2">
      <c r="A11" s="18" t="s">
        <v>123</v>
      </c>
      <c r="B11" s="93">
        <v>600027546</v>
      </c>
      <c r="C11" s="19">
        <v>45241694</v>
      </c>
      <c r="D11" s="21">
        <v>91651000416</v>
      </c>
      <c r="E11" s="81">
        <v>16.12</v>
      </c>
      <c r="F11" s="64">
        <v>9344</v>
      </c>
      <c r="G11" s="64">
        <v>270</v>
      </c>
      <c r="H11" s="64">
        <v>3343</v>
      </c>
      <c r="I11" s="64">
        <v>0</v>
      </c>
      <c r="J11" s="73">
        <f t="shared" si="0"/>
        <v>12957</v>
      </c>
      <c r="L11" s="87"/>
    </row>
    <row r="12" spans="1:12" s="17" customFormat="1" ht="15.75" customHeight="1" x14ac:dyDescent="0.2">
      <c r="A12" s="18" t="s">
        <v>216</v>
      </c>
      <c r="B12" s="93">
        <v>600027562</v>
      </c>
      <c r="C12" s="19">
        <v>45242950</v>
      </c>
      <c r="D12" s="21">
        <v>91651000152</v>
      </c>
      <c r="E12" s="81">
        <v>7.99</v>
      </c>
      <c r="F12" s="64">
        <v>4640</v>
      </c>
      <c r="G12" s="64">
        <v>360</v>
      </c>
      <c r="H12" s="64">
        <v>1736</v>
      </c>
      <c r="I12" s="64">
        <v>0</v>
      </c>
      <c r="J12" s="73">
        <f t="shared" si="0"/>
        <v>6736</v>
      </c>
      <c r="L12" s="87"/>
    </row>
    <row r="13" spans="1:12" s="17" customFormat="1" ht="15.75" customHeight="1" x14ac:dyDescent="0.2">
      <c r="A13" s="18" t="s">
        <v>124</v>
      </c>
      <c r="B13" s="93">
        <v>600027571</v>
      </c>
      <c r="C13" s="19">
        <v>45242879</v>
      </c>
      <c r="D13" s="21">
        <v>91651000153</v>
      </c>
      <c r="E13" s="81">
        <v>14.81</v>
      </c>
      <c r="F13" s="64">
        <v>8600</v>
      </c>
      <c r="G13" s="64">
        <v>640</v>
      </c>
      <c r="H13" s="64">
        <v>3209</v>
      </c>
      <c r="I13" s="64">
        <v>0</v>
      </c>
      <c r="J13" s="73">
        <f t="shared" si="0"/>
        <v>12449</v>
      </c>
      <c r="L13" s="87"/>
    </row>
    <row r="14" spans="1:12" s="17" customFormat="1" ht="15.75" customHeight="1" x14ac:dyDescent="0.2">
      <c r="A14" s="18" t="s">
        <v>125</v>
      </c>
      <c r="B14" s="93">
        <v>600027643</v>
      </c>
      <c r="C14" s="19">
        <v>67365779</v>
      </c>
      <c r="D14" s="21">
        <v>91651000156</v>
      </c>
      <c r="E14" s="81">
        <v>15.64</v>
      </c>
      <c r="F14" s="64">
        <v>9076</v>
      </c>
      <c r="G14" s="64">
        <v>480</v>
      </c>
      <c r="H14" s="64">
        <v>3321</v>
      </c>
      <c r="I14" s="64">
        <v>0</v>
      </c>
      <c r="J14" s="73">
        <f t="shared" si="0"/>
        <v>12877</v>
      </c>
      <c r="L14" s="87"/>
    </row>
    <row r="15" spans="1:12" s="17" customFormat="1" ht="15.75" customHeight="1" x14ac:dyDescent="0.2">
      <c r="A15" s="18" t="s">
        <v>126</v>
      </c>
      <c r="B15" s="93">
        <v>600032396</v>
      </c>
      <c r="C15" s="19">
        <v>45241945</v>
      </c>
      <c r="D15" s="21">
        <v>91651000158</v>
      </c>
      <c r="E15" s="81">
        <v>25.75</v>
      </c>
      <c r="F15" s="64">
        <v>14933</v>
      </c>
      <c r="G15" s="64">
        <v>480</v>
      </c>
      <c r="H15" s="64">
        <v>5359</v>
      </c>
      <c r="I15" s="64">
        <v>0</v>
      </c>
      <c r="J15" s="73">
        <f t="shared" si="0"/>
        <v>20772</v>
      </c>
      <c r="L15" s="87"/>
    </row>
    <row r="16" spans="1:12" s="17" customFormat="1" ht="15.75" customHeight="1" thickBot="1" x14ac:dyDescent="0.25">
      <c r="A16" s="23" t="s">
        <v>127</v>
      </c>
      <c r="B16" s="94">
        <v>600039943</v>
      </c>
      <c r="C16" s="55" t="s">
        <v>238</v>
      </c>
      <c r="D16" s="48">
        <v>91651000212</v>
      </c>
      <c r="E16" s="83">
        <v>36.090000000000003</v>
      </c>
      <c r="F16" s="66">
        <v>20960</v>
      </c>
      <c r="G16" s="66">
        <v>1280</v>
      </c>
      <c r="H16" s="66">
        <v>7726</v>
      </c>
      <c r="I16" s="66">
        <v>0</v>
      </c>
      <c r="J16" s="90">
        <f t="shared" si="0"/>
        <v>29966</v>
      </c>
      <c r="L16" s="87"/>
    </row>
    <row r="17" spans="1:10" s="17" customFormat="1" ht="21" customHeight="1" thickBot="1" x14ac:dyDescent="0.25">
      <c r="A17" s="143" t="s">
        <v>3</v>
      </c>
      <c r="B17" s="144"/>
      <c r="C17" s="164"/>
      <c r="D17" s="146"/>
      <c r="E17" s="82">
        <f t="shared" ref="E17:J17" si="1">SUM(E5:E16)</f>
        <v>214.48999999999998</v>
      </c>
      <c r="F17" s="68">
        <f t="shared" si="1"/>
        <v>124412</v>
      </c>
      <c r="G17" s="68">
        <f t="shared" si="1"/>
        <v>6210</v>
      </c>
      <c r="H17" s="68">
        <f t="shared" si="1"/>
        <v>45393</v>
      </c>
      <c r="I17" s="68">
        <f t="shared" si="1"/>
        <v>0</v>
      </c>
      <c r="J17" s="69">
        <f t="shared" si="1"/>
        <v>176015</v>
      </c>
    </row>
    <row r="18" spans="1:10" s="17" customFormat="1" x14ac:dyDescent="0.2">
      <c r="D18" s="43"/>
    </row>
    <row r="19" spans="1:10" x14ac:dyDescent="0.2">
      <c r="F19" s="14"/>
      <c r="G19" s="14"/>
      <c r="H19" s="14"/>
      <c r="I19" s="14"/>
      <c r="J19" s="14"/>
    </row>
    <row r="31" spans="1:10" x14ac:dyDescent="0.2">
      <c r="E31" s="28"/>
      <c r="F31" s="29"/>
      <c r="G31" s="29"/>
      <c r="H31" s="29"/>
      <c r="I31" s="29"/>
      <c r="J31" s="29"/>
    </row>
    <row r="32" spans="1:10" x14ac:dyDescent="0.2">
      <c r="E32" s="28"/>
      <c r="F32" s="29"/>
      <c r="G32" s="29"/>
      <c r="H32" s="29"/>
      <c r="I32" s="29"/>
      <c r="J32" s="29"/>
    </row>
    <row r="33" spans="5:10" x14ac:dyDescent="0.2">
      <c r="E33" s="28"/>
      <c r="F33" s="29"/>
      <c r="G33" s="29"/>
      <c r="H33" s="29"/>
      <c r="I33" s="29"/>
      <c r="J33" s="29"/>
    </row>
    <row r="34" spans="5:10" x14ac:dyDescent="0.2">
      <c r="E34" s="28"/>
      <c r="F34" s="29"/>
      <c r="G34" s="29"/>
      <c r="H34" s="29"/>
      <c r="I34" s="29"/>
      <c r="J34" s="29"/>
    </row>
    <row r="35" spans="5:10" x14ac:dyDescent="0.2">
      <c r="E35" s="28"/>
      <c r="F35" s="29"/>
      <c r="G35" s="29"/>
      <c r="H35" s="29"/>
      <c r="I35" s="29"/>
      <c r="J35" s="29"/>
    </row>
    <row r="36" spans="5:10" x14ac:dyDescent="0.2">
      <c r="E36" s="28"/>
      <c r="F36" s="29"/>
      <c r="G36" s="29"/>
      <c r="H36" s="29"/>
      <c r="I36" s="29"/>
      <c r="J36" s="29"/>
    </row>
    <row r="37" spans="5:10" x14ac:dyDescent="0.2">
      <c r="E37" s="28"/>
      <c r="F37" s="29"/>
      <c r="G37" s="29"/>
      <c r="H37" s="29"/>
      <c r="I37" s="29"/>
      <c r="J37" s="29"/>
    </row>
    <row r="38" spans="5:10" x14ac:dyDescent="0.2">
      <c r="E38" s="28"/>
      <c r="F38" s="29"/>
      <c r="G38" s="29"/>
      <c r="H38" s="29"/>
      <c r="I38" s="29"/>
      <c r="J38" s="29"/>
    </row>
    <row r="39" spans="5:10" x14ac:dyDescent="0.2">
      <c r="E39" s="28"/>
      <c r="F39" s="29"/>
      <c r="G39" s="29"/>
      <c r="H39" s="29"/>
      <c r="I39" s="29"/>
      <c r="J39" s="29"/>
    </row>
    <row r="40" spans="5:10" x14ac:dyDescent="0.2">
      <c r="E40" s="28"/>
      <c r="F40" s="29"/>
      <c r="G40" s="29"/>
      <c r="H40" s="29"/>
      <c r="I40" s="29"/>
      <c r="J40" s="29"/>
    </row>
    <row r="41" spans="5:10" x14ac:dyDescent="0.2">
      <c r="E41" s="28"/>
      <c r="F41" s="29"/>
      <c r="G41" s="29"/>
      <c r="H41" s="29"/>
      <c r="I41" s="29"/>
      <c r="J41" s="29"/>
    </row>
    <row r="42" spans="5:10" x14ac:dyDescent="0.2">
      <c r="E42" s="28"/>
      <c r="F42" s="29"/>
      <c r="G42" s="29"/>
      <c r="H42" s="29"/>
      <c r="I42" s="29"/>
      <c r="J42" s="29"/>
    </row>
    <row r="43" spans="5:10" x14ac:dyDescent="0.2">
      <c r="E43" s="28"/>
      <c r="F43" s="29"/>
      <c r="G43" s="29"/>
      <c r="H43" s="29"/>
      <c r="I43" s="29"/>
      <c r="J43" s="29"/>
    </row>
    <row r="44" spans="5:10" x14ac:dyDescent="0.2">
      <c r="E44" s="28"/>
      <c r="F44" s="29"/>
      <c r="G44" s="29"/>
      <c r="H44" s="29"/>
      <c r="I44" s="29"/>
      <c r="J44" s="29"/>
    </row>
    <row r="45" spans="5:10" x14ac:dyDescent="0.2">
      <c r="E45" s="28"/>
      <c r="F45" s="29"/>
      <c r="G45" s="29"/>
      <c r="H45" s="29"/>
      <c r="I45" s="29"/>
      <c r="J45" s="29"/>
    </row>
    <row r="46" spans="5:10" x14ac:dyDescent="0.2">
      <c r="E46" s="28"/>
      <c r="F46" s="29"/>
      <c r="G46" s="29"/>
      <c r="H46" s="29"/>
      <c r="I46" s="29"/>
      <c r="J46" s="29"/>
    </row>
    <row r="47" spans="5:10" x14ac:dyDescent="0.2">
      <c r="E47" s="28"/>
      <c r="F47" s="29"/>
      <c r="G47" s="29"/>
      <c r="H47" s="29"/>
      <c r="I47" s="29"/>
      <c r="J47" s="29"/>
    </row>
    <row r="48" spans="5:10" x14ac:dyDescent="0.2">
      <c r="E48" s="28"/>
      <c r="F48" s="29"/>
      <c r="G48" s="29"/>
      <c r="H48" s="29"/>
      <c r="I48" s="29"/>
      <c r="J48" s="29"/>
    </row>
    <row r="49" spans="5:10" x14ac:dyDescent="0.2">
      <c r="E49" s="28"/>
      <c r="F49" s="29"/>
      <c r="G49" s="29"/>
      <c r="H49" s="29"/>
      <c r="I49" s="29"/>
      <c r="J49" s="29"/>
    </row>
    <row r="50" spans="5:10" x14ac:dyDescent="0.2">
      <c r="E50" s="28"/>
      <c r="F50" s="29"/>
      <c r="G50" s="29"/>
      <c r="H50" s="29"/>
      <c r="I50" s="29"/>
      <c r="J50" s="29"/>
    </row>
    <row r="51" spans="5:10" x14ac:dyDescent="0.2">
      <c r="E51" s="28"/>
      <c r="F51" s="29"/>
      <c r="G51" s="29"/>
      <c r="H51" s="29"/>
      <c r="I51" s="29"/>
      <c r="J51" s="29"/>
    </row>
    <row r="52" spans="5:10" x14ac:dyDescent="0.2">
      <c r="E52" s="28"/>
      <c r="F52" s="29"/>
      <c r="G52" s="29"/>
      <c r="H52" s="29"/>
      <c r="I52" s="29"/>
      <c r="J52" s="29"/>
    </row>
    <row r="53" spans="5:10" x14ac:dyDescent="0.2">
      <c r="E53" s="28"/>
      <c r="F53" s="29"/>
      <c r="G53" s="29"/>
      <c r="H53" s="29"/>
      <c r="I53" s="29"/>
      <c r="J53" s="29"/>
    </row>
    <row r="54" spans="5:10" x14ac:dyDescent="0.2">
      <c r="E54" s="28"/>
      <c r="F54" s="29"/>
      <c r="G54" s="29"/>
      <c r="H54" s="29"/>
      <c r="I54" s="29"/>
      <c r="J54" s="29"/>
    </row>
    <row r="55" spans="5:10" x14ac:dyDescent="0.2">
      <c r="E55" s="28"/>
      <c r="F55" s="29"/>
      <c r="G55" s="29"/>
      <c r="H55" s="29"/>
      <c r="I55" s="29"/>
      <c r="J55" s="29"/>
    </row>
  </sheetData>
  <mergeCells count="3">
    <mergeCell ref="A17:D17"/>
    <mergeCell ref="A4:J4"/>
    <mergeCell ref="E2:J2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75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7</vt:i4>
      </vt:variant>
    </vt:vector>
  </HeadingPairs>
  <TitlesOfParts>
    <vt:vector size="17" baseType="lpstr">
      <vt:lpstr>sumář</vt:lpstr>
      <vt:lpstr>gymnázia</vt:lpstr>
      <vt:lpstr>SOŠ</vt:lpstr>
      <vt:lpstr>VOŠ</vt:lpstr>
      <vt:lpstr>Spec.</vt:lpstr>
      <vt:lpstr>SOU</vt:lpstr>
      <vt:lpstr>PPP, DM a DD</vt:lpstr>
      <vt:lpstr>ZUŠ</vt:lpstr>
      <vt:lpstr>DDM</vt:lpstr>
      <vt:lpstr>Limit na platy</vt:lpstr>
      <vt:lpstr>gymnázia!Názvy_tisku</vt:lpstr>
      <vt:lpstr>'Limit na platy'!Názvy_tisku</vt:lpstr>
      <vt:lpstr>SOŠ!Názvy_tisku</vt:lpstr>
      <vt:lpstr>SOU!Názvy_tisku</vt:lpstr>
      <vt:lpstr>Spec.!Názvy_tisku</vt:lpstr>
      <vt:lpstr>sumář!Názvy_tisku</vt:lpstr>
      <vt:lpstr>VOŠ!Názvy_tisku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Skokanová Ivana (MHMP, ROZ)</cp:lastModifiedBy>
  <cp:lastPrinted>2025-11-06T10:27:15Z</cp:lastPrinted>
  <dcterms:created xsi:type="dcterms:W3CDTF">2008-03-11T13:26:44Z</dcterms:created>
  <dcterms:modified xsi:type="dcterms:W3CDTF">2025-12-15T15:25:36Z</dcterms:modified>
</cp:coreProperties>
</file>