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</sheets>
  <definedNames>
    <definedName name="_xlnm.Print_Titles" localSheetId="0">'List1'!$4:$7</definedName>
  </definedNames>
  <calcPr fullCalcOnLoad="1"/>
</workbook>
</file>

<file path=xl/sharedStrings.xml><?xml version="1.0" encoding="utf-8"?>
<sst xmlns="http://schemas.openxmlformats.org/spreadsheetml/2006/main" count="78" uniqueCount="78">
  <si>
    <t>Městská část</t>
  </si>
  <si>
    <t>Ukazatele:</t>
  </si>
  <si>
    <t>v tis. Kč</t>
  </si>
  <si>
    <t>CELKEM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</si>
  <si>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</si>
  <si>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</si>
  <si>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</si>
  <si>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</si>
  <si>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</si>
  <si>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</si>
  <si>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</si>
  <si>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</si>
  <si>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</si>
  <si>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</si>
  <si>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</si>
  <si>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</si>
  <si>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</si>
  <si>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</si>
  <si>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</si>
  <si>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</si>
  <si>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</si>
  <si>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</si>
  <si>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</si>
  <si>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</si>
  <si>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</si>
  <si>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</si>
  <si>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</si>
  <si>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</si>
  <si>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</si>
  <si>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</si>
  <si>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</si>
  <si>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</si>
  <si>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</si>
  <si>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</si>
  <si>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</si>
  <si>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</si>
  <si>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</si>
  <si>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</si>
  <si>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</si>
  <si>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</si>
  <si>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</si>
  <si>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</si>
  <si>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</si>
  <si>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</si>
  <si>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</si>
  <si>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</si>
  <si>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</si>
  <si>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</si>
  <si>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</si>
  <si>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</si>
  <si>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</si>
  <si>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</si>
  <si>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</si>
  <si>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</si>
  <si>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</si>
  <si>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</si>
  <si>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</si>
  <si>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</si>
  <si>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</si>
  <si>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</si>
  <si>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</si>
  <si>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výkon státní správy</t>
  </si>
  <si>
    <t>veřejné  opatrovnictví</t>
  </si>
  <si>
    <t>počet opatrovanců</t>
  </si>
  <si>
    <t>počet          obyvatel</t>
  </si>
  <si>
    <t>Celkem MČ HMP</t>
  </si>
  <si>
    <t>Rozdělení příspěvku na výkon státní správy ze státního rozpočtu městským částem na rok 2018</t>
  </si>
  <si>
    <t>k 31. 3. 2017</t>
  </si>
  <si>
    <t>k 1. 1. 2017</t>
  </si>
  <si>
    <t>107 Kč /žádost</t>
  </si>
  <si>
    <t>od 1.1.2016     do 31.12.2016</t>
  </si>
  <si>
    <t>počet přijatých žádostí o vydání OP</t>
  </si>
  <si>
    <t>Příspěvek ze státního rozpočtu na:</t>
  </si>
  <si>
    <t xml:space="preserve"> 29 000 Kč /opatrovanec</t>
  </si>
  <si>
    <t>na agendu OP</t>
  </si>
  <si>
    <t>Použitá zkratka: OP = občanský průkaz</t>
  </si>
  <si>
    <t>jednotná kontaktní místa</t>
  </si>
  <si>
    <t>Návrh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</si>
</sst>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\ _K_č_-;\-* #,##0\ _K_č_-;_-* &quot;-&quot;??\ _K_č_-;_-@_-"/>
    <numFmt numFmtId="166" formatCode="#,##0.000"/>
    <numFmt numFmtId="167" formatCode="#,##0.0000"/>
    <numFmt numFmtId="168" formatCode="#,##0_ ;\-#,##0\ "/>
  </numFmts>
  <fonts count="41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name val="Times New Roman"/>
      <family val="1"/>
    </font>
    <font>
      <b/>
      <u val="single"/>
      <sz val="11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3" fontId="3" fillId="33" borderId="10" xfId="0" applyNumberFormat="1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wrapText="1"/>
    </xf>
    <xf numFmtId="3" fontId="1" fillId="0" borderId="15" xfId="34" applyNumberFormat="1" applyFont="1" applyBorder="1" applyAlignment="1">
      <alignment horizontal="right" indent="1"/>
    </xf>
    <xf numFmtId="3" fontId="1" fillId="0" borderId="15" xfId="0" applyNumberFormat="1" applyFont="1" applyBorder="1" applyAlignment="1">
      <alignment horizontal="right" indent="1"/>
    </xf>
    <xf numFmtId="164" fontId="1" fillId="0" borderId="16" xfId="0" applyNumberFormat="1" applyFont="1" applyBorder="1" applyAlignment="1">
      <alignment horizontal="right" indent="1"/>
    </xf>
    <xf numFmtId="164" fontId="1" fillId="0" borderId="17" xfId="0" applyNumberFormat="1" applyFont="1" applyBorder="1" applyAlignment="1">
      <alignment horizontal="right" indent="1"/>
    </xf>
    <xf numFmtId="164" fontId="1" fillId="0" borderId="18" xfId="0" applyNumberFormat="1" applyFont="1" applyBorder="1" applyAlignment="1">
      <alignment horizontal="right" indent="1"/>
    </xf>
    <xf numFmtId="164" fontId="6" fillId="33" borderId="19" xfId="0" applyNumberFormat="1" applyFont="1" applyFill="1" applyBorder="1" applyAlignment="1">
      <alignment horizontal="right" indent="1"/>
    </xf>
    <xf numFmtId="3" fontId="1" fillId="0" borderId="20" xfId="34" applyNumberFormat="1" applyFont="1" applyBorder="1" applyAlignment="1">
      <alignment horizontal="right" indent="1"/>
    </xf>
    <xf numFmtId="3" fontId="1" fillId="0" borderId="20" xfId="0" applyNumberFormat="1" applyFont="1" applyBorder="1" applyAlignment="1">
      <alignment horizontal="right" indent="1"/>
    </xf>
    <xf numFmtId="3" fontId="1" fillId="0" borderId="21" xfId="34" applyNumberFormat="1" applyFont="1" applyBorder="1" applyAlignment="1">
      <alignment horizontal="right" indent="1"/>
    </xf>
    <xf numFmtId="3" fontId="6" fillId="0" borderId="22" xfId="0" applyNumberFormat="1" applyFont="1" applyBorder="1" applyAlignment="1">
      <alignment horizontal="right" indent="1"/>
    </xf>
    <xf numFmtId="3" fontId="6" fillId="0" borderId="23" xfId="0" applyNumberFormat="1" applyFont="1" applyBorder="1" applyAlignment="1">
      <alignment horizontal="right" indent="1"/>
    </xf>
    <xf numFmtId="3" fontId="6" fillId="0" borderId="24" xfId="0" applyNumberFormat="1" applyFont="1" applyBorder="1" applyAlignment="1">
      <alignment horizontal="right" indent="1"/>
    </xf>
    <xf numFmtId="3" fontId="6" fillId="33" borderId="25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164" fontId="6" fillId="0" borderId="24" xfId="0" applyNumberFormat="1" applyFont="1" applyBorder="1" applyAlignment="1">
      <alignment horizontal="right" indent="1"/>
    </xf>
    <xf numFmtId="168" fontId="1" fillId="0" borderId="27" xfId="34" applyNumberFormat="1" applyFont="1" applyBorder="1" applyAlignment="1">
      <alignment/>
    </xf>
    <xf numFmtId="168" fontId="1" fillId="0" borderId="28" xfId="34" applyNumberFormat="1" applyFont="1" applyBorder="1" applyAlignment="1">
      <alignment/>
    </xf>
    <xf numFmtId="168" fontId="1" fillId="0" borderId="29" xfId="34" applyNumberFormat="1" applyFont="1" applyBorder="1" applyAlignment="1">
      <alignment/>
    </xf>
    <xf numFmtId="3" fontId="1" fillId="0" borderId="18" xfId="0" applyNumberFormat="1" applyFont="1" applyBorder="1" applyAlignment="1">
      <alignment horizontal="right" indent="1"/>
    </xf>
    <xf numFmtId="164" fontId="6" fillId="33" borderId="10" xfId="0" applyNumberFormat="1" applyFont="1" applyFill="1" applyBorder="1" applyAlignment="1">
      <alignment horizontal="right" indent="1"/>
    </xf>
    <xf numFmtId="164" fontId="6" fillId="0" borderId="30" xfId="0" applyNumberFormat="1" applyFont="1" applyBorder="1" applyAlignment="1">
      <alignment horizontal="right" indent="1"/>
    </xf>
    <xf numFmtId="164" fontId="6" fillId="0" borderId="31" xfId="0" applyNumberFormat="1" applyFont="1" applyBorder="1" applyAlignment="1">
      <alignment horizontal="right" indent="1"/>
    </xf>
    <xf numFmtId="4" fontId="2" fillId="0" borderId="0" xfId="0" applyNumberFormat="1" applyFont="1" applyAlignment="1">
      <alignment/>
    </xf>
    <xf numFmtId="4" fontId="6" fillId="0" borderId="24" xfId="0" applyNumberFormat="1" applyFont="1" applyBorder="1" applyAlignment="1">
      <alignment horizontal="right" indent="1"/>
    </xf>
    <xf numFmtId="4" fontId="6" fillId="0" borderId="32" xfId="0" applyNumberFormat="1" applyFont="1" applyBorder="1" applyAlignment="1">
      <alignment horizontal="center" wrapText="1"/>
    </xf>
    <xf numFmtId="164" fontId="1" fillId="0" borderId="28" xfId="0" applyNumberFormat="1" applyFont="1" applyBorder="1" applyAlignment="1">
      <alignment horizontal="right" indent="1"/>
    </xf>
    <xf numFmtId="168" fontId="1" fillId="0" borderId="33" xfId="34" applyNumberFormat="1" applyFont="1" applyBorder="1" applyAlignment="1">
      <alignment/>
    </xf>
    <xf numFmtId="3" fontId="1" fillId="0" borderId="21" xfId="0" applyNumberFormat="1" applyFont="1" applyBorder="1" applyAlignment="1">
      <alignment horizontal="right" indent="1"/>
    </xf>
    <xf numFmtId="164" fontId="1" fillId="0" borderId="34" xfId="0" applyNumberFormat="1" applyFont="1" applyBorder="1" applyAlignment="1">
      <alignment horizontal="right" indent="1"/>
    </xf>
    <xf numFmtId="164" fontId="1" fillId="0" borderId="0" xfId="0" applyNumberFormat="1" applyFont="1" applyBorder="1" applyAlignment="1">
      <alignment horizontal="right" indent="1"/>
    </xf>
    <xf numFmtId="164" fontId="1" fillId="0" borderId="33" xfId="0" applyNumberFormat="1" applyFont="1" applyBorder="1" applyAlignment="1">
      <alignment horizontal="right" indent="1"/>
    </xf>
    <xf numFmtId="164" fontId="1" fillId="0" borderId="35" xfId="0" applyNumberFormat="1" applyFont="1" applyBorder="1" applyAlignment="1">
      <alignment horizontal="right" indent="1"/>
    </xf>
    <xf numFmtId="164" fontId="6" fillId="33" borderId="36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6" fillId="33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6" fillId="33" borderId="46" xfId="0" applyNumberFormat="1" applyFont="1" applyFill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6" fillId="0" borderId="34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Layout" workbookViewId="0" topLeftCell="A1">
      <selection activeCell="B5" sqref="B5:B6"/>
    </sheetView>
  </sheetViews>
  <sheetFormatPr defaultColWidth="9.00390625" defaultRowHeight="12.75"/>
  <cols>
    <col min="1" max="1" width="14.25390625" style="2" customWidth="1"/>
    <col min="2" max="2" width="10.125" style="2" customWidth="1"/>
    <col min="3" max="3" width="10.25390625" style="2" customWidth="1"/>
    <col min="4" max="4" width="11.875" style="2" customWidth="1"/>
    <col min="5" max="5" width="11.125" style="4" customWidth="1"/>
    <col min="6" max="6" width="12.625" style="4" customWidth="1"/>
    <col min="7" max="7" width="9.875" style="35" customWidth="1"/>
    <col min="8" max="8" width="10.25390625" style="3" customWidth="1"/>
    <col min="9" max="9" width="12.25390625" style="3" customWidth="1"/>
  </cols>
  <sheetData>
    <row r="1" spans="1:9" ht="12.75">
      <c r="A1" s="46" t="s">
        <v>77</v>
      </c>
      <c r="B1" s="46"/>
      <c r="C1" s="46"/>
      <c r="D1" s="46"/>
      <c r="E1" s="46"/>
      <c r="F1" s="46"/>
      <c r="G1" s="46"/>
      <c r="H1" s="46"/>
      <c r="I1" s="46"/>
    </row>
    <row r="2" ht="15">
      <c r="A2" s="6" t="s">
        <v>66</v>
      </c>
    </row>
    <row r="3" ht="15.75" customHeight="1" thickBot="1">
      <c r="I3" s="7" t="s">
        <v>2</v>
      </c>
    </row>
    <row r="4" spans="1:9" ht="18" customHeight="1">
      <c r="A4" s="49" t="s">
        <v>0</v>
      </c>
      <c r="B4" s="61" t="s">
        <v>1</v>
      </c>
      <c r="C4" s="62"/>
      <c r="D4" s="63"/>
      <c r="E4" s="52" t="s">
        <v>72</v>
      </c>
      <c r="F4" s="53"/>
      <c r="G4" s="53"/>
      <c r="H4" s="54"/>
      <c r="I4" s="58" t="s">
        <v>3</v>
      </c>
    </row>
    <row r="5" spans="1:9" ht="15" customHeight="1">
      <c r="A5" s="50"/>
      <c r="B5" s="64" t="s">
        <v>64</v>
      </c>
      <c r="C5" s="66" t="s">
        <v>63</v>
      </c>
      <c r="D5" s="47" t="s">
        <v>71</v>
      </c>
      <c r="E5" s="55" t="s">
        <v>61</v>
      </c>
      <c r="F5" s="68" t="s">
        <v>62</v>
      </c>
      <c r="G5" s="70" t="s">
        <v>74</v>
      </c>
      <c r="H5" s="72" t="s">
        <v>76</v>
      </c>
      <c r="I5" s="59"/>
    </row>
    <row r="6" spans="1:9" ht="21.75" customHeight="1">
      <c r="A6" s="50"/>
      <c r="B6" s="65"/>
      <c r="C6" s="67"/>
      <c r="D6" s="48"/>
      <c r="E6" s="56"/>
      <c r="F6" s="69"/>
      <c r="G6" s="71"/>
      <c r="H6" s="73"/>
      <c r="I6" s="59"/>
    </row>
    <row r="7" spans="1:9" ht="26.25" customHeight="1" thickBot="1">
      <c r="A7" s="51"/>
      <c r="B7" s="10" t="s">
        <v>68</v>
      </c>
      <c r="C7" s="11" t="s">
        <v>67</v>
      </c>
      <c r="D7" s="9" t="s">
        <v>70</v>
      </c>
      <c r="E7" s="57"/>
      <c r="F7" s="12" t="s">
        <v>73</v>
      </c>
      <c r="G7" s="37" t="s">
        <v>69</v>
      </c>
      <c r="H7" s="74"/>
      <c r="I7" s="60"/>
    </row>
    <row r="8" spans="1:9" s="1" customFormat="1" ht="12.75">
      <c r="A8" s="25" t="s">
        <v>4</v>
      </c>
      <c r="B8" s="28">
        <v>29587</v>
      </c>
      <c r="C8" s="13">
        <v>34</v>
      </c>
      <c r="D8" s="14">
        <v>6202</v>
      </c>
      <c r="E8" s="15">
        <v>16797</v>
      </c>
      <c r="F8" s="16">
        <f>C8*29</f>
        <v>986</v>
      </c>
      <c r="G8" s="38">
        <f>ROUND(D8*107/1000,0)</f>
        <v>664</v>
      </c>
      <c r="H8" s="17">
        <v>960</v>
      </c>
      <c r="I8" s="18">
        <f>SUM(E8:H8)</f>
        <v>19407</v>
      </c>
    </row>
    <row r="9" spans="1:9" s="1" customFormat="1" ht="12.75">
      <c r="A9" s="26" t="s">
        <v>5</v>
      </c>
      <c r="B9" s="29">
        <v>49335</v>
      </c>
      <c r="C9" s="19">
        <v>37</v>
      </c>
      <c r="D9" s="20">
        <v>7882</v>
      </c>
      <c r="E9" s="15">
        <v>27266</v>
      </c>
      <c r="F9" s="16">
        <f aca="true" t="shared" si="0" ref="F9:F64">C9*29</f>
        <v>1073</v>
      </c>
      <c r="G9" s="38">
        <f aca="true" t="shared" si="1" ref="G9:G64">ROUND(D9*107/1000,0)</f>
        <v>843</v>
      </c>
      <c r="H9" s="17"/>
      <c r="I9" s="18">
        <f aca="true" t="shared" si="2" ref="I9:I64">SUM(E9:H9)</f>
        <v>29182</v>
      </c>
    </row>
    <row r="10" spans="1:9" s="1" customFormat="1" ht="12.75">
      <c r="A10" s="26" t="s">
        <v>6</v>
      </c>
      <c r="B10" s="29">
        <v>73095</v>
      </c>
      <c r="C10" s="19">
        <v>47</v>
      </c>
      <c r="D10" s="20">
        <v>10182</v>
      </c>
      <c r="E10" s="15">
        <v>40440</v>
      </c>
      <c r="F10" s="16">
        <f t="shared" si="0"/>
        <v>1363</v>
      </c>
      <c r="G10" s="38">
        <f t="shared" si="1"/>
        <v>1089</v>
      </c>
      <c r="H10" s="17"/>
      <c r="I10" s="18">
        <f t="shared" si="2"/>
        <v>42892</v>
      </c>
    </row>
    <row r="11" spans="1:9" s="1" customFormat="1" ht="12.75">
      <c r="A11" s="26" t="s">
        <v>7</v>
      </c>
      <c r="B11" s="29">
        <v>128301</v>
      </c>
      <c r="C11" s="19">
        <v>94</v>
      </c>
      <c r="D11" s="20">
        <v>21520</v>
      </c>
      <c r="E11" s="15">
        <v>78975</v>
      </c>
      <c r="F11" s="16">
        <f t="shared" si="0"/>
        <v>2726</v>
      </c>
      <c r="G11" s="38">
        <f t="shared" si="1"/>
        <v>2303</v>
      </c>
      <c r="H11" s="17"/>
      <c r="I11" s="18">
        <f t="shared" si="2"/>
        <v>84004</v>
      </c>
    </row>
    <row r="12" spans="1:9" s="1" customFormat="1" ht="12.75">
      <c r="A12" s="26" t="s">
        <v>8</v>
      </c>
      <c r="B12" s="29">
        <v>84165</v>
      </c>
      <c r="C12" s="19">
        <v>46</v>
      </c>
      <c r="D12" s="20">
        <v>14133</v>
      </c>
      <c r="E12" s="15">
        <v>52434</v>
      </c>
      <c r="F12" s="16">
        <f t="shared" si="0"/>
        <v>1334</v>
      </c>
      <c r="G12" s="38">
        <f t="shared" si="1"/>
        <v>1512</v>
      </c>
      <c r="H12" s="17"/>
      <c r="I12" s="18">
        <f t="shared" si="2"/>
        <v>55280</v>
      </c>
    </row>
    <row r="13" spans="1:9" s="1" customFormat="1" ht="12.75">
      <c r="A13" s="26" t="s">
        <v>9</v>
      </c>
      <c r="B13" s="29">
        <v>102858</v>
      </c>
      <c r="C13" s="19">
        <v>84</v>
      </c>
      <c r="D13" s="20">
        <v>19214</v>
      </c>
      <c r="E13" s="15">
        <v>70219</v>
      </c>
      <c r="F13" s="16">
        <f t="shared" si="0"/>
        <v>2436</v>
      </c>
      <c r="G13" s="38">
        <f t="shared" si="1"/>
        <v>2056</v>
      </c>
      <c r="H13" s="17"/>
      <c r="I13" s="18">
        <f t="shared" si="2"/>
        <v>74711</v>
      </c>
    </row>
    <row r="14" spans="1:9" s="1" customFormat="1" ht="12.75">
      <c r="A14" s="26" t="s">
        <v>10</v>
      </c>
      <c r="B14" s="29">
        <v>43362</v>
      </c>
      <c r="C14" s="19">
        <v>33</v>
      </c>
      <c r="D14" s="20">
        <v>6844</v>
      </c>
      <c r="E14" s="15">
        <v>25625</v>
      </c>
      <c r="F14" s="16">
        <f t="shared" si="0"/>
        <v>957</v>
      </c>
      <c r="G14" s="38">
        <f t="shared" si="1"/>
        <v>732</v>
      </c>
      <c r="H14" s="17">
        <v>300</v>
      </c>
      <c r="I14" s="18">
        <f t="shared" si="2"/>
        <v>27614</v>
      </c>
    </row>
    <row r="15" spans="1:9" s="1" customFormat="1" ht="12.75">
      <c r="A15" s="26" t="s">
        <v>11</v>
      </c>
      <c r="B15" s="29">
        <v>104224</v>
      </c>
      <c r="C15" s="19">
        <v>116</v>
      </c>
      <c r="D15" s="20">
        <v>17583</v>
      </c>
      <c r="E15" s="15">
        <v>66707</v>
      </c>
      <c r="F15" s="16">
        <f t="shared" si="0"/>
        <v>3364</v>
      </c>
      <c r="G15" s="38">
        <f t="shared" si="1"/>
        <v>1881</v>
      </c>
      <c r="H15" s="17"/>
      <c r="I15" s="18">
        <f t="shared" si="2"/>
        <v>71952</v>
      </c>
    </row>
    <row r="16" spans="1:9" s="1" customFormat="1" ht="12.75">
      <c r="A16" s="26" t="s">
        <v>12</v>
      </c>
      <c r="B16" s="29">
        <v>57048</v>
      </c>
      <c r="C16" s="19">
        <v>36</v>
      </c>
      <c r="D16" s="20">
        <v>8758</v>
      </c>
      <c r="E16" s="15">
        <v>32774</v>
      </c>
      <c r="F16" s="16">
        <f t="shared" si="0"/>
        <v>1044</v>
      </c>
      <c r="G16" s="38">
        <f t="shared" si="1"/>
        <v>937</v>
      </c>
      <c r="H16" s="17"/>
      <c r="I16" s="18">
        <f t="shared" si="2"/>
        <v>34755</v>
      </c>
    </row>
    <row r="17" spans="1:9" s="1" customFormat="1" ht="12.75">
      <c r="A17" s="26" t="s">
        <v>13</v>
      </c>
      <c r="B17" s="29">
        <v>109336</v>
      </c>
      <c r="C17" s="19">
        <v>78</v>
      </c>
      <c r="D17" s="20">
        <v>15920</v>
      </c>
      <c r="E17" s="15">
        <v>61799</v>
      </c>
      <c r="F17" s="16">
        <f t="shared" si="0"/>
        <v>2262</v>
      </c>
      <c r="G17" s="38">
        <f t="shared" si="1"/>
        <v>1703</v>
      </c>
      <c r="H17" s="17"/>
      <c r="I17" s="18">
        <f t="shared" si="2"/>
        <v>65764</v>
      </c>
    </row>
    <row r="18" spans="1:9" s="1" customFormat="1" ht="12.75">
      <c r="A18" s="26" t="s">
        <v>14</v>
      </c>
      <c r="B18" s="29">
        <v>77522</v>
      </c>
      <c r="C18" s="19">
        <v>26</v>
      </c>
      <c r="D18" s="20">
        <v>12123</v>
      </c>
      <c r="E18" s="15">
        <v>48803</v>
      </c>
      <c r="F18" s="16">
        <f t="shared" si="0"/>
        <v>754</v>
      </c>
      <c r="G18" s="38">
        <f t="shared" si="1"/>
        <v>1297</v>
      </c>
      <c r="H18" s="17"/>
      <c r="I18" s="18">
        <f t="shared" si="2"/>
        <v>50854</v>
      </c>
    </row>
    <row r="19" spans="1:9" s="1" customFormat="1" ht="12.75">
      <c r="A19" s="26" t="s">
        <v>15</v>
      </c>
      <c r="B19" s="29">
        <v>55522</v>
      </c>
      <c r="C19" s="19">
        <v>18</v>
      </c>
      <c r="D19" s="20">
        <v>9296</v>
      </c>
      <c r="E19" s="15">
        <v>39435</v>
      </c>
      <c r="F19" s="16">
        <f t="shared" si="0"/>
        <v>522</v>
      </c>
      <c r="G19" s="38">
        <f t="shared" si="1"/>
        <v>995</v>
      </c>
      <c r="H19" s="17"/>
      <c r="I19" s="18">
        <f t="shared" si="2"/>
        <v>40952</v>
      </c>
    </row>
    <row r="20" spans="1:9" s="1" customFormat="1" ht="12.75">
      <c r="A20" s="26" t="s">
        <v>16</v>
      </c>
      <c r="B20" s="29">
        <v>61945</v>
      </c>
      <c r="C20" s="19">
        <v>43</v>
      </c>
      <c r="D20" s="20">
        <v>10033</v>
      </c>
      <c r="E20" s="15">
        <v>39161</v>
      </c>
      <c r="F20" s="16">
        <f t="shared" si="0"/>
        <v>1247</v>
      </c>
      <c r="G20" s="38">
        <f t="shared" si="1"/>
        <v>1074</v>
      </c>
      <c r="H20" s="17"/>
      <c r="I20" s="18">
        <f t="shared" si="2"/>
        <v>41482</v>
      </c>
    </row>
    <row r="21" spans="1:9" s="1" customFormat="1" ht="12.75">
      <c r="A21" s="26" t="s">
        <v>17</v>
      </c>
      <c r="B21" s="29">
        <v>46577</v>
      </c>
      <c r="C21" s="19">
        <v>29</v>
      </c>
      <c r="D21" s="20">
        <v>6643</v>
      </c>
      <c r="E21" s="15">
        <v>29238</v>
      </c>
      <c r="F21" s="16">
        <f t="shared" si="0"/>
        <v>841</v>
      </c>
      <c r="G21" s="38">
        <f t="shared" si="1"/>
        <v>711</v>
      </c>
      <c r="H21" s="17"/>
      <c r="I21" s="18">
        <f t="shared" si="2"/>
        <v>30790</v>
      </c>
    </row>
    <row r="22" spans="1:9" s="1" customFormat="1" ht="12.75">
      <c r="A22" s="26" t="s">
        <v>18</v>
      </c>
      <c r="B22" s="29">
        <v>33286</v>
      </c>
      <c r="C22" s="19">
        <v>22</v>
      </c>
      <c r="D22" s="20">
        <v>6769</v>
      </c>
      <c r="E22" s="15">
        <v>29675</v>
      </c>
      <c r="F22" s="16">
        <f t="shared" si="0"/>
        <v>638</v>
      </c>
      <c r="G22" s="38">
        <f t="shared" si="1"/>
        <v>724</v>
      </c>
      <c r="H22" s="17"/>
      <c r="I22" s="18">
        <f t="shared" si="2"/>
        <v>31037</v>
      </c>
    </row>
    <row r="23" spans="1:9" s="1" customFormat="1" ht="12.75">
      <c r="A23" s="26" t="s">
        <v>19</v>
      </c>
      <c r="B23" s="29">
        <v>8401</v>
      </c>
      <c r="C23" s="19">
        <v>3</v>
      </c>
      <c r="D23" s="20">
        <v>4492</v>
      </c>
      <c r="E23" s="15">
        <v>17993</v>
      </c>
      <c r="F23" s="16">
        <f t="shared" si="0"/>
        <v>87</v>
      </c>
      <c r="G23" s="38">
        <f t="shared" si="1"/>
        <v>481</v>
      </c>
      <c r="H23" s="17"/>
      <c r="I23" s="18">
        <f t="shared" si="2"/>
        <v>18561</v>
      </c>
    </row>
    <row r="24" spans="1:9" s="1" customFormat="1" ht="12.75">
      <c r="A24" s="26" t="s">
        <v>20</v>
      </c>
      <c r="B24" s="29">
        <v>24485</v>
      </c>
      <c r="C24" s="19">
        <v>16</v>
      </c>
      <c r="D24" s="20">
        <v>4959</v>
      </c>
      <c r="E24" s="15">
        <v>18124</v>
      </c>
      <c r="F24" s="16">
        <f t="shared" si="0"/>
        <v>464</v>
      </c>
      <c r="G24" s="38">
        <f t="shared" si="1"/>
        <v>531</v>
      </c>
      <c r="H24" s="17"/>
      <c r="I24" s="18">
        <f t="shared" si="2"/>
        <v>19119</v>
      </c>
    </row>
    <row r="25" spans="1:9" s="1" customFormat="1" ht="12.75">
      <c r="A25" s="26" t="s">
        <v>21</v>
      </c>
      <c r="B25" s="29">
        <v>19291</v>
      </c>
      <c r="C25" s="19">
        <v>8</v>
      </c>
      <c r="D25" s="20">
        <v>4091</v>
      </c>
      <c r="E25" s="15">
        <v>18266</v>
      </c>
      <c r="F25" s="16">
        <f t="shared" si="0"/>
        <v>232</v>
      </c>
      <c r="G25" s="38">
        <f t="shared" si="1"/>
        <v>438</v>
      </c>
      <c r="H25" s="17"/>
      <c r="I25" s="18">
        <f t="shared" si="2"/>
        <v>18936</v>
      </c>
    </row>
    <row r="26" spans="1:9" s="1" customFormat="1" ht="12.75">
      <c r="A26" s="26" t="s">
        <v>22</v>
      </c>
      <c r="B26" s="29">
        <v>7027</v>
      </c>
      <c r="C26" s="19">
        <v>1</v>
      </c>
      <c r="D26" s="20">
        <v>2041</v>
      </c>
      <c r="E26" s="15">
        <v>9591</v>
      </c>
      <c r="F26" s="16">
        <f t="shared" si="0"/>
        <v>29</v>
      </c>
      <c r="G26" s="38">
        <f t="shared" si="1"/>
        <v>218</v>
      </c>
      <c r="H26" s="17"/>
      <c r="I26" s="18">
        <f t="shared" si="2"/>
        <v>9838</v>
      </c>
    </row>
    <row r="27" spans="1:9" s="1" customFormat="1" ht="12.75">
      <c r="A27" s="26" t="s">
        <v>23</v>
      </c>
      <c r="B27" s="29">
        <v>15304</v>
      </c>
      <c r="C27" s="19">
        <v>12</v>
      </c>
      <c r="D27" s="20">
        <v>2842</v>
      </c>
      <c r="E27" s="15">
        <v>10757</v>
      </c>
      <c r="F27" s="16">
        <f t="shared" si="0"/>
        <v>348</v>
      </c>
      <c r="G27" s="38">
        <f t="shared" si="1"/>
        <v>304</v>
      </c>
      <c r="H27" s="17"/>
      <c r="I27" s="18">
        <f t="shared" si="2"/>
        <v>11409</v>
      </c>
    </row>
    <row r="28" spans="1:9" s="1" customFormat="1" ht="12.75">
      <c r="A28" s="26" t="s">
        <v>24</v>
      </c>
      <c r="B28" s="29">
        <v>10807</v>
      </c>
      <c r="C28" s="19">
        <v>5</v>
      </c>
      <c r="D28" s="20">
        <v>2862</v>
      </c>
      <c r="E28" s="15">
        <v>13627</v>
      </c>
      <c r="F28" s="16">
        <f t="shared" si="0"/>
        <v>145</v>
      </c>
      <c r="G28" s="38">
        <f t="shared" si="1"/>
        <v>306</v>
      </c>
      <c r="H28" s="17"/>
      <c r="I28" s="18">
        <f t="shared" si="2"/>
        <v>14078</v>
      </c>
    </row>
    <row r="29" spans="1:9" s="1" customFormat="1" ht="12.75">
      <c r="A29" s="26" t="s">
        <v>25</v>
      </c>
      <c r="B29" s="30">
        <v>10882</v>
      </c>
      <c r="C29" s="19">
        <v>3</v>
      </c>
      <c r="D29" s="31">
        <v>2513</v>
      </c>
      <c r="E29" s="15">
        <v>13402</v>
      </c>
      <c r="F29" s="16">
        <f t="shared" si="0"/>
        <v>87</v>
      </c>
      <c r="G29" s="38">
        <f t="shared" si="1"/>
        <v>269</v>
      </c>
      <c r="H29" s="17"/>
      <c r="I29" s="18">
        <f t="shared" si="2"/>
        <v>13758</v>
      </c>
    </row>
    <row r="30" spans="1:9" s="1" customFormat="1" ht="12.75">
      <c r="A30" s="26" t="s">
        <v>26</v>
      </c>
      <c r="B30" s="28">
        <v>2623</v>
      </c>
      <c r="C30" s="13"/>
      <c r="D30" s="14"/>
      <c r="E30" s="15">
        <v>73</v>
      </c>
      <c r="F30" s="16">
        <f t="shared" si="0"/>
        <v>0</v>
      </c>
      <c r="G30" s="38">
        <f t="shared" si="1"/>
        <v>0</v>
      </c>
      <c r="H30" s="17"/>
      <c r="I30" s="18">
        <f t="shared" si="2"/>
        <v>73</v>
      </c>
    </row>
    <row r="31" spans="1:9" s="1" customFormat="1" ht="12.75">
      <c r="A31" s="26" t="s">
        <v>27</v>
      </c>
      <c r="B31" s="29">
        <v>668</v>
      </c>
      <c r="C31" s="19"/>
      <c r="D31" s="20"/>
      <c r="E31" s="15">
        <v>18</v>
      </c>
      <c r="F31" s="16">
        <f t="shared" si="0"/>
        <v>0</v>
      </c>
      <c r="G31" s="38">
        <f t="shared" si="1"/>
        <v>0</v>
      </c>
      <c r="H31" s="17"/>
      <c r="I31" s="18">
        <f t="shared" si="2"/>
        <v>18</v>
      </c>
    </row>
    <row r="32" spans="1:9" s="1" customFormat="1" ht="12.75">
      <c r="A32" s="26" t="s">
        <v>28</v>
      </c>
      <c r="B32" s="29">
        <v>1539</v>
      </c>
      <c r="C32" s="19"/>
      <c r="D32" s="20"/>
      <c r="E32" s="15">
        <v>43</v>
      </c>
      <c r="F32" s="16">
        <f t="shared" si="0"/>
        <v>0</v>
      </c>
      <c r="G32" s="38">
        <f t="shared" si="1"/>
        <v>0</v>
      </c>
      <c r="H32" s="17"/>
      <c r="I32" s="18">
        <f t="shared" si="2"/>
        <v>43</v>
      </c>
    </row>
    <row r="33" spans="1:9" s="1" customFormat="1" ht="12.75">
      <c r="A33" s="26" t="s">
        <v>29</v>
      </c>
      <c r="B33" s="29">
        <v>10781</v>
      </c>
      <c r="C33" s="19"/>
      <c r="D33" s="20"/>
      <c r="E33" s="15">
        <v>299</v>
      </c>
      <c r="F33" s="16">
        <f t="shared" si="0"/>
        <v>0</v>
      </c>
      <c r="G33" s="38">
        <f t="shared" si="1"/>
        <v>0</v>
      </c>
      <c r="H33" s="17"/>
      <c r="I33" s="18">
        <f t="shared" si="2"/>
        <v>299</v>
      </c>
    </row>
    <row r="34" spans="1:9" s="1" customFormat="1" ht="12.75">
      <c r="A34" s="26" t="s">
        <v>30</v>
      </c>
      <c r="B34" s="29">
        <v>3612</v>
      </c>
      <c r="C34" s="19"/>
      <c r="D34" s="20"/>
      <c r="E34" s="15">
        <v>100</v>
      </c>
      <c r="F34" s="16">
        <f t="shared" si="0"/>
        <v>0</v>
      </c>
      <c r="G34" s="38">
        <f t="shared" si="1"/>
        <v>0</v>
      </c>
      <c r="H34" s="17"/>
      <c r="I34" s="18">
        <f t="shared" si="2"/>
        <v>100</v>
      </c>
    </row>
    <row r="35" spans="1:9" s="1" customFormat="1" ht="12.75">
      <c r="A35" s="26" t="s">
        <v>31</v>
      </c>
      <c r="B35" s="29">
        <v>4383</v>
      </c>
      <c r="C35" s="19"/>
      <c r="D35" s="20"/>
      <c r="E35" s="15">
        <v>122</v>
      </c>
      <c r="F35" s="16">
        <f t="shared" si="0"/>
        <v>0</v>
      </c>
      <c r="G35" s="38">
        <f t="shared" si="1"/>
        <v>0</v>
      </c>
      <c r="H35" s="17"/>
      <c r="I35" s="18">
        <f t="shared" si="2"/>
        <v>122</v>
      </c>
    </row>
    <row r="36" spans="1:9" s="1" customFormat="1" ht="12.75">
      <c r="A36" s="26" t="s">
        <v>32</v>
      </c>
      <c r="B36" s="29">
        <v>2802</v>
      </c>
      <c r="C36" s="19"/>
      <c r="D36" s="20"/>
      <c r="E36" s="15">
        <v>78</v>
      </c>
      <c r="F36" s="16">
        <f t="shared" si="0"/>
        <v>0</v>
      </c>
      <c r="G36" s="38">
        <f t="shared" si="1"/>
        <v>0</v>
      </c>
      <c r="H36" s="17"/>
      <c r="I36" s="18">
        <f t="shared" si="2"/>
        <v>78</v>
      </c>
    </row>
    <row r="37" spans="1:9" s="1" customFormat="1" ht="12.75">
      <c r="A37" s="26" t="s">
        <v>33</v>
      </c>
      <c r="B37" s="29">
        <v>2424</v>
      </c>
      <c r="C37" s="19"/>
      <c r="D37" s="20"/>
      <c r="E37" s="15">
        <v>67</v>
      </c>
      <c r="F37" s="16">
        <f t="shared" si="0"/>
        <v>0</v>
      </c>
      <c r="G37" s="38">
        <f t="shared" si="1"/>
        <v>0</v>
      </c>
      <c r="H37" s="17"/>
      <c r="I37" s="18">
        <f t="shared" si="2"/>
        <v>67</v>
      </c>
    </row>
    <row r="38" spans="1:9" s="1" customFormat="1" ht="12.75">
      <c r="A38" s="26" t="s">
        <v>34</v>
      </c>
      <c r="B38" s="29">
        <v>3710</v>
      </c>
      <c r="C38" s="19"/>
      <c r="D38" s="20"/>
      <c r="E38" s="15">
        <v>103</v>
      </c>
      <c r="F38" s="16">
        <f t="shared" si="0"/>
        <v>0</v>
      </c>
      <c r="G38" s="38">
        <f t="shared" si="1"/>
        <v>0</v>
      </c>
      <c r="H38" s="17"/>
      <c r="I38" s="18">
        <f t="shared" si="2"/>
        <v>103</v>
      </c>
    </row>
    <row r="39" spans="1:9" s="1" customFormat="1" ht="12.75">
      <c r="A39" s="26" t="s">
        <v>35</v>
      </c>
      <c r="B39" s="29">
        <v>3438</v>
      </c>
      <c r="C39" s="19"/>
      <c r="D39" s="20"/>
      <c r="E39" s="15">
        <v>95</v>
      </c>
      <c r="F39" s="16">
        <f t="shared" si="0"/>
        <v>0</v>
      </c>
      <c r="G39" s="38">
        <f t="shared" si="1"/>
        <v>0</v>
      </c>
      <c r="H39" s="17"/>
      <c r="I39" s="18">
        <f t="shared" si="2"/>
        <v>95</v>
      </c>
    </row>
    <row r="40" spans="1:9" s="1" customFormat="1" ht="12.75">
      <c r="A40" s="26" t="s">
        <v>36</v>
      </c>
      <c r="B40" s="29">
        <v>1500</v>
      </c>
      <c r="C40" s="19"/>
      <c r="D40" s="20"/>
      <c r="E40" s="15">
        <v>42</v>
      </c>
      <c r="F40" s="16">
        <f t="shared" si="0"/>
        <v>0</v>
      </c>
      <c r="G40" s="38">
        <f t="shared" si="1"/>
        <v>0</v>
      </c>
      <c r="H40" s="17"/>
      <c r="I40" s="18">
        <f t="shared" si="2"/>
        <v>42</v>
      </c>
    </row>
    <row r="41" spans="1:9" s="1" customFormat="1" ht="12.75">
      <c r="A41" s="26" t="s">
        <v>37</v>
      </c>
      <c r="B41" s="29">
        <v>3686</v>
      </c>
      <c r="C41" s="19"/>
      <c r="D41" s="20"/>
      <c r="E41" s="15">
        <v>102</v>
      </c>
      <c r="F41" s="16">
        <f t="shared" si="0"/>
        <v>0</v>
      </c>
      <c r="G41" s="38">
        <f t="shared" si="1"/>
        <v>0</v>
      </c>
      <c r="H41" s="17"/>
      <c r="I41" s="18">
        <f t="shared" si="2"/>
        <v>102</v>
      </c>
    </row>
    <row r="42" spans="1:9" s="1" customFormat="1" ht="12.75">
      <c r="A42" s="26" t="s">
        <v>38</v>
      </c>
      <c r="B42" s="29">
        <v>371</v>
      </c>
      <c r="C42" s="19"/>
      <c r="D42" s="20"/>
      <c r="E42" s="15">
        <v>10</v>
      </c>
      <c r="F42" s="16">
        <f t="shared" si="0"/>
        <v>0</v>
      </c>
      <c r="G42" s="38">
        <f t="shared" si="1"/>
        <v>0</v>
      </c>
      <c r="H42" s="17"/>
      <c r="I42" s="18">
        <f t="shared" si="2"/>
        <v>10</v>
      </c>
    </row>
    <row r="43" spans="1:9" s="1" customFormat="1" ht="12.75">
      <c r="A43" s="26" t="s">
        <v>39</v>
      </c>
      <c r="B43" s="29">
        <v>1034</v>
      </c>
      <c r="C43" s="19"/>
      <c r="D43" s="20"/>
      <c r="E43" s="15">
        <v>29</v>
      </c>
      <c r="F43" s="16">
        <f t="shared" si="0"/>
        <v>0</v>
      </c>
      <c r="G43" s="38">
        <f t="shared" si="1"/>
        <v>0</v>
      </c>
      <c r="H43" s="17"/>
      <c r="I43" s="18">
        <f t="shared" si="2"/>
        <v>29</v>
      </c>
    </row>
    <row r="44" spans="1:9" s="1" customFormat="1" ht="12.75">
      <c r="A44" s="26" t="s">
        <v>40</v>
      </c>
      <c r="B44" s="29">
        <v>9599</v>
      </c>
      <c r="C44" s="19"/>
      <c r="D44" s="20"/>
      <c r="E44" s="15">
        <v>266</v>
      </c>
      <c r="F44" s="16">
        <f t="shared" si="0"/>
        <v>0</v>
      </c>
      <c r="G44" s="38">
        <f t="shared" si="1"/>
        <v>0</v>
      </c>
      <c r="H44" s="17"/>
      <c r="I44" s="18">
        <f t="shared" si="2"/>
        <v>266</v>
      </c>
    </row>
    <row r="45" spans="1:9" s="1" customFormat="1" ht="12.75">
      <c r="A45" s="26" t="s">
        <v>41</v>
      </c>
      <c r="B45" s="29">
        <v>10235</v>
      </c>
      <c r="C45" s="19"/>
      <c r="D45" s="20"/>
      <c r="E45" s="15">
        <v>284</v>
      </c>
      <c r="F45" s="16">
        <f t="shared" si="0"/>
        <v>0</v>
      </c>
      <c r="G45" s="38">
        <f t="shared" si="1"/>
        <v>0</v>
      </c>
      <c r="H45" s="17"/>
      <c r="I45" s="18">
        <f t="shared" si="2"/>
        <v>284</v>
      </c>
    </row>
    <row r="46" spans="1:9" s="1" customFormat="1" ht="12.75">
      <c r="A46" s="26" t="s">
        <v>42</v>
      </c>
      <c r="B46" s="29">
        <v>2692</v>
      </c>
      <c r="C46" s="19">
        <v>1</v>
      </c>
      <c r="D46" s="20"/>
      <c r="E46" s="15">
        <v>75</v>
      </c>
      <c r="F46" s="16">
        <f t="shared" si="0"/>
        <v>29</v>
      </c>
      <c r="G46" s="38">
        <f t="shared" si="1"/>
        <v>0</v>
      </c>
      <c r="H46" s="17"/>
      <c r="I46" s="18">
        <f t="shared" si="2"/>
        <v>104</v>
      </c>
    </row>
    <row r="47" spans="1:9" s="1" customFormat="1" ht="12.75">
      <c r="A47" s="26" t="s">
        <v>43</v>
      </c>
      <c r="B47" s="29">
        <v>765</v>
      </c>
      <c r="C47" s="19"/>
      <c r="D47" s="20"/>
      <c r="E47" s="15">
        <v>21</v>
      </c>
      <c r="F47" s="16">
        <f t="shared" si="0"/>
        <v>0</v>
      </c>
      <c r="G47" s="38">
        <f t="shared" si="1"/>
        <v>0</v>
      </c>
      <c r="H47" s="17"/>
      <c r="I47" s="18">
        <f t="shared" si="2"/>
        <v>21</v>
      </c>
    </row>
    <row r="48" spans="1:9" s="1" customFormat="1" ht="12.75">
      <c r="A48" s="26" t="s">
        <v>44</v>
      </c>
      <c r="B48" s="29">
        <v>1433</v>
      </c>
      <c r="C48" s="19"/>
      <c r="D48" s="20"/>
      <c r="E48" s="15">
        <v>40</v>
      </c>
      <c r="F48" s="16">
        <f t="shared" si="0"/>
        <v>0</v>
      </c>
      <c r="G48" s="38">
        <f t="shared" si="1"/>
        <v>0</v>
      </c>
      <c r="H48" s="17"/>
      <c r="I48" s="18">
        <f t="shared" si="2"/>
        <v>40</v>
      </c>
    </row>
    <row r="49" spans="1:9" s="1" customFormat="1" ht="12.75">
      <c r="A49" s="26" t="s">
        <v>45</v>
      </c>
      <c r="B49" s="29">
        <v>3276</v>
      </c>
      <c r="C49" s="19"/>
      <c r="D49" s="20"/>
      <c r="E49" s="15">
        <v>91</v>
      </c>
      <c r="F49" s="16">
        <f t="shared" si="0"/>
        <v>0</v>
      </c>
      <c r="G49" s="38">
        <f t="shared" si="1"/>
        <v>0</v>
      </c>
      <c r="H49" s="17"/>
      <c r="I49" s="18">
        <f t="shared" si="2"/>
        <v>91</v>
      </c>
    </row>
    <row r="50" spans="1:9" s="1" customFormat="1" ht="12.75">
      <c r="A50" s="26" t="s">
        <v>46</v>
      </c>
      <c r="B50" s="29">
        <v>303</v>
      </c>
      <c r="C50" s="19"/>
      <c r="D50" s="20"/>
      <c r="E50" s="15">
        <v>8</v>
      </c>
      <c r="F50" s="16">
        <f t="shared" si="0"/>
        <v>0</v>
      </c>
      <c r="G50" s="38">
        <f t="shared" si="1"/>
        <v>0</v>
      </c>
      <c r="H50" s="17"/>
      <c r="I50" s="18">
        <f t="shared" si="2"/>
        <v>8</v>
      </c>
    </row>
    <row r="51" spans="1:9" s="1" customFormat="1" ht="12.75">
      <c r="A51" s="26" t="s">
        <v>47</v>
      </c>
      <c r="B51" s="29">
        <v>5997</v>
      </c>
      <c r="C51" s="19">
        <v>1</v>
      </c>
      <c r="D51" s="20"/>
      <c r="E51" s="15">
        <v>166</v>
      </c>
      <c r="F51" s="16">
        <f t="shared" si="0"/>
        <v>29</v>
      </c>
      <c r="G51" s="38">
        <f t="shared" si="1"/>
        <v>0</v>
      </c>
      <c r="H51" s="17"/>
      <c r="I51" s="18">
        <f t="shared" si="2"/>
        <v>195</v>
      </c>
    </row>
    <row r="52" spans="1:9" s="1" customFormat="1" ht="12.75">
      <c r="A52" s="26" t="s">
        <v>48</v>
      </c>
      <c r="B52" s="29">
        <v>692</v>
      </c>
      <c r="C52" s="19">
        <v>2</v>
      </c>
      <c r="D52" s="20"/>
      <c r="E52" s="15">
        <v>19</v>
      </c>
      <c r="F52" s="16">
        <f t="shared" si="0"/>
        <v>58</v>
      </c>
      <c r="G52" s="38">
        <f t="shared" si="1"/>
        <v>0</v>
      </c>
      <c r="H52" s="17"/>
      <c r="I52" s="18">
        <f t="shared" si="2"/>
        <v>77</v>
      </c>
    </row>
    <row r="53" spans="1:9" s="1" customFormat="1" ht="12.75">
      <c r="A53" s="26" t="s">
        <v>49</v>
      </c>
      <c r="B53" s="29">
        <v>4493</v>
      </c>
      <c r="C53" s="19"/>
      <c r="D53" s="20"/>
      <c r="E53" s="15">
        <v>125</v>
      </c>
      <c r="F53" s="16">
        <f t="shared" si="0"/>
        <v>0</v>
      </c>
      <c r="G53" s="38">
        <f t="shared" si="1"/>
        <v>0</v>
      </c>
      <c r="H53" s="17"/>
      <c r="I53" s="18">
        <f t="shared" si="2"/>
        <v>125</v>
      </c>
    </row>
    <row r="54" spans="1:9" s="1" customFormat="1" ht="12.75">
      <c r="A54" s="26" t="s">
        <v>50</v>
      </c>
      <c r="B54" s="29">
        <v>2526</v>
      </c>
      <c r="C54" s="19"/>
      <c r="D54" s="20"/>
      <c r="E54" s="15">
        <v>70</v>
      </c>
      <c r="F54" s="16">
        <f t="shared" si="0"/>
        <v>0</v>
      </c>
      <c r="G54" s="38">
        <f t="shared" si="1"/>
        <v>0</v>
      </c>
      <c r="H54" s="17"/>
      <c r="I54" s="18">
        <f t="shared" si="2"/>
        <v>70</v>
      </c>
    </row>
    <row r="55" spans="1:9" s="1" customFormat="1" ht="12.75">
      <c r="A55" s="26" t="s">
        <v>51</v>
      </c>
      <c r="B55" s="29">
        <v>3534</v>
      </c>
      <c r="C55" s="19"/>
      <c r="D55" s="20"/>
      <c r="E55" s="15">
        <v>98</v>
      </c>
      <c r="F55" s="16">
        <f t="shared" si="0"/>
        <v>0</v>
      </c>
      <c r="G55" s="38">
        <f t="shared" si="1"/>
        <v>0</v>
      </c>
      <c r="H55" s="17"/>
      <c r="I55" s="18">
        <f t="shared" si="2"/>
        <v>98</v>
      </c>
    </row>
    <row r="56" spans="1:9" s="1" customFormat="1" ht="12.75">
      <c r="A56" s="26" t="s">
        <v>52</v>
      </c>
      <c r="B56" s="29">
        <v>7099</v>
      </c>
      <c r="C56" s="19"/>
      <c r="D56" s="20"/>
      <c r="E56" s="15">
        <v>197</v>
      </c>
      <c r="F56" s="16">
        <f t="shared" si="0"/>
        <v>0</v>
      </c>
      <c r="G56" s="38">
        <f t="shared" si="1"/>
        <v>0</v>
      </c>
      <c r="H56" s="17"/>
      <c r="I56" s="18">
        <f t="shared" si="2"/>
        <v>197</v>
      </c>
    </row>
    <row r="57" spans="1:9" s="1" customFormat="1" ht="12.75">
      <c r="A57" s="26" t="s">
        <v>53</v>
      </c>
      <c r="B57" s="29">
        <v>3124</v>
      </c>
      <c r="C57" s="19"/>
      <c r="D57" s="20"/>
      <c r="E57" s="15">
        <v>87</v>
      </c>
      <c r="F57" s="16">
        <f t="shared" si="0"/>
        <v>0</v>
      </c>
      <c r="G57" s="38">
        <f t="shared" si="1"/>
        <v>0</v>
      </c>
      <c r="H57" s="17"/>
      <c r="I57" s="18">
        <f t="shared" si="2"/>
        <v>87</v>
      </c>
    </row>
    <row r="58" spans="1:9" s="1" customFormat="1" ht="12.75">
      <c r="A58" s="26" t="s">
        <v>54</v>
      </c>
      <c r="B58" s="29">
        <v>2203</v>
      </c>
      <c r="C58" s="19"/>
      <c r="D58" s="20"/>
      <c r="E58" s="15">
        <v>61</v>
      </c>
      <c r="F58" s="16">
        <f t="shared" si="0"/>
        <v>0</v>
      </c>
      <c r="G58" s="38">
        <f t="shared" si="1"/>
        <v>0</v>
      </c>
      <c r="H58" s="17"/>
      <c r="I58" s="18">
        <f t="shared" si="2"/>
        <v>61</v>
      </c>
    </row>
    <row r="59" spans="1:9" s="1" customFormat="1" ht="12.75">
      <c r="A59" s="26" t="s">
        <v>55</v>
      </c>
      <c r="B59" s="29">
        <v>1292</v>
      </c>
      <c r="C59" s="19"/>
      <c r="D59" s="20"/>
      <c r="E59" s="15">
        <v>36</v>
      </c>
      <c r="F59" s="16">
        <f t="shared" si="0"/>
        <v>0</v>
      </c>
      <c r="G59" s="38">
        <f t="shared" si="1"/>
        <v>0</v>
      </c>
      <c r="H59" s="17"/>
      <c r="I59" s="18">
        <f t="shared" si="2"/>
        <v>36</v>
      </c>
    </row>
    <row r="60" spans="1:9" s="1" customFormat="1" ht="12.75">
      <c r="A60" s="26" t="s">
        <v>56</v>
      </c>
      <c r="B60" s="29">
        <v>3064</v>
      </c>
      <c r="C60" s="19"/>
      <c r="D60" s="20"/>
      <c r="E60" s="15">
        <v>85</v>
      </c>
      <c r="F60" s="16">
        <f t="shared" si="0"/>
        <v>0</v>
      </c>
      <c r="G60" s="38">
        <f t="shared" si="1"/>
        <v>0</v>
      </c>
      <c r="H60" s="17"/>
      <c r="I60" s="18">
        <f t="shared" si="2"/>
        <v>85</v>
      </c>
    </row>
    <row r="61" spans="1:9" s="1" customFormat="1" ht="12.75">
      <c r="A61" s="26" t="s">
        <v>57</v>
      </c>
      <c r="B61" s="29">
        <v>2423</v>
      </c>
      <c r="C61" s="19"/>
      <c r="D61" s="20"/>
      <c r="E61" s="15">
        <v>67</v>
      </c>
      <c r="F61" s="16">
        <f t="shared" si="0"/>
        <v>0</v>
      </c>
      <c r="G61" s="38">
        <f t="shared" si="1"/>
        <v>0</v>
      </c>
      <c r="H61" s="17"/>
      <c r="I61" s="18">
        <f t="shared" si="2"/>
        <v>67</v>
      </c>
    </row>
    <row r="62" spans="1:9" s="1" customFormat="1" ht="12.75">
      <c r="A62" s="26" t="s">
        <v>58</v>
      </c>
      <c r="B62" s="29">
        <v>4251</v>
      </c>
      <c r="C62" s="19"/>
      <c r="D62" s="20"/>
      <c r="E62" s="15">
        <v>118</v>
      </c>
      <c r="F62" s="16">
        <f t="shared" si="0"/>
        <v>0</v>
      </c>
      <c r="G62" s="38">
        <f t="shared" si="1"/>
        <v>0</v>
      </c>
      <c r="H62" s="17"/>
      <c r="I62" s="18">
        <f t="shared" si="2"/>
        <v>118</v>
      </c>
    </row>
    <row r="63" spans="1:9" s="1" customFormat="1" ht="12.75">
      <c r="A63" s="26" t="s">
        <v>59</v>
      </c>
      <c r="B63" s="29">
        <v>10010</v>
      </c>
      <c r="C63" s="19">
        <v>4</v>
      </c>
      <c r="D63" s="20"/>
      <c r="E63" s="15">
        <v>278</v>
      </c>
      <c r="F63" s="16">
        <f t="shared" si="0"/>
        <v>116</v>
      </c>
      <c r="G63" s="38">
        <f t="shared" si="1"/>
        <v>0</v>
      </c>
      <c r="H63" s="17"/>
      <c r="I63" s="18">
        <f t="shared" si="2"/>
        <v>394</v>
      </c>
    </row>
    <row r="64" spans="1:9" s="1" customFormat="1" ht="13.5" thickBot="1">
      <c r="A64" s="26" t="s">
        <v>60</v>
      </c>
      <c r="B64" s="39">
        <v>6566</v>
      </c>
      <c r="C64" s="21"/>
      <c r="D64" s="40"/>
      <c r="E64" s="41">
        <v>182</v>
      </c>
      <c r="F64" s="42">
        <f t="shared" si="0"/>
        <v>0</v>
      </c>
      <c r="G64" s="43">
        <f t="shared" si="1"/>
        <v>0</v>
      </c>
      <c r="H64" s="44"/>
      <c r="I64" s="45">
        <f t="shared" si="2"/>
        <v>182</v>
      </c>
    </row>
    <row r="65" spans="1:9" s="1" customFormat="1" ht="18.75" customHeight="1" thickBot="1">
      <c r="A65" s="8" t="s">
        <v>65</v>
      </c>
      <c r="B65" s="22">
        <f aca="true" t="shared" si="3" ref="B65:I65">SUM(B8:B64)</f>
        <v>1280508</v>
      </c>
      <c r="C65" s="23">
        <f t="shared" si="3"/>
        <v>799</v>
      </c>
      <c r="D65" s="24">
        <f t="shared" si="3"/>
        <v>196902</v>
      </c>
      <c r="E65" s="33">
        <f t="shared" si="3"/>
        <v>764663</v>
      </c>
      <c r="F65" s="27">
        <f t="shared" si="3"/>
        <v>23171</v>
      </c>
      <c r="G65" s="36">
        <f t="shared" si="3"/>
        <v>21068</v>
      </c>
      <c r="H65" s="34">
        <f t="shared" si="3"/>
        <v>1260</v>
      </c>
      <c r="I65" s="32">
        <f t="shared" si="3"/>
        <v>810162</v>
      </c>
    </row>
    <row r="67" ht="12.75">
      <c r="A67" s="5" t="s">
        <v>75</v>
      </c>
    </row>
  </sheetData>
  <sheetProtection/>
  <mergeCells count="12">
    <mergeCell ref="G5:G6"/>
    <mergeCell ref="H5:H7"/>
    <mergeCell ref="A1:I1"/>
    <mergeCell ref="D5:D6"/>
    <mergeCell ref="A4:A7"/>
    <mergeCell ref="E4:H4"/>
    <mergeCell ref="E5:E7"/>
    <mergeCell ref="I4:I7"/>
    <mergeCell ref="B4:D4"/>
    <mergeCell ref="B5:B6"/>
    <mergeCell ref="C5:C6"/>
    <mergeCell ref="F5:F6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78" r:id="rId1"/>
  <headerFooter alignWithMargins="0">
    <oddHeader>&amp;L&amp;"Times New Roman,Kurzíva"&amp;12&amp;UPříloha č. 10 k usnesení Zastupitelstva HMP č. 31/1 ze dne 30. 11.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fin1330</dc:creator>
  <cp:keywords/>
  <dc:description/>
  <cp:lastModifiedBy>INF</cp:lastModifiedBy>
  <cp:lastPrinted>2017-11-13T13:21:52Z</cp:lastPrinted>
  <dcterms:created xsi:type="dcterms:W3CDTF">2009-10-27T09:02:46Z</dcterms:created>
  <dcterms:modified xsi:type="dcterms:W3CDTF">2017-11-30T10:47:32Z</dcterms:modified>
  <cp:category/>
  <cp:version/>
  <cp:contentType/>
  <cp:contentStatus/>
</cp:coreProperties>
</file>