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I. Prostory" sheetId="1" r:id="rId1"/>
    <sheet name="II.a tábory výjezdové" sheetId="2" r:id="rId2"/>
    <sheet name="II.b tábory příměstské" sheetId="3" r:id="rId3"/>
    <sheet name="III. akce" sheetId="4" r:id="rId4"/>
    <sheet name="IV. víkendovky" sheetId="5" r:id="rId5"/>
    <sheet name="V. Zahraničí" sheetId="6" r:id="rId6"/>
  </sheets>
  <definedNames>
    <definedName name="_xlnm._FilterDatabase" localSheetId="0" hidden="1">'I. Prostory'!$A$2:$Q$263</definedName>
    <definedName name="_xlnm._FilterDatabase" localSheetId="1" hidden="1">'II.a tábory výjezdové'!$A$2:$R$123</definedName>
    <definedName name="_xlnm._FilterDatabase" localSheetId="2" hidden="1">'II.b tábory příměstské'!$A$3:$S$23</definedName>
    <definedName name="_xlnm._FilterDatabase" localSheetId="3" hidden="1">'III. akce'!$A$3:$R$80</definedName>
    <definedName name="_xlnm._FilterDatabase" localSheetId="4" hidden="1">'IV. víkendovky'!$A$4:$Q$54</definedName>
    <definedName name="_xlnm._FilterDatabase" localSheetId="5" hidden="1">'V. Zahraničí'!$A$3:$S$7</definedName>
    <definedName name="_xlnm.Print_Titles" localSheetId="5">'V. Zahraničí'!$2:$2</definedName>
  </definedNames>
  <calcPr fullCalcOnLoad="1"/>
</workbook>
</file>

<file path=xl/sharedStrings.xml><?xml version="1.0" encoding="utf-8"?>
<sst xmlns="http://schemas.openxmlformats.org/spreadsheetml/2006/main" count="2425" uniqueCount="1376">
  <si>
    <t>Č. proj.</t>
  </si>
  <si>
    <t>Název realizátora</t>
  </si>
  <si>
    <t>Celk. náklady</t>
  </si>
  <si>
    <t>Požadováno</t>
  </si>
  <si>
    <t>Návrh</t>
  </si>
  <si>
    <t>Účel dotace v souladu s předloženým projektem</t>
  </si>
  <si>
    <t>Specifikace využití dotace</t>
  </si>
  <si>
    <t>Název projektu</t>
  </si>
  <si>
    <t>Splnění formálních náležitostí</t>
  </si>
  <si>
    <t>Splnění podmínek v rámci programu</t>
  </si>
  <si>
    <t>Potřebnost, aktuálnost</t>
  </si>
  <si>
    <t>Kvalita zpracování, zdůvodnění</t>
  </si>
  <si>
    <t>Podrobná ekonom. rozvaha</t>
  </si>
  <si>
    <t>Fin. náročnost, hospodárnost</t>
  </si>
  <si>
    <t>Kritéria v  %</t>
  </si>
  <si>
    <t>Celkem</t>
  </si>
  <si>
    <t>Počet účastníků</t>
  </si>
  <si>
    <t>Počet dnů, počet vystoupení, vzdálenost</t>
  </si>
  <si>
    <t>V Podpora účasti dětí a mládeže na prezentačních a soutěžních akcích v zahraničí</t>
  </si>
  <si>
    <t>Asociace debatních klubů, z.s.</t>
  </si>
  <si>
    <t>Duha Iurdica</t>
  </si>
  <si>
    <t>Junák - český skaut, středisko 88 Radost Praha, z. s.</t>
  </si>
  <si>
    <t>Junák - český skaut, středisko Oheň Horní Počernice, z. s.</t>
  </si>
  <si>
    <t>Junák - český skaut, středisko Platan Praha, z. s.</t>
  </si>
  <si>
    <t>Junák - český skaut, středisko Šipka Praha, z. s.</t>
  </si>
  <si>
    <t>Junák - český skaut, středisko Šípů Praha, z. s.</t>
  </si>
  <si>
    <t>Klub KAPSA, z.s.</t>
  </si>
  <si>
    <t>Kühnův dětský sbor o.p.s.</t>
  </si>
  <si>
    <t>Prážata a Resonance, spolek</t>
  </si>
  <si>
    <t>Rinceoirí, klub irských tanců z.s.</t>
  </si>
  <si>
    <t>Spolek dětského pěveckého sboru Svítání</t>
  </si>
  <si>
    <t>Letní putovní tábor</t>
  </si>
  <si>
    <t>Pražská výprava na Světové skautské Jamboree 2019</t>
  </si>
  <si>
    <t>technické zabezpečení akce</t>
  </si>
  <si>
    <t>nesplňují podmínky programu - letní putovní tábor</t>
  </si>
  <si>
    <t>% pomocný přepočet</t>
  </si>
  <si>
    <t>Pražská výprava na Světové skautské Jamboree 2019 (USA)</t>
  </si>
  <si>
    <t>Letní putovní tábor (Polsko)</t>
  </si>
  <si>
    <t>II/a Tábory realizované mimo území hl. m. Prahy</t>
  </si>
  <si>
    <t>Počet osobodnů</t>
  </si>
  <si>
    <t>Potřebnost, aktuálnost, dobrovolnictví</t>
  </si>
  <si>
    <t>Cena za účastníka tábora</t>
  </si>
  <si>
    <t>2034/a</t>
  </si>
  <si>
    <t>Junák - český skaut, 7. středisko Blaník Praha, z. s.</t>
  </si>
  <si>
    <t>Letní a zimní tábory 15 oddílů 7. střediska Blaník v r. 2019</t>
  </si>
  <si>
    <t>doprava, ubytování, pronájem, drobný spotřební materiál</t>
  </si>
  <si>
    <t>tábory vázané na 11339 osobodnů</t>
  </si>
  <si>
    <t>2039/a</t>
  </si>
  <si>
    <t>Junák - český skaut, středisko Arcus Praha, z. s.</t>
  </si>
  <si>
    <t>Tábory střediska Arcus</t>
  </si>
  <si>
    <t>doprava, ubytování, drobný spotřební materiál</t>
  </si>
  <si>
    <t>tábory vázané na 1368 osobodnů</t>
  </si>
  <si>
    <t>2058/a</t>
  </si>
  <si>
    <t>Junák - český skaut, středisko Prosek Praha, z. s.</t>
  </si>
  <si>
    <t>Tábory realizované střediskem Prosek Praha</t>
  </si>
  <si>
    <t>doprava, ubytování, sekání trávy, pronájem, pronájem skladu, provozní náklady táborové či turistické základny, drobný spotřební materiál</t>
  </si>
  <si>
    <t>tábory vázané na 1684 osobodnů</t>
  </si>
  <si>
    <t>2066/a</t>
  </si>
  <si>
    <t>Tábory oddílů  střediska Šípů</t>
  </si>
  <si>
    <t>doprava, drobný spotřební materiál</t>
  </si>
  <si>
    <t>tábory vázané na 1828 osobodnů</t>
  </si>
  <si>
    <t>2114/a</t>
  </si>
  <si>
    <t>Pionýr, z. s. - Pionýrská skupina Kraken M</t>
  </si>
  <si>
    <t>TÁBORY O JARNÍCH, LETNÍCH,PODZIMNÍCH A ZIMNÍCH PRÁZDNINÁCH POŘÁDANÉ PS KRAKEN M V ROCE 2019</t>
  </si>
  <si>
    <t>doprava, ubytování, sekání trávy, provozní náklady táborové či turistické základny, drobný spotřební materiál</t>
  </si>
  <si>
    <t>tábory vázané na 1244 osobodnů</t>
  </si>
  <si>
    <t>2031/a</t>
  </si>
  <si>
    <t>Junák - český skaut, 4. přístav Jana Nerudy Praha, z. s.</t>
  </si>
  <si>
    <t>Tábory 4. Přístavu</t>
  </si>
  <si>
    <t>tábory vázané na 1125 osobodnů</t>
  </si>
  <si>
    <t>2041/a</t>
  </si>
  <si>
    <t>Junák - český skaut, středisko Bílý Albatros Praha, z. s.</t>
  </si>
  <si>
    <t>Tábory Bílého Albatrosu</t>
  </si>
  <si>
    <t>doprava, ubytování, sekání trávy, drobný spotřební materiál</t>
  </si>
  <si>
    <t>tábory vázané na 1635 osobodnů</t>
  </si>
  <si>
    <t>2043/a</t>
  </si>
  <si>
    <t>Junák - český skaut, středisko Bratří Mašínů Praha, z. s.</t>
  </si>
  <si>
    <t>Tábory skautů z Vysočan 2019</t>
  </si>
  <si>
    <t>tábory vázané na 1355 osobodnů</t>
  </si>
  <si>
    <t>2046/a</t>
  </si>
  <si>
    <t>Junák - český skaut, středisko Hiawatha Praha, z. s.</t>
  </si>
  <si>
    <t>Prázdniny se skauty</t>
  </si>
  <si>
    <t>doprava, pronájem, pronájem skladu, drobný spotřební materiál</t>
  </si>
  <si>
    <t>tábory vázané na 1575 osobodnů</t>
  </si>
  <si>
    <t>2064/a</t>
  </si>
  <si>
    <t>Junák - český skaut, středisko STOVKA Praha, z. s.</t>
  </si>
  <si>
    <t>Letní tábory skautského střediska STOVKA</t>
  </si>
  <si>
    <t>doprava, pronájem, drobný spotřební materiál</t>
  </si>
  <si>
    <t>tábory vázané na 1629 osobodnů</t>
  </si>
  <si>
    <t>2028/a</t>
  </si>
  <si>
    <t>Junák - český skaut, 10. středisko Bílá Hora Praha, z. s.</t>
  </si>
  <si>
    <t>Tábory 10. střediska Bílá Hora</t>
  </si>
  <si>
    <t>tábory vázané na 1808 osobodnů</t>
  </si>
  <si>
    <t>2030/a</t>
  </si>
  <si>
    <t>Junák - český skaut, 34. středisko Ostříž Praha, z. s.</t>
  </si>
  <si>
    <t>Tábory 34. střediska Ostříž Praha</t>
  </si>
  <si>
    <t>tábory vázané na 2715 osobodnů</t>
  </si>
  <si>
    <t>2033/a</t>
  </si>
  <si>
    <t>Junák - český skaut, 61. středisko Vítkov Praha, z. s.</t>
  </si>
  <si>
    <t>Tábory 2018 - Vítkov</t>
  </si>
  <si>
    <t>tábory vázané na 2665 osobodnů</t>
  </si>
  <si>
    <t>2037/a</t>
  </si>
  <si>
    <t>Prázdninové tábory dětských oddílů střediska 88 Radost Praha</t>
  </si>
  <si>
    <t>doprava, ubytování, provozní náklady táborové či turistické základny, drobný spotřební materiál</t>
  </si>
  <si>
    <t>tábory vázané na 2023 osobodnů</t>
  </si>
  <si>
    <t>2042/a</t>
  </si>
  <si>
    <t>Junák - český skaut, středisko Bílý los Praha, z. s.</t>
  </si>
  <si>
    <t>Tábory střediska Bílý los</t>
  </si>
  <si>
    <t>tábory vázané na 2544 osobodnů</t>
  </si>
  <si>
    <t>2045/a</t>
  </si>
  <si>
    <t>Junák - český skaut, středisko Dvojka Praha, z. s.</t>
  </si>
  <si>
    <t>Tábory střediska Dvojka Praha</t>
  </si>
  <si>
    <t>tábory vázané na 1630 osobodnů</t>
  </si>
  <si>
    <t>2055/a</t>
  </si>
  <si>
    <t>Prázdninové tábory pro děti a mládež střediska PLATAN 2019</t>
  </si>
  <si>
    <t>doprava, sekání trávy, pronájem, drobný spotřební materiál</t>
  </si>
  <si>
    <t>tábory vázané na 1427 osobodnů</t>
  </si>
  <si>
    <t>2078/a</t>
  </si>
  <si>
    <t>KONDOR, SKUPINA KOŘES</t>
  </si>
  <si>
    <t>KOŘES - tábory 2019</t>
  </si>
  <si>
    <t>tábory vázané na 1215 osobodnů</t>
  </si>
  <si>
    <t>2112/a</t>
  </si>
  <si>
    <t>Pionýr, z. s. - 96. pionýrská skupina Veselí Medvědi</t>
  </si>
  <si>
    <t>Tábory bez elektroniky</t>
  </si>
  <si>
    <t>doprava, ubytování, vývoz jímky</t>
  </si>
  <si>
    <t>tábory vázané na 2932 osobodnů</t>
  </si>
  <si>
    <t>2123/a</t>
  </si>
  <si>
    <t>49. přední hlídka Royal Rangers Praha 9</t>
  </si>
  <si>
    <t>14denní letní stanový tábor Royal Rangers, týdenní tábor s angličtinou, týdenní lyžařský tábor</t>
  </si>
  <si>
    <t>tábory vázané na 624 osobodnů</t>
  </si>
  <si>
    <t>2007/a</t>
  </si>
  <si>
    <t>Česká tábornická unie - T. K. Boltuka Praha, p.s.</t>
  </si>
  <si>
    <t>Boltuka - tábory</t>
  </si>
  <si>
    <t>tábory vázané na 991 osobodnů</t>
  </si>
  <si>
    <t>2035/a</t>
  </si>
  <si>
    <t>Junák - český skaut, středisko 24 Sever Praha, z. s.</t>
  </si>
  <si>
    <t>Tábory střediska 24 Sever Praha</t>
  </si>
  <si>
    <t>tábory vázané na 1350 osobodnů</t>
  </si>
  <si>
    <t>2036/a</t>
  </si>
  <si>
    <t>Junák - český skaut, středisko 77 ROD SOVY Praha, z. s.</t>
  </si>
  <si>
    <t>Tábory střediska 77 ROD SOVY Praha</t>
  </si>
  <si>
    <t>tábory vázané na 1952 osobodnů</t>
  </si>
  <si>
    <t>2040/a</t>
  </si>
  <si>
    <t>Junák - český skaut, středisko Athabaska Praha, z. s.</t>
  </si>
  <si>
    <t>Skautské tábory střediska Athabaska</t>
  </si>
  <si>
    <t>tábory vázané na 1710 osobodnů</t>
  </si>
  <si>
    <t>2047/a</t>
  </si>
  <si>
    <t>Junák - český skaut, středisko J. Rady Praha, z. s.</t>
  </si>
  <si>
    <t>Letní tábory 305. a 309. oddílu</t>
  </si>
  <si>
    <t>tábory vázané na 1160 osobodnů</t>
  </si>
  <si>
    <t>2051/a</t>
  </si>
  <si>
    <t>Junák - český skaut, středisko Mawadani Praha 5, z. s.</t>
  </si>
  <si>
    <t>Finanční zajištění táborů střediska Mawadani Praha 5</t>
  </si>
  <si>
    <t>tábory vázané na 823 osobodnů</t>
  </si>
  <si>
    <t>2057/a</t>
  </si>
  <si>
    <t>Junák - český skaut, středisko Pplk. Vally Praha, z. s.</t>
  </si>
  <si>
    <t>Čekanice 1, 2</t>
  </si>
  <si>
    <t>tábory vázané na 880 osobodnů</t>
  </si>
  <si>
    <t>2063/a</t>
  </si>
  <si>
    <t>Junák - český skaut, středisko Stopaři Praha, z. s.</t>
  </si>
  <si>
    <t>Stopařské hory 2019</t>
  </si>
  <si>
    <t>tábory vázané na 3510 osobodnů</t>
  </si>
  <si>
    <t>2065/a</t>
  </si>
  <si>
    <t>Tábory střediska Šipka</t>
  </si>
  <si>
    <t>tábory vázané na 1365 osobodnů</t>
  </si>
  <si>
    <t>2084/a</t>
  </si>
  <si>
    <t>Liga lesní moudrosti - kmen Ťapáč</t>
  </si>
  <si>
    <t>Jarní a letní tábor</t>
  </si>
  <si>
    <t>tábory vázané na 685 osobodnů</t>
  </si>
  <si>
    <t>2091/a</t>
  </si>
  <si>
    <t>Mladí ochránci přírody, Tuláci</t>
  </si>
  <si>
    <t>Tulácké tábory 2018</t>
  </si>
  <si>
    <t>doprava, vývoz jímky, provozní náklady táborové či turistické základny, drobný spotřební materiál</t>
  </si>
  <si>
    <t>tábory vázané na 800 osobodnů</t>
  </si>
  <si>
    <t>Pionýr, z. s. - 104. pionýrská skupina Fregata</t>
  </si>
  <si>
    <t>2103/a</t>
  </si>
  <si>
    <t>Pionýr, z. s. - 45. pionýrská skupina Praha 6</t>
  </si>
  <si>
    <t>Tábory oddílů 45. pionýrské skupiny Praha 6</t>
  </si>
  <si>
    <t>tábory vázané na 1245 osobodnů</t>
  </si>
  <si>
    <t>2104/a</t>
  </si>
  <si>
    <t>Pionýr, z. s. - 49. pionýrská skupina Kočovníci</t>
  </si>
  <si>
    <t>Prázdninové tábory</t>
  </si>
  <si>
    <t>doprava, ubytování, sekání trávy, pronájem, drobný spotřební materiál</t>
  </si>
  <si>
    <t>tábory vázané na 585 osobodnů</t>
  </si>
  <si>
    <t>2107/a</t>
  </si>
  <si>
    <t>Pionýr, z. s. - 68. pionýrská skupina Lvíčata</t>
  </si>
  <si>
    <t>Prázdninové tábory pro děti a mládež</t>
  </si>
  <si>
    <t>tábory vázané na 776 osobodnů</t>
  </si>
  <si>
    <t>Pionýr, z. s. - Pionýrská skupina Beta</t>
  </si>
  <si>
    <t>2115/a</t>
  </si>
  <si>
    <t>Pionýr, z. s. - Pionýrská skupina Omega</t>
  </si>
  <si>
    <t>Tam a zase zpátky</t>
  </si>
  <si>
    <t>tábory vázané na 669 osobodnů</t>
  </si>
  <si>
    <t>2116/a</t>
  </si>
  <si>
    <t>Pionýr, z. s. - Pionýrská skupina Záře</t>
  </si>
  <si>
    <t>Tábory PS Záře</t>
  </si>
  <si>
    <t>doprava, sekání trávy, pronájem skladu, provozní náklady táborové či turistické základny, drobný spotřební materiál</t>
  </si>
  <si>
    <t>tábory vázané na 1460 osobodnů</t>
  </si>
  <si>
    <t>2122/a</t>
  </si>
  <si>
    <t>35. přední hlídka Royal Rangers Praha</t>
  </si>
  <si>
    <t>Letní tábory 35. PH RR Praha</t>
  </si>
  <si>
    <t>doprava, ubytování</t>
  </si>
  <si>
    <t>tábory vázané na 580 osobodnů</t>
  </si>
  <si>
    <t>01/14 ZO ČSOP "NATURA QUO VADIS?"</t>
  </si>
  <si>
    <t>2131/a</t>
  </si>
  <si>
    <t>Český svaz ochránců přírody 01/87 STROM</t>
  </si>
  <si>
    <t>Prázdninové tábory oddílu Sportík pro děti a mládež</t>
  </si>
  <si>
    <t>tábory vázané na 809 osobodnů</t>
  </si>
  <si>
    <t>2001/a</t>
  </si>
  <si>
    <t>Asociace TOM ČR, TOM 21001 S.T.A.N.</t>
  </si>
  <si>
    <t>Tábory oddílu TOM 210 01 S.T.A.N. v roce 2019</t>
  </si>
  <si>
    <t>doprava, sekání trávy, drobný spotřební materiál</t>
  </si>
  <si>
    <t>tábor vázaný na 855 osobodnů</t>
  </si>
  <si>
    <t>2008/a</t>
  </si>
  <si>
    <t>Česká tábornická unie - T. K. Káňata Praha, p.s.</t>
  </si>
  <si>
    <t>Tábor Žebráky 2019</t>
  </si>
  <si>
    <t>tábor vázaný na 360 osobodnů</t>
  </si>
  <si>
    <t>2009/a</t>
  </si>
  <si>
    <t>Česká tábornická unie - T. K. Modrý kruh Praha, p.s,</t>
  </si>
  <si>
    <t>Letní tábory</t>
  </si>
  <si>
    <t>doprava, pronájem, provozní náklady táborové či turistické základny, drobný spotřební materiál</t>
  </si>
  <si>
    <t>tábory vázané na 2065 osobodnů</t>
  </si>
  <si>
    <t>2010/a</t>
  </si>
  <si>
    <t>Česká tábornická unie - T.K. VYŠEHRAD Praha, p.s.</t>
  </si>
  <si>
    <t>Tábory TK Vyšehrad</t>
  </si>
  <si>
    <t>tábor vázaný na 529 osobodnů</t>
  </si>
  <si>
    <t>2019/a</t>
  </si>
  <si>
    <t>Duha Suchá noha</t>
  </si>
  <si>
    <t>Zimní a letní tábory</t>
  </si>
  <si>
    <t>tábory vázané na 668 osobodnů</t>
  </si>
  <si>
    <t>2032/a</t>
  </si>
  <si>
    <t>Junák - český skaut, 5. středisko Modřany, z. s.</t>
  </si>
  <si>
    <t>Letní skautský tábor</t>
  </si>
  <si>
    <t>tábor vázaný na 640 osobodnů</t>
  </si>
  <si>
    <t>2048/a</t>
  </si>
  <si>
    <t>Junák - český skaut, středisko Javor Praha, z. s.</t>
  </si>
  <si>
    <t>Letní tábor střediska Javor</t>
  </si>
  <si>
    <t>tábor vázaný na 1564 osobodnů</t>
  </si>
  <si>
    <t>2052/a</t>
  </si>
  <si>
    <t>Tábory střediska Oheň</t>
  </si>
  <si>
    <t>tábory vázané na 3685 osobodnů</t>
  </si>
  <si>
    <t>2061/a</t>
  </si>
  <si>
    <t>Junák - český skaut, středisko Silmaril Praha, z. s.</t>
  </si>
  <si>
    <t>Letní tábor SILMARIL 2019</t>
  </si>
  <si>
    <t>tábor vázaný na 1218 osobodnů</t>
  </si>
  <si>
    <t>2086/a</t>
  </si>
  <si>
    <t>Malejov z.s.</t>
  </si>
  <si>
    <t>Letní dětský tábor Malejov z.s. 2018</t>
  </si>
  <si>
    <t>tábor vázaný na 1440 osobodnů</t>
  </si>
  <si>
    <t>2088/a</t>
  </si>
  <si>
    <t>Mladí ochránci přírody, Mopíci</t>
  </si>
  <si>
    <t>Tábor v zeleném</t>
  </si>
  <si>
    <t>tábor vázaný na 300 osobodnů</t>
  </si>
  <si>
    <t>Pionýr, z. s. - 21.pionýrská skupina Střelka</t>
  </si>
  <si>
    <t>2105/a</t>
  </si>
  <si>
    <t>Pionýr, z. s. - 61. pionýrská skupina Paprsek</t>
  </si>
  <si>
    <t>Tábory 2019</t>
  </si>
  <si>
    <t>2108/a</t>
  </si>
  <si>
    <t>Pionýr, z. s. - 73. pionýrská skupina Vodovod</t>
  </si>
  <si>
    <t>prázdninové tábory</t>
  </si>
  <si>
    <t>tábory vázané na 900 osobodnů</t>
  </si>
  <si>
    <t>2109/a</t>
  </si>
  <si>
    <t>Pionýr, z. s. - 76. pionýrská skupina Jánka Fábryho</t>
  </si>
  <si>
    <t>Bošice</t>
  </si>
  <si>
    <t>tábor vázaný na 330 osobodnů</t>
  </si>
  <si>
    <t>2110/a</t>
  </si>
  <si>
    <t>Pionýr, z. s. - 78. pionýrská skupina Skalka</t>
  </si>
  <si>
    <t>Dětské tábory PS SKALKA v roce 2019</t>
  </si>
  <si>
    <t>doprava, pronájem, pronájem skladu, provozní náklady táborové či turistické základny, drobný spotřební materiál</t>
  </si>
  <si>
    <t>tábory vázané na 2225 osobodnů</t>
  </si>
  <si>
    <t>2111/a</t>
  </si>
  <si>
    <t>Pionýr, z. s. - 93. pionýrská skupina</t>
  </si>
  <si>
    <t>Tábory mimo území hl. m. Prahy</t>
  </si>
  <si>
    <t>tábory vázané na 680 osobodnů</t>
  </si>
  <si>
    <t>2118/a</t>
  </si>
  <si>
    <t>Pionýr, z.s. - 37. pionýrská skupina Pplk. VALLY</t>
  </si>
  <si>
    <t>Letní tábor</t>
  </si>
  <si>
    <t>tábor vázaný na 425 osobodnů</t>
  </si>
  <si>
    <t>2130/a</t>
  </si>
  <si>
    <t>01/85 ZO ČSOP DINOSAURUS</t>
  </si>
  <si>
    <t>Dinosauři pod stany</t>
  </si>
  <si>
    <t>tábor vázaný na 350 osobodnů</t>
  </si>
  <si>
    <t>2132/a</t>
  </si>
  <si>
    <t>Český svaz ochránců přírody Origanon</t>
  </si>
  <si>
    <t>Letní tábor oddílu Origanon</t>
  </si>
  <si>
    <t>tábor vázaný na 665 osobodnů</t>
  </si>
  <si>
    <t>Vodácko-turistický oddíl VYDRY</t>
  </si>
  <si>
    <t>2017/a</t>
  </si>
  <si>
    <t>Duha Sedliště</t>
  </si>
  <si>
    <t>Kdo si hraje, nezlobí !</t>
  </si>
  <si>
    <t>doprava, vývoz jímky, drobný spotřební materiál</t>
  </si>
  <si>
    <t>tábory vázané na 5400 osobodnů</t>
  </si>
  <si>
    <t>2022/a</t>
  </si>
  <si>
    <t>GEMINI z.s.</t>
  </si>
  <si>
    <t>Tábory dětského oddílu GEMINI</t>
  </si>
  <si>
    <t>tábory vázané na 504 osobodnů</t>
  </si>
  <si>
    <t>2059/a</t>
  </si>
  <si>
    <t>Junák - český skaut, středisko Scarabeus Praha, z.s.</t>
  </si>
  <si>
    <t>Prázdninové tábory 96. střediska SCARABEUS</t>
  </si>
  <si>
    <t>doprava, provozní náklady táborové či turistické základny, drobný spotřební materiál</t>
  </si>
  <si>
    <t>Junák - český skaut, středisko Vatra Praha, z. s.</t>
  </si>
  <si>
    <t>doprava, ubytování, sekání trávy, pronájem, provozní náklady táborové či turistické základny, drobný spotřební materiál</t>
  </si>
  <si>
    <t>2077/a</t>
  </si>
  <si>
    <t>Kondor, SKUPINA - ODVÁŽNÝCH</t>
  </si>
  <si>
    <t>Letní tábory Odvážných 2019</t>
  </si>
  <si>
    <t>tábory vázané na 2780 osobodnů</t>
  </si>
  <si>
    <t>2082/a</t>
  </si>
  <si>
    <t>Liga lesní moudrosti - kmen Kruh</t>
  </si>
  <si>
    <t>Tábor LLM Kruh</t>
  </si>
  <si>
    <t>tábor vázaný na 2139 osobodnů</t>
  </si>
  <si>
    <t>2087/a</t>
  </si>
  <si>
    <t>Mladí ochránci přírody, EDA</t>
  </si>
  <si>
    <t>Edové o prázdninách</t>
  </si>
  <si>
    <t>tábory vázané na 360 osobodnů</t>
  </si>
  <si>
    <t>2090/a</t>
  </si>
  <si>
    <t>Mladí ochránci přírody, Stopa</t>
  </si>
  <si>
    <t>Tábor Nová Pec</t>
  </si>
  <si>
    <t>tábor vázaný na 225 osobodnů</t>
  </si>
  <si>
    <t>2106/a</t>
  </si>
  <si>
    <t>Pionýr, z. s. - 63. pionýrská skupina SOSNA Praha 8</t>
  </si>
  <si>
    <t>Tábory SOSNA 2019</t>
  </si>
  <si>
    <t>tábory vázané na 700 osobodnů</t>
  </si>
  <si>
    <t>2148/a</t>
  </si>
  <si>
    <t>Zlatá kotva, z. s.</t>
  </si>
  <si>
    <t>Tábory Zlaté kotvy</t>
  </si>
  <si>
    <t>tábory vázané na 508 osobodnů</t>
  </si>
  <si>
    <t>2038/a</t>
  </si>
  <si>
    <t>Junák - český skaut, středisko 93 Praha, z. s.</t>
  </si>
  <si>
    <t>Tábor Bořice</t>
  </si>
  <si>
    <t>tábor vázaný na 1170 osobodnů</t>
  </si>
  <si>
    <t>2050/a</t>
  </si>
  <si>
    <t>Junák - český skaut, středisko Maják Praha, z. s.</t>
  </si>
  <si>
    <t>Letní tábory skautského střediska Maják</t>
  </si>
  <si>
    <t>tábory vázané na 1395 osobodnů</t>
  </si>
  <si>
    <t>2053/a</t>
  </si>
  <si>
    <t>Junák - český skaut, středisko Paprsek Praha-Kunratice, z. s.</t>
  </si>
  <si>
    <t>Skautský tábor 177. a 35. oddílu střediska Paprsek</t>
  </si>
  <si>
    <t>doprava</t>
  </si>
  <si>
    <t>tábor vázaný na 560 osobodnů</t>
  </si>
  <si>
    <t>2093/a</t>
  </si>
  <si>
    <t>Pionýr, z. s. - 1. pionýrská skupina Podskaláci</t>
  </si>
  <si>
    <t>Tábory 1. pionýrské skupiny Podskaláci</t>
  </si>
  <si>
    <t>tábory vázané na 594 osobodnů</t>
  </si>
  <si>
    <t>2096/a</t>
  </si>
  <si>
    <t>Pionýr, z. s. - 143. pionýrská skupina Jana Nerudy</t>
  </si>
  <si>
    <t>Na prázdniny za dobrodružstvím</t>
  </si>
  <si>
    <t>doprava, sekání trávy, vývoz jímky, pronájem, provozní náklady táborové či turistické základny, drobný spotřební materiál</t>
  </si>
  <si>
    <t>tábory vázané na 1625 osobodnů</t>
  </si>
  <si>
    <t>2124/a</t>
  </si>
  <si>
    <t>SHM Klub Praha - Počernice</t>
  </si>
  <si>
    <t>Aktivní prázdniny</t>
  </si>
  <si>
    <t>tábory vázané na 528 osobodnů</t>
  </si>
  <si>
    <t>2129/a</t>
  </si>
  <si>
    <t>01/31 ZO ČSOP Lacerta</t>
  </si>
  <si>
    <t>Letní tábor oddílu Lacera 2019</t>
  </si>
  <si>
    <t>tábor vázaný na 540 osobodnů</t>
  </si>
  <si>
    <t>2135/a</t>
  </si>
  <si>
    <t>Sdružení turistických a tábornických oddílů, z.s.</t>
  </si>
  <si>
    <t>Tábory STTO 2019</t>
  </si>
  <si>
    <t>tábory vázané na 2064 osobodnů</t>
  </si>
  <si>
    <t>2138/a</t>
  </si>
  <si>
    <t>SH ČMS - Sbor dobrovolných hasičů Praha - Cholupice</t>
  </si>
  <si>
    <t>Hasičské tábory</t>
  </si>
  <si>
    <t>tábory vázané na 1740 osobodnů</t>
  </si>
  <si>
    <t>2056/a</t>
  </si>
  <si>
    <t>Junák - český skaut, středisko Polaris Praha, z. s.</t>
  </si>
  <si>
    <t>tábory vázané na 3208 osobodnů</t>
  </si>
  <si>
    <t>2074/a</t>
  </si>
  <si>
    <t>KONDOR skupina ŠÁN</t>
  </si>
  <si>
    <t>Prázdninové tábory KONDOR skupina Šán</t>
  </si>
  <si>
    <t>tábory vázané na 2355 osobodnů</t>
  </si>
  <si>
    <t>2075/a</t>
  </si>
  <si>
    <t>Kondor, SKUPINA - ČTRNÁCTKA</t>
  </si>
  <si>
    <t>Tábory skupiny Čtrnáctka</t>
  </si>
  <si>
    <t>tábory vázané na 3410 osobodnů</t>
  </si>
  <si>
    <t>2085/a</t>
  </si>
  <si>
    <t>Liga lesní moudrosti - kmen Walden</t>
  </si>
  <si>
    <t>Walden - letní tábor a jarní prázdniny</t>
  </si>
  <si>
    <t>tábory vázané na 320 osobodnů</t>
  </si>
  <si>
    <t>2054/a</t>
  </si>
  <si>
    <t>Junák - český skaut, středisko Pasát Praha, z. s.</t>
  </si>
  <si>
    <t>Letní tábor střediska Pasát, 129.oddíl</t>
  </si>
  <si>
    <t>tábor vázaný na 435 osobodnů</t>
  </si>
  <si>
    <t>2011/a</t>
  </si>
  <si>
    <t>ČESKÁ TÁBORNICKÁ UNIE D.T.K. POUTNÍCI PRAHA</t>
  </si>
  <si>
    <t>Dětský letní tábor</t>
  </si>
  <si>
    <t>drobný spotřební materiál</t>
  </si>
  <si>
    <t>2049/a</t>
  </si>
  <si>
    <t>Junák - český skaut, středisko Jiskra Praha, z. s.</t>
  </si>
  <si>
    <t>Tábor Berušek a Sršňů</t>
  </si>
  <si>
    <t>tábor vázaný na 375 osobodnů</t>
  </si>
  <si>
    <t>2060/a</t>
  </si>
  <si>
    <t>Junák - český skaut, středisko Sfinx Praha, z. s.</t>
  </si>
  <si>
    <t>Letní tábor skautského střediska SFINX 2018</t>
  </si>
  <si>
    <t>tábor vázaný na 1029 osobodnů</t>
  </si>
  <si>
    <t>2092/a</t>
  </si>
  <si>
    <t>109. Pionýrská skupina Vyšehrad</t>
  </si>
  <si>
    <t>Letní tábor Kvítek</t>
  </si>
  <si>
    <t>tábor vázaný na 490 osobodnů</t>
  </si>
  <si>
    <t>2099/a</t>
  </si>
  <si>
    <t>Pionýr, z. s. - 188. pionýrská skupina T.O.Bobříci</t>
  </si>
  <si>
    <t>Letní tábor T.O.Bobříci</t>
  </si>
  <si>
    <t>tábor vázaný na 484 osobodnů</t>
  </si>
  <si>
    <t>2102/a</t>
  </si>
  <si>
    <t>Pionýr, z. s. - 213. pionýrská skupina UFO</t>
  </si>
  <si>
    <t>Letní tábor v Bílkovicích 2019</t>
  </si>
  <si>
    <t>2133/a</t>
  </si>
  <si>
    <t>ZO ČSOP TROJA</t>
  </si>
  <si>
    <t>Pterodactylové na táboře</t>
  </si>
  <si>
    <t>tábor vázaný na 588 osobodnů</t>
  </si>
  <si>
    <t>2068/a</t>
  </si>
  <si>
    <t>Junák - český skaut, středisko Vočko Praha, z. s.</t>
  </si>
  <si>
    <t>Skautské tábory střediska Vočko</t>
  </si>
  <si>
    <t>tábory vázané na 2547 osobodnů</t>
  </si>
  <si>
    <t>2121/a</t>
  </si>
  <si>
    <t>Regionální centrum Hnutí Brontosaurus Praha</t>
  </si>
  <si>
    <t>PsB pro děti</t>
  </si>
  <si>
    <t>tábor vázaný na 264 osobodnů</t>
  </si>
  <si>
    <t>2139/a</t>
  </si>
  <si>
    <t>SH ČMS - Sbor dobrovolných hasičů Praha - Řeporyje</t>
  </si>
  <si>
    <t>Letní tábor SDH Řeporyje</t>
  </si>
  <si>
    <t>tábor vázaný na 980 osobodnů</t>
  </si>
  <si>
    <t>2003/a</t>
  </si>
  <si>
    <t>Asociace TOM ČR, TOM 50099 - ZELENÁ ŤÁPOTA PRAHA</t>
  </si>
  <si>
    <t>Meleček 2019</t>
  </si>
  <si>
    <t>tábor vázaný na 210 osobodnů</t>
  </si>
  <si>
    <t>2029/a</t>
  </si>
  <si>
    <t>Junák - český skaut, 18. středisko Kruh Praha, z. s.</t>
  </si>
  <si>
    <t>Tábory 18. střediska KRUH</t>
  </si>
  <si>
    <t>tábory vázané na 2403 osobodnů</t>
  </si>
  <si>
    <t>2070/a</t>
  </si>
  <si>
    <t>KČT, odbor TOM Bodláci Praha</t>
  </si>
  <si>
    <t>Zajištění letního tábora 2019 po děti TOM 50601 Bodláci</t>
  </si>
  <si>
    <t>tábor vázaný na 437 osobodnů</t>
  </si>
  <si>
    <t>2076/a</t>
  </si>
  <si>
    <t>Kondor, SKUPINA - MODŘANSKÁ TROJKA</t>
  </si>
  <si>
    <t>M3 - Tábor 2019</t>
  </si>
  <si>
    <t>doprava, pronájem</t>
  </si>
  <si>
    <t>tábor vázaný na 400 osobodnů</t>
  </si>
  <si>
    <t>2097/a</t>
  </si>
  <si>
    <t>Pionýr, z. s. - 147. pionýrská skupina Galaxie</t>
  </si>
  <si>
    <t>Letní tábor - Cestovatelé časem</t>
  </si>
  <si>
    <t>tábor vázaný na 1575 osobodnů</t>
  </si>
  <si>
    <t>2016/a</t>
  </si>
  <si>
    <t>Iuridica tábory 2018</t>
  </si>
  <si>
    <t>tábory vázané na 250 osobodnů</t>
  </si>
  <si>
    <t>2125/a</t>
  </si>
  <si>
    <t xml:space="preserve">SHM Klub Praha a Zdiby, z. s. </t>
  </si>
  <si>
    <t>Tábory si užíváme</t>
  </si>
  <si>
    <t>tábory vázané na 357 osobodnů</t>
  </si>
  <si>
    <t>2024/a</t>
  </si>
  <si>
    <t>Chmelnický dětský klub, z.s.</t>
  </si>
  <si>
    <t>Tábory</t>
  </si>
  <si>
    <t>tábory vázané na 790 osobodnů</t>
  </si>
  <si>
    <t>2095/a</t>
  </si>
  <si>
    <t>Pionýr, z. s. - 117. pionýrská skupina Kalich</t>
  </si>
  <si>
    <t>Kailšnické tábory</t>
  </si>
  <si>
    <t>tábor vázaný na 600 osobodnů</t>
  </si>
  <si>
    <t>2141/a</t>
  </si>
  <si>
    <t>Skaut-Český skauting ABS, 1.STŘEDISKO GATAGEWA</t>
  </si>
  <si>
    <t>tábory vázané na 750 osobodnů</t>
  </si>
  <si>
    <t>2147/a</t>
  </si>
  <si>
    <t>YMCA Praha</t>
  </si>
  <si>
    <t>Tábory YMCA Praha</t>
  </si>
  <si>
    <t>tábory vázané na 813 osobodnů</t>
  </si>
  <si>
    <t>2071/a</t>
  </si>
  <si>
    <t>Radotínský turistický klub z.s.</t>
  </si>
  <si>
    <t>Prázdninové výjezdní akce</t>
  </si>
  <si>
    <t>tábor vázaný na 1210 osobodnů</t>
  </si>
  <si>
    <t>2080/a</t>
  </si>
  <si>
    <t>Křesťanské společenství mládeže</t>
  </si>
  <si>
    <t>Letní tábory mládeže - Teen Camp a English Camp</t>
  </si>
  <si>
    <t>tábory vázané na 490 osobodnů</t>
  </si>
  <si>
    <t>2089/a</t>
  </si>
  <si>
    <t>Mladí ochránci přírody, Orlosupi</t>
  </si>
  <si>
    <t>Letní tábor MOP Orlosupi</t>
  </si>
  <si>
    <t>tábor vázaný na 270 osobodnů</t>
  </si>
  <si>
    <t>Pionýr, z. s. - 2. pionýrská skupina Klíč</t>
  </si>
  <si>
    <t>2126/a</t>
  </si>
  <si>
    <t>SHM Klub Uhříněves - Kolovraty, z.s.</t>
  </si>
  <si>
    <t>Prázdniny s SHM 2019</t>
  </si>
  <si>
    <t>tábory vázané na 510 osobodnů</t>
  </si>
  <si>
    <t>2012/a</t>
  </si>
  <si>
    <t>ČESKÁ TÁBORNICKÁ UNIE T.K. MAJÁK KBELY</t>
  </si>
  <si>
    <t>Prázdniny s Bobry a Lišáky 2019</t>
  </si>
  <si>
    <t>tábory vázané na 935 osobodnů</t>
  </si>
  <si>
    <t>2014/a</t>
  </si>
  <si>
    <t>Duha ČaČua</t>
  </si>
  <si>
    <t>ČaČua tábory 2019</t>
  </si>
  <si>
    <t>tábory vázané na 416 osobodnů</t>
  </si>
  <si>
    <t>SH ČMS - Sbor dobrovolných hasičů Praha - Zličín</t>
  </si>
  <si>
    <t>2020/a</t>
  </si>
  <si>
    <t>Duha, DUŽINA - ĎÁBLÍK</t>
  </si>
  <si>
    <t>Tábor Ďáblíků 2019</t>
  </si>
  <si>
    <t>tábor vázaný na 315 osobodnů</t>
  </si>
  <si>
    <t>2137/a</t>
  </si>
  <si>
    <t>SDRUŽENÍ HASIČŮ ČECH, MORAVY A SLEZSKA, SBOR DOBROVOLNÝCH HASIČŮ</t>
  </si>
  <si>
    <t>Vodácký tábor mladých hasičů 2019</t>
  </si>
  <si>
    <t>tábor vázaný na 255 osobodnů</t>
  </si>
  <si>
    <t>2004/a</t>
  </si>
  <si>
    <t>Asociace TOM ČR, TOM9922 ARACHNÉ</t>
  </si>
  <si>
    <t>Letní stanový tábor</t>
  </si>
  <si>
    <t>tábor vázaný na 525 osobodnů</t>
  </si>
  <si>
    <t>2015/a</t>
  </si>
  <si>
    <t>Duha Hecíři</t>
  </si>
  <si>
    <t>LT Žumberk 2019</t>
  </si>
  <si>
    <t>tábor vázaný na 96 osobodnů</t>
  </si>
  <si>
    <t>Vodní záchranná služba ČČK Praha 15, pobočný spolek</t>
  </si>
  <si>
    <t>Cestička, spolek</t>
  </si>
  <si>
    <t>ubytování</t>
  </si>
  <si>
    <t>JAHODA, z.ú.</t>
  </si>
  <si>
    <t>2069/a</t>
  </si>
  <si>
    <t>Kazimírka z.s.</t>
  </si>
  <si>
    <t>Dětské pobytové tábory v přírodě 2019</t>
  </si>
  <si>
    <t>tábory vázané na 3772 osobodnů</t>
  </si>
  <si>
    <t>Dětský Pěvecký Sbor Jiskřička, z. s.</t>
  </si>
  <si>
    <t>2144/a</t>
  </si>
  <si>
    <t>Turisticko - tábornický oddíl dětí a mládeže SRUB, z.s.</t>
  </si>
  <si>
    <t>Tábory se SRUBem</t>
  </si>
  <si>
    <t>doprava, sekání trávy, provozní náklady táborové či turistické základny, drobný spotřební materiál</t>
  </si>
  <si>
    <t>tábory vázané na 3450 osobodnů</t>
  </si>
  <si>
    <t>2081/a</t>
  </si>
  <si>
    <t>Letní umělecký tábor</t>
  </si>
  <si>
    <t>tábor vázaný na 3185 osobodnů</t>
  </si>
  <si>
    <t>Sdružení SRAZ - Společně za radostí a zdravím, z. s.</t>
  </si>
  <si>
    <t>TIB, z.s.</t>
  </si>
  <si>
    <t>Fantazie, o.s.</t>
  </si>
  <si>
    <t>Pop Balet, z.s.</t>
  </si>
  <si>
    <t>2025/a</t>
  </si>
  <si>
    <t>II. TURNUS z.s.</t>
  </si>
  <si>
    <t>2019 II.TURNUS</t>
  </si>
  <si>
    <t>tábor vázaný na 750 osobodnů</t>
  </si>
  <si>
    <t xml:space="preserve">žadatel nesplňuje určení programu - není pravidelná celoroční činnost s dětmi a mládeží min. 2x měsíčně
</t>
  </si>
  <si>
    <t>2027/a</t>
  </si>
  <si>
    <t>Judo Bivoj</t>
  </si>
  <si>
    <t>Tábor Pohoda</t>
  </si>
  <si>
    <t>doprava, vývoz jímky, pronájem, drobný spotřební materiál</t>
  </si>
  <si>
    <t>tábor vázaný na 672 osobodnů</t>
  </si>
  <si>
    <t xml:space="preserve">Nedoložen doklad o právní osobnosti žadatele.
</t>
  </si>
  <si>
    <t>Junák - český skaut, středisko Douglaska Praha, z. s.</t>
  </si>
  <si>
    <t>2072/a</t>
  </si>
  <si>
    <t>Klub přátel dětí a mládeže Petrovice</t>
  </si>
  <si>
    <t>Pobyty v přírodě - Letní tábor Hodějovice</t>
  </si>
  <si>
    <t xml:space="preserve">Nedoložené stanovy nebo jiný interní předpis.
</t>
  </si>
  <si>
    <t>2079/a</t>
  </si>
  <si>
    <t>Dětský tábor Beránek</t>
  </si>
  <si>
    <t>II/b Příměstské tábory (prázdninové akce na území hl. m. Prahy)</t>
  </si>
  <si>
    <t>2016/b</t>
  </si>
  <si>
    <t>Příměstský tábor - Velké dračí dobrodružství</t>
  </si>
  <si>
    <t>technické zabezpečení příměstského tábora</t>
  </si>
  <si>
    <t>příměstský tábor vázaný na 115 osobodnů</t>
  </si>
  <si>
    <t>2009/b</t>
  </si>
  <si>
    <t>Příměstské tábory 4. přístavu</t>
  </si>
  <si>
    <t>technické zabezpečení příměstských táborů</t>
  </si>
  <si>
    <t>příměstské tábory vázané na 800 osobodnů</t>
  </si>
  <si>
    <t>2018/b</t>
  </si>
  <si>
    <t>Příměstské tábory Záře</t>
  </si>
  <si>
    <t>příměstské tábory vázané na 350 osobodnů</t>
  </si>
  <si>
    <t>2017/b</t>
  </si>
  <si>
    <t>Bobří minivýlety 2019</t>
  </si>
  <si>
    <t>příměstský tábor vázaný na 150 osobodnů</t>
  </si>
  <si>
    <t>2022/b</t>
  </si>
  <si>
    <t>V Praze není nuda</t>
  </si>
  <si>
    <t>příměstský tábor vázaný na 70 osobodnů</t>
  </si>
  <si>
    <t>2023/b</t>
  </si>
  <si>
    <t>Žijeme florbalem</t>
  </si>
  <si>
    <t>Proxima Sociale o.p.s.</t>
  </si>
  <si>
    <t>příměstské tábory vázané na 200 osobodnů</t>
  </si>
  <si>
    <t>2005/b</t>
  </si>
  <si>
    <t>Příměstské tábory v Praze 2019</t>
  </si>
  <si>
    <t>příměstské tábory vázané na 950 osobodnů</t>
  </si>
  <si>
    <t>2010/b</t>
  </si>
  <si>
    <t>Centrum  integrace dětí a mládeže, z.s.</t>
  </si>
  <si>
    <t>Příměstské tábory CID 2019 :  Cidáčkův klubík v Pecičce</t>
  </si>
  <si>
    <t>příměstské tábory vázané na 250 osobodnů</t>
  </si>
  <si>
    <t>Sklep sobě, z.s.</t>
  </si>
  <si>
    <t>2030/b</t>
  </si>
  <si>
    <t>Jarní příměstské tábory se SRUBem</t>
  </si>
  <si>
    <t>příměstské tábory vázané na 560 osobodnů</t>
  </si>
  <si>
    <t>Dokumenty, mládež &amp; společnost, z.s.</t>
  </si>
  <si>
    <t>2021/b</t>
  </si>
  <si>
    <t>Prázdniny v Praze zážitkově</t>
  </si>
  <si>
    <t>ADONAI for People o.p.s.</t>
  </si>
  <si>
    <t>2013/b</t>
  </si>
  <si>
    <t>Zajištění farmářských příměstských táborů</t>
  </si>
  <si>
    <t>příměstské tábory vázané na 1008 osobodnů</t>
  </si>
  <si>
    <t>2025/b</t>
  </si>
  <si>
    <t>Montessori cesta, z.s.</t>
  </si>
  <si>
    <t>Příměstské tábory Na Beránku 2019</t>
  </si>
  <si>
    <t>SASVA z.s.</t>
  </si>
  <si>
    <t>2028/b</t>
  </si>
  <si>
    <t>Šikovné děti, z.s.</t>
  </si>
  <si>
    <t>Příměstský řemeslný tábor Kutil Junior</t>
  </si>
  <si>
    <t>příměstské tábory vázané na 1000 osobodnů</t>
  </si>
  <si>
    <t>2006/b</t>
  </si>
  <si>
    <t>Věda nás baví o.p.s.</t>
  </si>
  <si>
    <t>Věda nás baví - vědecké léto</t>
  </si>
  <si>
    <t>příměstské tábory vázané na 5600 osobodnů</t>
  </si>
  <si>
    <t>2001/b</t>
  </si>
  <si>
    <t>Příměstský tábor Bivoj při ZŠ Žernosecká, Praha 8, 182 00</t>
  </si>
  <si>
    <t>příměstský tábor vázaný na 750 osobodnů</t>
  </si>
  <si>
    <t>2002/b</t>
  </si>
  <si>
    <t>Komunitní centrum Vlna Ďáblice, z.ú</t>
  </si>
  <si>
    <t>Příměstské tábory v Komunitním centru Vlna</t>
  </si>
  <si>
    <t>příměstské tábory vázané na 285 osobodnů</t>
  </si>
  <si>
    <t xml:space="preserve">Nedoložen přehled pravidelné celoroční činnosti. Nedoložen celkový rozpočet. </t>
  </si>
  <si>
    <t>2003/b</t>
  </si>
  <si>
    <t>„Oliva”</t>
  </si>
  <si>
    <t>Můžeme tvořit společně -</t>
  </si>
  <si>
    <t>příměstský tábor vázaný na 200 osobodnů</t>
  </si>
  <si>
    <t>nemají pravidelnou činnost</t>
  </si>
  <si>
    <t>2008/b</t>
  </si>
  <si>
    <t>"Bez komunistů.cz"</t>
  </si>
  <si>
    <t>Prahou po stopách totalitní minulosti</t>
  </si>
  <si>
    <t>příměstský tábor vázaný na 100 osobodnů</t>
  </si>
  <si>
    <t>Nedoložen přehled pravidelné celoroční činnosti spolku.</t>
  </si>
  <si>
    <t>2011/b</t>
  </si>
  <si>
    <t>Prázdninový týdenní výtvarný ateliér pro děti z Prahy„Po stopách Václava VI.</t>
  </si>
  <si>
    <t>Spolek nemá pravidelnou celoroční činnost.</t>
  </si>
  <si>
    <t>IV Krátkodobé akce pro děti a mládež mimo území hl. m. Prahy</t>
  </si>
  <si>
    <t>doprava, ubytování, vstupné</t>
  </si>
  <si>
    <t>Výjezdní akce skautského střediska J. Rady Praha</t>
  </si>
  <si>
    <t>víkendové akce vázané na 1030 osobodnů</t>
  </si>
  <si>
    <t>Stopařské výpravy 2019</t>
  </si>
  <si>
    <t>víkendové akce vázané na 1750 osobodnů</t>
  </si>
  <si>
    <t>Vícedenní výpravy skautského střediska STOVKA</t>
  </si>
  <si>
    <t>víkendové akce vázané na 1074 osobodnů</t>
  </si>
  <si>
    <t>Krátkodobé akce oddílů střediska 88 Radost Praha</t>
  </si>
  <si>
    <t>víkendové akce vázané na 1588 osobodnů</t>
  </si>
  <si>
    <t>víkendové akce vázané na 690 osobodnů</t>
  </si>
  <si>
    <t>Krátkodobé akce 4. Přístavu</t>
  </si>
  <si>
    <t>víkendové akce vázané na 712 osobodnů</t>
  </si>
  <si>
    <t>Víkendové výpravy</t>
  </si>
  <si>
    <t>víkendové akce vázané na 535 osobodnů</t>
  </si>
  <si>
    <t>Vybrané dětské skautské výpravy střediska Blaník a jeho 15 oddílů v r. 2019</t>
  </si>
  <si>
    <t>víkendové akce vázané na 6521 osobodnů</t>
  </si>
  <si>
    <t>Junák - český skaut, okres Praha 6, z. s.</t>
  </si>
  <si>
    <t>Svojsíkův závod 2019</t>
  </si>
  <si>
    <t>víkendová akce vázaná na 750 osobodnů</t>
  </si>
  <si>
    <t>Junák - český skaut, přístav Pětka Praha, z. s.</t>
  </si>
  <si>
    <t>555 - Mimopražské víkendové akce</t>
  </si>
  <si>
    <t>víkendové akce vázané na 760 osobodnů</t>
  </si>
  <si>
    <t>Výpravy střediska 77 ROD SOVY Praha</t>
  </si>
  <si>
    <t>víkendové akce vázané na 850 osobodnů</t>
  </si>
  <si>
    <t>Výpravy Athabaska 2019</t>
  </si>
  <si>
    <t>víkendové akce vázané na 490 osobodnů</t>
  </si>
  <si>
    <t>Podpora mimopražské činnosti členů skautského střediska Maják</t>
  </si>
  <si>
    <t>víkendové akce vázané na 630 osobodnů</t>
  </si>
  <si>
    <t>Finanční zajištění vícedenních akcí střediska Mawadani Praha 5</t>
  </si>
  <si>
    <t>víkendové akce vázané na 420 osobodnů</t>
  </si>
  <si>
    <t>Vícedenní výpravy oddílů skautského střediska Prosek Praha</t>
  </si>
  <si>
    <t>víkendové akce vázané na 1753 osobodnů</t>
  </si>
  <si>
    <t>Výpravy oddílů 92. střediska Šípů</t>
  </si>
  <si>
    <t>víkendové akce vázané na 2671 osobodnů</t>
  </si>
  <si>
    <t>KČT Sirius Praha</t>
  </si>
  <si>
    <t>Zajištění výjezdních akcí ve volném čase pro děti TOM 50601 Bodláci</t>
  </si>
  <si>
    <t>víkendové akce vázané na 600 osobodnů</t>
  </si>
  <si>
    <t>KOŘES - víkendovky 2019</t>
  </si>
  <si>
    <t>víkendové akce vázané na 430 osobodnů</t>
  </si>
  <si>
    <t>Krátkodobé akce 1. pionýrské skupiny Podskaláci</t>
  </si>
  <si>
    <t>víkendové akce vázané na 847 osobodnů</t>
  </si>
  <si>
    <t>Víkendové výjezdní akce oddílů 45. pionýrské skupina Praha 6</t>
  </si>
  <si>
    <t>víkendové akce vázané na 682 osobodnů</t>
  </si>
  <si>
    <t>víkendovky mimo Prahu</t>
  </si>
  <si>
    <t>víkendové akce vázané na 885 osobodnů</t>
  </si>
  <si>
    <t>Hurá z Prahy</t>
  </si>
  <si>
    <t>víkendové akce vázané na 622 osobodnů</t>
  </si>
  <si>
    <t>Víkendové akce 35. PH RR Praha</t>
  </si>
  <si>
    <t>víkendové akce vázané na 752 osobodnů</t>
  </si>
  <si>
    <t>Krátkodobé akce oddílu Sportík pro děti a mládež</t>
  </si>
  <si>
    <t>Akce STTO 2019</t>
  </si>
  <si>
    <t>víkendové akce vázané na 1602 osobodnů</t>
  </si>
  <si>
    <t>Výpravy oddílu Lacerta 2019</t>
  </si>
  <si>
    <t>víkendové akce vázané na 730 osobodnů</t>
  </si>
  <si>
    <t>Boltuka - výpravy</t>
  </si>
  <si>
    <t>víkendové akce vázané na 216 osobodnů</t>
  </si>
  <si>
    <t>Výpravy 2018 - Vánoce+Vodácká</t>
  </si>
  <si>
    <t>víkendové akce vázané na 81 osobodnů</t>
  </si>
  <si>
    <t>Junák - český skaut, středisko 5. květen Radotín, z. s.</t>
  </si>
  <si>
    <t>Junák - český skaut, středisko 55 Vatra Praha, z. s.</t>
  </si>
  <si>
    <t>Víkendové akce 93.střediska</t>
  </si>
  <si>
    <t>víkendové akce vázané na 1940 osobodnů</t>
  </si>
  <si>
    <t>víkendové akce vázané na 393 osobodnů</t>
  </si>
  <si>
    <t>KČT, odbor TOM Filištíni Praha</t>
  </si>
  <si>
    <t>Víkendové akce skupiny Čtrnáctka</t>
  </si>
  <si>
    <t>víkendové akce vázané na 817 osobodnů</t>
  </si>
  <si>
    <t>Víkendové akce kmene Walden</t>
  </si>
  <si>
    <t>víkendové akce vázané na 340 osobodnů</t>
  </si>
  <si>
    <t>víkendové akce vázané na 240 osobodnů</t>
  </si>
  <si>
    <t>Víkendové akce MOP Stopa</t>
  </si>
  <si>
    <t>víkendové akce vázané na 238 osobodnů</t>
  </si>
  <si>
    <t>Víkendové akce pro děti a mládež mimo Prahu</t>
  </si>
  <si>
    <t>Víkendovky Záře</t>
  </si>
  <si>
    <t>Vícedenní akce mimo Prahu pro mladé hasiče</t>
  </si>
  <si>
    <t>víkendové akce vázané na 649 osobodnů</t>
  </si>
  <si>
    <t>Víkendovky Zlaté kotvy</t>
  </si>
  <si>
    <t>víkendové akce vázané na 243 osobodnů</t>
  </si>
  <si>
    <t>Víkendové akce mimo území Prahy</t>
  </si>
  <si>
    <t>víkendové akce vázané na 296 osobodnů</t>
  </si>
  <si>
    <t>Cesty tam a zase zpátky 2019</t>
  </si>
  <si>
    <t>ubytování, vstupné</t>
  </si>
  <si>
    <t>víkendové akce vázané na 180 osobodnů</t>
  </si>
  <si>
    <t>Vícedenní výlety turistického oddílu Kočovníci</t>
  </si>
  <si>
    <t>víkendové akce vázané na 120 osobodnů</t>
  </si>
  <si>
    <t>AKCE VE VOLNÉM ČASE POŘÁDANÉ PS KRAKEN M V ROCE 2019</t>
  </si>
  <si>
    <t>víkendové akce vázané na 270 osobodnů</t>
  </si>
  <si>
    <t>Víkendové akce v přírodě 49.ph RR</t>
  </si>
  <si>
    <t>Výpravy 2018</t>
  </si>
  <si>
    <t>víkendové akce vázané na 865 osobodnů</t>
  </si>
  <si>
    <t>Výpravy Odvážných 2019</t>
  </si>
  <si>
    <t>víkendové akce vázané na 90 osobodnů</t>
  </si>
  <si>
    <t>Víkendy si užíváme</t>
  </si>
  <si>
    <t>víkendové akce vázané na 80 osobodnů</t>
  </si>
  <si>
    <t>víkendové akce vázané na 480 osobodnů</t>
  </si>
  <si>
    <t>Expedice do přírody</t>
  </si>
  <si>
    <t>Pionýr, z. s. - PIONÝRSKÉ CENTRUM PRAHA - 10</t>
  </si>
  <si>
    <t>Madlove Dance</t>
  </si>
  <si>
    <t>víkendová akce vázaná na 1500 osobodnů</t>
  </si>
  <si>
    <t>SH ČMS - Sbor dobrovolných hasičů Praha - Třebonice</t>
  </si>
  <si>
    <t>víkendová akce vázaná na 40 osobodnů</t>
  </si>
  <si>
    <t>Taneční klub CALIPSO, z.s.</t>
  </si>
  <si>
    <t>Víkend s Bivojem</t>
  </si>
  <si>
    <t>víkendová akce vázaná na 150 osobodnů</t>
  </si>
  <si>
    <t>Vánoce v Krkonoších</t>
  </si>
  <si>
    <t>víkendová akce vázaná na 30 osobodnů</t>
  </si>
  <si>
    <t>víkendová akce</t>
  </si>
  <si>
    <t>Výcvik ovládání plavidel</t>
  </si>
  <si>
    <t>víkendová akce vázaná na 60 osobodnů</t>
  </si>
  <si>
    <t xml:space="preserve">Návrh </t>
  </si>
  <si>
    <t>50Kč/OD</t>
  </si>
  <si>
    <t>do 80% 50Kč od 81% 100Kč</t>
  </si>
  <si>
    <t>III Akce ve volném čase pro děti a mládež na území hl. m. Prahy</t>
  </si>
  <si>
    <t>Potřebnost a aktuálnost projektu (akce pro věkovou skupinu 15 – 26 let)</t>
  </si>
  <si>
    <t>Celopražský význam akce</t>
  </si>
  <si>
    <t>Botič o.p.s.</t>
  </si>
  <si>
    <t>Masopust držíme, nic se nevadíme pospolu</t>
  </si>
  <si>
    <t>Strawberry Fields 2019</t>
  </si>
  <si>
    <t>TEEN FILMFEST.CZ</t>
  </si>
  <si>
    <t>Duha Děsír</t>
  </si>
  <si>
    <t>19. ročník festivalu her Deskohraní - finálový závěrečný víkend</t>
  </si>
  <si>
    <t>19. ročník festivalu her Deskohraní - zahajovací víkend</t>
  </si>
  <si>
    <t>44. ročník dálkového pochodu "Kudy chodil Karel IV."</t>
  </si>
  <si>
    <t>Napříč Prahou – přes tři jezy</t>
  </si>
  <si>
    <t>Kulturní a rodinné centrum CoByDup, z.s.</t>
  </si>
  <si>
    <t>Masopust</t>
  </si>
  <si>
    <t>Vyřezávání dýní s lampionovým průvodem</t>
  </si>
  <si>
    <t>„Asociace pro mezinárodní otázky, z. s.”</t>
  </si>
  <si>
    <t>Pražský studentský summit - 1. přípravné setkání XXV. ročníku</t>
  </si>
  <si>
    <t>Pražský studentský summit - 2. přípravné setkání XXV. ročníku</t>
  </si>
  <si>
    <t>Pražský studentský summit - 4. přípravné setkání XXIV. ročníku</t>
  </si>
  <si>
    <t>Pražský studentský summit - 5. přípravné setkání XXIV. ročníku</t>
  </si>
  <si>
    <t>Pražský studentský summit - Závěrečná konference XXIV. ročníku</t>
  </si>
  <si>
    <t>Velký fotbálkový turnaj</t>
  </si>
  <si>
    <t>Strawberry Shake 2019</t>
  </si>
  <si>
    <t>FolkyTonk 2019</t>
  </si>
  <si>
    <t>Prosekneme IX.</t>
  </si>
  <si>
    <t>Modřanský Jarmark aneb Modřany sobě - 7.ročník</t>
  </si>
  <si>
    <t>Rozloučení se školním rokem</t>
  </si>
  <si>
    <t>Staročeský mikulášský jarmark</t>
  </si>
  <si>
    <t>Staročeský velikonoční jarmark</t>
  </si>
  <si>
    <t>Skautská Alternativa vol. 10</t>
  </si>
  <si>
    <t>Svatomartinský průvod na Vyšehradě</t>
  </si>
  <si>
    <t>Den dětí</t>
  </si>
  <si>
    <t>Lesem ke hvězdám</t>
  </si>
  <si>
    <t>Vršovický koláč</t>
  </si>
  <si>
    <t>Zahrada písní 2019</t>
  </si>
  <si>
    <t>Dožínková slavnost</t>
  </si>
  <si>
    <t>Závody na dvou až čtyřech kolech</t>
  </si>
  <si>
    <t>akce pro veřejnost - Den dětí v kruhu</t>
  </si>
  <si>
    <t>akce pro veřejnost - Kuličkiáda a kolohrátky s Krakeny</t>
  </si>
  <si>
    <t>Veletrh sportu 2019</t>
  </si>
  <si>
    <t>Finálový turnaj XXIV. ročníku celostátních soutěží Debatní liga a Debate League a otevřený turnaj v debatování pro kohokoli ve věku mládeže 13-18 let</t>
  </si>
  <si>
    <t>Centrum péče o děti a rodinu, z.s.</t>
  </si>
  <si>
    <t>Orientační cyklotour (7.ročník)</t>
  </si>
  <si>
    <t>Malešice v pohybu, z. s.</t>
  </si>
  <si>
    <t>Malešický pohár 2019</t>
  </si>
  <si>
    <t>COUNTRY TANČÍRNA 2018</t>
  </si>
  <si>
    <t>Gospel night</t>
  </si>
  <si>
    <t>Festival vodních sportů (2.ročník)</t>
  </si>
  <si>
    <t>Salesiánské středisko mládeže - středisko volného času, o.p.s.</t>
  </si>
  <si>
    <t>Sbor dobrovolných hasičů Praha- Miškovice</t>
  </si>
  <si>
    <t>DĚLEJ CO TĚ BAVÍ z.ú.</t>
  </si>
  <si>
    <t>Řemeslo dětem</t>
  </si>
  <si>
    <t>Šikovné děti - prezentace řemesel</t>
  </si>
  <si>
    <t>Atelier Kaštan z. s.</t>
  </si>
  <si>
    <t>Výtvarné workshopy a soutěže pro děti a širokou veřejnost</t>
  </si>
  <si>
    <t>ne</t>
  </si>
  <si>
    <t>9. Meziškolní konference</t>
  </si>
  <si>
    <t>Studentský štafetový maraton 2019</t>
  </si>
  <si>
    <t>Projekt Velikonočních/výchovných koncertů pro žáky 1. stupně ZŠ , MŠ</t>
  </si>
  <si>
    <t>Volnočasové kurzy</t>
  </si>
  <si>
    <t>Představení Děti dětem 2018</t>
  </si>
  <si>
    <t>Neposeda, z.ú.</t>
  </si>
  <si>
    <t>Fotbalový tým NZDM Autobus</t>
  </si>
  <si>
    <t>Jarní a Podzimní cyklokros 2018</t>
  </si>
  <si>
    <t>Mikulášský turnaj</t>
  </si>
  <si>
    <t>Turnaj v malé kopané</t>
  </si>
  <si>
    <t>Mikulášsá pumelice</t>
  </si>
  <si>
    <t>Tříkrálové odpoledne</t>
  </si>
  <si>
    <t>Vánoční adventní koncert</t>
  </si>
  <si>
    <t>Řemeslný workshop</t>
  </si>
  <si>
    <t>Věda nás baví - pravidelné odpolední kroužky ve školách (1x týdně)</t>
  </si>
  <si>
    <t>Závody plážových disciplín</t>
  </si>
  <si>
    <t>Bezpečí v ulicích</t>
  </si>
  <si>
    <t>Fenomén tradičních čínských bojových umění v zrcadle dějin a přítomnosti</t>
  </si>
  <si>
    <t>Fenomén tradičních evropských bojových umění v zrcadle dějin a přítomnosti</t>
  </si>
  <si>
    <t>Fenomén tradičních japonských bojových umění v zrcadle dějin a přítomnosti</t>
  </si>
  <si>
    <t>Fenomén tradičních jihoasijských bojových umění v zrcadle dějin a přítomnosti</t>
  </si>
  <si>
    <t>Fenomén tradičních korejských bojových umění v zrcadle dějin a přítomnosti</t>
  </si>
  <si>
    <t>DH GYM z.s.</t>
  </si>
  <si>
    <t>Aplikovaná kreativita – tvůrčí odpoledne s mikropoezií na téma příroda v ročních obdobích.</t>
  </si>
  <si>
    <t>Aplikovaná kreativita – tvůrčí odpoledne s mikropoezií na téma skrytá krása kožadodennosti.</t>
  </si>
  <si>
    <t>Aplikovaná kreativita – tvůrčí odpoledne s mikropoezií na téma významné světové osobnosti.</t>
  </si>
  <si>
    <t>Aplikovaná kreativita – tvůrčí odpoledne s mikropoezií na téma významné světové lokality.</t>
  </si>
  <si>
    <t>Aplikovaná kreativita – tvůrčí odpoledne s mikropoezií na téma významné světové události.</t>
  </si>
  <si>
    <t>PCMTP GYM z.s.</t>
  </si>
  <si>
    <t>Fenomén čajové kultury – Čistá mysl v čajové misce</t>
  </si>
  <si>
    <t>Fenomén čajové kultury – Humanistické kořeny čajové kultury</t>
  </si>
  <si>
    <t>Fenomén čajové kultury – Praha na konci hedvábné stezky</t>
  </si>
  <si>
    <t>Fenomén čajové kultury – Praha na mapě čajové kultury</t>
  </si>
  <si>
    <t>Fenomén čajové kultury – Renesanční kořeny české čajové kultury</t>
  </si>
  <si>
    <t>Holduj pohybu</t>
  </si>
  <si>
    <t>Jak to chodí v demokracii</t>
  </si>
  <si>
    <t>příměstský tábor vázaný na 80 osobodnů</t>
  </si>
  <si>
    <t>I Prostorové a materiální zajištění činnosti s dětmi a mládeží ve volném čase</t>
  </si>
  <si>
    <t>MTZ TK Vyšehrad - kanoe a týpí</t>
  </si>
  <si>
    <t>MTZ</t>
  </si>
  <si>
    <t>Režijní náklady klubovny</t>
  </si>
  <si>
    <t>el. energie, vodné-stočné, pojištění prostor, plyn</t>
  </si>
  <si>
    <t>klubovna, Praha 1, Malá Strana (Praha 1), Kosárkovo nábřeží 554/2, 11800</t>
  </si>
  <si>
    <t>Klubovna 10. střediska Bílá Hora</t>
  </si>
  <si>
    <t>plyn, el. energie, vodné-stočné, odvoz odpadu, pojištění prostor, drobná údržba, vybavení klubovny</t>
  </si>
  <si>
    <t>klubovna, Praha 17, Řepy, Opuková 357/9, 16300</t>
  </si>
  <si>
    <t>Skautská klubovna 18. střediska Kruh Praha 6</t>
  </si>
  <si>
    <t>plyn, el. energie, drobná údržba</t>
  </si>
  <si>
    <t>klubovna, Praha 6, Dejvice, Dejvická 181/2, 16000</t>
  </si>
  <si>
    <t>klubovna v areálu V Podzámčí</t>
  </si>
  <si>
    <t>nájemné, el. energie, otop, drobná údržba</t>
  </si>
  <si>
    <t>klubovna, Praha 4, Krč, Vídeňská 744/2, 14000</t>
  </si>
  <si>
    <t>klubovny v areálu Tempo</t>
  </si>
  <si>
    <t>nájemné, el. energie, vodné-stočné, odvoz odpadu, drobná údržba, vybavení klubovny</t>
  </si>
  <si>
    <t>klubovna, Praha 4, Lhotka, V zahradní čtvrti 11, 14200</t>
  </si>
  <si>
    <t>MTZ střediska Ostříž</t>
  </si>
  <si>
    <t>555 Klubovna přístavu Pětka Praha - Karoliny Světlé 317/15</t>
  </si>
  <si>
    <t>nájemné, el. energie, plyn, pojištění prostor, vybavení klubovny</t>
  </si>
  <si>
    <t>klubovna, Praha 1, Staré Město, Karoliny Světlé 317/15, 11000</t>
  </si>
  <si>
    <t>Zajištění klubovny pro oddíly střediska 24 Sever Praha</t>
  </si>
  <si>
    <t>nájemné, odvoz odpadu, drobná údržba, vybavení klubovny</t>
  </si>
  <si>
    <t>klubovna, Praha 8, Kobylisy, Větrušická 842, 18200</t>
  </si>
  <si>
    <t>Stany a benzinový generátor pro potřeby vícedenních akcí a táboru střediska 55 Vatra Praha</t>
  </si>
  <si>
    <t>Úhrada nájemného za klubovnu - 88. středisko Radost Praha</t>
  </si>
  <si>
    <t>nájemné, drobná údržba, vybavení klubovny</t>
  </si>
  <si>
    <t>klubovna, Praha 8, Kobylisy, Kobyliské náměstí 1, 18200</t>
  </si>
  <si>
    <t>Klubovna Čihákova 20 - provoz a údržba</t>
  </si>
  <si>
    <t>el. energie, plyn, odvoz odpadu, vodné-stočné, pojištění prostor, drobná údržba, vybavení klubovny</t>
  </si>
  <si>
    <t>klubovna, Praha 9, Libeň (Praha 9), Čihákova 1790/20, 19000</t>
  </si>
  <si>
    <t>Skauti Vysočany - obnova MTZ 2019</t>
  </si>
  <si>
    <t>Obnova táborového vybavení střediska Hiawatha Praha</t>
  </si>
  <si>
    <t>Klubovna Na Hanspaulce 116/2</t>
  </si>
  <si>
    <t>nájemné, el. energie, drobná údržba, vybavení klubovny</t>
  </si>
  <si>
    <t>klubovna, Praha 6, Dejvice, Na Hanspaulce 116/2, 16000</t>
  </si>
  <si>
    <t>Materiál pro zabezpečení celoroční činnosti střediska Javor</t>
  </si>
  <si>
    <t>Finanční zajištění provozu skautské klubovny U Okrouhlíku, Praha 5</t>
  </si>
  <si>
    <t>nájemné, el. energie, odvoz odpadu, drobná údržba, vybavení klubovny</t>
  </si>
  <si>
    <t>klubovna, Praha 5, Smíchov, U Okrouhlíku 0000/38, 15000</t>
  </si>
  <si>
    <t>Zajištění provozu kluboven střediska Prosek Praha</t>
  </si>
  <si>
    <t>el. energie, odvoz odpadu, drobná údržba, vybavení klubovny</t>
  </si>
  <si>
    <t>klubovna, Praha 9, Prosek, Na Vyhlídce 411/36, 19000</t>
  </si>
  <si>
    <t>Klubovna 148. oddílu Rys: Přípotoční ulice, Praha 10</t>
  </si>
  <si>
    <t>nájemné, el. energie, pojištění prostor, drobná údržba, vybavení klubovny</t>
  </si>
  <si>
    <t>klubovna, Praha 10, Vršovice (Praha 10), Přípotoční 869/19, 10100</t>
  </si>
  <si>
    <t>Klubovna Bubenečská</t>
  </si>
  <si>
    <t>nájemné</t>
  </si>
  <si>
    <t>klubovna, Praha 6, Dejvice, Bubenečská 282/8, 16000</t>
  </si>
  <si>
    <t>Klubovna Kafkova</t>
  </si>
  <si>
    <t>nájemné, odvoz odpadu, drobná údržba</t>
  </si>
  <si>
    <t>klubovna, Praha 6, Dejvice, Kafkova 544/23, 16000</t>
  </si>
  <si>
    <t>Klubovna Loučimská</t>
  </si>
  <si>
    <t>nájemné, pojištění prostor, drobná údržba, vybavení klubovny</t>
  </si>
  <si>
    <t>klubovna, Praha 15, Hostivař, Loučimská 1052/1, 10200</t>
  </si>
  <si>
    <t>Klubovna Práčská</t>
  </si>
  <si>
    <t>otop, pojištění prostor, drobná údržba, vybavení klubovny</t>
  </si>
  <si>
    <t>klubovna, Praha 10, Záběhlice (Praha 10), Práčská 49, 10600</t>
  </si>
  <si>
    <t>Materiálně technické zabezpečení činnosti střediska Šípů</t>
  </si>
  <si>
    <t>Sportoviště pro děti a mládež Celnice</t>
  </si>
  <si>
    <t>nájemné, drobná údržba</t>
  </si>
  <si>
    <t>sportoviště, Praha 7, Holešovice (Praha 7), Bubenská 1542/6, 17000</t>
  </si>
  <si>
    <t>Klubovna Na Větrníku 21, Praha 6</t>
  </si>
  <si>
    <t>nájemné, el. energie, drobná údržba</t>
  </si>
  <si>
    <t>klubovna, Praha 6, Břevnov (Praha 6), Na Větrníku 21, 16200</t>
  </si>
  <si>
    <t>Zajištění materiálně technické základny pro celoroční chod střediska</t>
  </si>
  <si>
    <t>el. energie, drobná údržba</t>
  </si>
  <si>
    <t>MTZ Záře</t>
  </si>
  <si>
    <t>Provoz v roce 2019</t>
  </si>
  <si>
    <t>el. energie, plyn, otop, vodné-stočné, odvoz odpadu, pojištění prostor, drobná údržba, vybavení klubovny</t>
  </si>
  <si>
    <t>klubovna, Praha 22, Uhříněves, V Bytovkách 803/12, 10400</t>
  </si>
  <si>
    <t>Klubovna oddílu Origanon</t>
  </si>
  <si>
    <t>nájemné, plyn, el. energie, vodné-stočné, drobná údržba, vybavení klubovny</t>
  </si>
  <si>
    <t>klubovna, Praha 1, Nové Město (Praha 1), Novomlýnská 1237/2, 11000</t>
  </si>
  <si>
    <t>Zpátky do klubovny ve Věži</t>
  </si>
  <si>
    <t>klubovna, Praha 7, Bubeneč (Praha 7), Na Výšinách 1000/1, 17000</t>
  </si>
  <si>
    <t>Doplnění MTZ pro činnost s mladými hasiči</t>
  </si>
  <si>
    <t>Obměna nábytku v klubovně</t>
  </si>
  <si>
    <t>vybavení klubovny</t>
  </si>
  <si>
    <t>klubovna, Praha 12, Cholupice, Podchýšská 109, 14300</t>
  </si>
  <si>
    <t>Klubovna TK Vyšehrad</t>
  </si>
  <si>
    <t>nájemné, vodné-stočné, otop, el. energie, drobná údržba</t>
  </si>
  <si>
    <t>klubovna, Praha 2, Nusle (Praha 2), Rejskova 2330/13, 12000</t>
  </si>
  <si>
    <t>Provozní náklady, drobné opravy a údržba klubovny 4. přístavu</t>
  </si>
  <si>
    <t>el. energie, plyn, pojištění prostor, drobná údržba, vybavení klubovny</t>
  </si>
  <si>
    <t>klubovna, Praha 3, Žižkov (Praha 3), Pitterova 2892/1, 13000</t>
  </si>
  <si>
    <t>Klubovny - Vítkov</t>
  </si>
  <si>
    <t>nájemné, el. energie, vodné-stočné, drobná údržba, vybavení klubovny</t>
  </si>
  <si>
    <t>klubovna, Praha 2, Vinohrady (Praha 2), Korunní 1440/60, 12000</t>
  </si>
  <si>
    <t>Stany na tábory a výpravy</t>
  </si>
  <si>
    <t>Junák - český skaut, Skautský institut, z. s.</t>
  </si>
  <si>
    <t>Staromák - MTZ</t>
  </si>
  <si>
    <t>Finanční zajištění provozu skautské klubovny a skladu Kurzova 2245 vč. nákupu vybavení</t>
  </si>
  <si>
    <t>otop, vodné-stočné, odvoz odpadu, el. energie, drobná údržba, vybavení klubovny</t>
  </si>
  <si>
    <t>klubovna, Praha 13, Stodůlky (Praha 13), Kurzova 2245/6, 15019</t>
  </si>
  <si>
    <t>nájemné, el. energie, plyn, drobná údržba</t>
  </si>
  <si>
    <t>Skautská klubovna Přemyslovská</t>
  </si>
  <si>
    <t>klubovna, Praha 3, Žižkov (Praha 3), Přemyslovská 1925/40, 13000</t>
  </si>
  <si>
    <t>Nájem a rekonstrukce klubovny Nitranská</t>
  </si>
  <si>
    <t>klubovna, Praha 3, Žižkov (Praha 3), Nitranská 1043/16, 13000</t>
  </si>
  <si>
    <t>MTZ, Středisko Pasát</t>
  </si>
  <si>
    <t>Pronájem klubovny 5. oddílu</t>
  </si>
  <si>
    <t>nájemné, otop, vodné-stočné, odvoz odpadu, drobná údržba, vybavení klubovny</t>
  </si>
  <si>
    <t>klubovna, Praha 2, Nové Město (Praha 2), V Tůních 1357/11, 12000</t>
  </si>
  <si>
    <t>Stopaři MTZ 2019</t>
  </si>
  <si>
    <t>Stopařská klubovna 2019</t>
  </si>
  <si>
    <t>nájemné, el. energie, vodné-stočné, odvoz odpadu, pojištění prostor, otop, drobná údržba, vybavení klubovny</t>
  </si>
  <si>
    <t>klubovna, Praha 8, Bohnice, Ústavní 91/7, 18102</t>
  </si>
  <si>
    <t>obnova táborových stanů</t>
  </si>
  <si>
    <t>Mládež - prostorové zajištění činnosti</t>
  </si>
  <si>
    <t>klubovna, Praha 8, Libeň (Praha 8), Na Žertvách 783/23, 18000</t>
  </si>
  <si>
    <t>Klubovna v srdci Prahy</t>
  </si>
  <si>
    <t>nájemné, el. energie</t>
  </si>
  <si>
    <t>klubovna, Praha 1, Nové Město (Praha 1), U Půjčovny 968/5, 11000</t>
  </si>
  <si>
    <t>Klubovna 147. PS Galaxie</t>
  </si>
  <si>
    <t>klubovna, Praha 3, Žižkov (Praha 3), Ježkova 762/11, 13000</t>
  </si>
  <si>
    <t>Obnova vodáckého vybavení</t>
  </si>
  <si>
    <t>MTZ Bošice</t>
  </si>
  <si>
    <t>Klubovny Ječná 19 – schůzky 35. PH RR Praha</t>
  </si>
  <si>
    <t>klubovna, Praha 2, Nové Město (Praha 2), Ječná 545/19, 12000</t>
  </si>
  <si>
    <t>Tělocvična Lidový dům 2019</t>
  </si>
  <si>
    <t>sportoviště, Praha 22, Uhříněves, Přátelství 64/70, 10400</t>
  </si>
  <si>
    <t>tréninkové hřiště Řeporyje</t>
  </si>
  <si>
    <t>Sport je zábava</t>
  </si>
  <si>
    <t>drobná údržba</t>
  </si>
  <si>
    <t>sportoviště, Praha 13, Třebonice (Praha 13), Pod Náplavkou 2741, 15500</t>
  </si>
  <si>
    <t>Klubovna</t>
  </si>
  <si>
    <t>nájemné, vodné-stočné, el. energie, drobná údržba, vybavení klubovny</t>
  </si>
  <si>
    <t>klubovna, Praha 3, Žižkov (Praha 3), Husitská 790/44, 13000</t>
  </si>
  <si>
    <t>Turistické vybavení</t>
  </si>
  <si>
    <t>Česká tábornická unie - T.K. Mladé lvice</t>
  </si>
  <si>
    <t>Doplnění MTZ</t>
  </si>
  <si>
    <t>MTZ pro činnost - nákup podsadových stanů</t>
  </si>
  <si>
    <t>MTZ 2019 - 7. středisko Blaník</t>
  </si>
  <si>
    <t>Provozní náklady, údržba objektu a vybavení (klubovna Modřany)</t>
  </si>
  <si>
    <t>el. energie, vodné-stočné, drobná údržba, vybavení klubovny</t>
  </si>
  <si>
    <t>klubovna, Praha 12, Modřany, Botevova 4400/1, 14300</t>
  </si>
  <si>
    <t>Provozní náklady, údržba objektu a vybavení (klubovny Krč)</t>
  </si>
  <si>
    <t>nájemné, el. energie, vodné-stočné, pojištění prostor, drobná údržba, vybavení klubovny</t>
  </si>
  <si>
    <t>klubovna, Praha 4, Krč, Vídeňská 744/1, 14000</t>
  </si>
  <si>
    <t>Prostorové zajištění skautských kluboven v zahradnictví</t>
  </si>
  <si>
    <t>nájemné, vybavení klubovny</t>
  </si>
  <si>
    <t>klubovna, Praha 16, Radotín, Nad Berounkou 1269/1, 15300</t>
  </si>
  <si>
    <t>Klubovna Šternberkova</t>
  </si>
  <si>
    <t>klubovna, Praha 7, Holešovice (Praha 7), Šternberkova 1258/7, 17000</t>
  </si>
  <si>
    <t>Materiálně technické zázemí kluboven střediska Platan Na Dolinách 47 a Viktorinova 1</t>
  </si>
  <si>
    <t>Zajištění vybavení pro celoroční pravidelnou činnost a tábory</t>
  </si>
  <si>
    <t>Klubovna Soborská</t>
  </si>
  <si>
    <t>klubovna, Praha 6, Dejvice, Soborská 5, 16000</t>
  </si>
  <si>
    <t>Údržba klubovny a obnova tábornického vybavení střediska Prosek Praha</t>
  </si>
  <si>
    <t>Materiální zajištění činnosti střediska SFINX 2019</t>
  </si>
  <si>
    <t>Provozní náklady klubovny skautského střediska SFINX v roce 2019</t>
  </si>
  <si>
    <t>nájemné, el. energie, plyn, vodné-stočné, pojištění prostor, odvoz odpadu, drobná údržba, vybavení klubovny</t>
  </si>
  <si>
    <t>klubovna, Praha 8, Karlín, Sokolovská 449/128, 18600</t>
  </si>
  <si>
    <t>Provoz klubovny, 39. středisko Vatra Celnice</t>
  </si>
  <si>
    <t>otop, el. energie, plyn, vodné-stočné, odvoz odpadu, pojištění prostor, drobná údržba, vybavení klubovny</t>
  </si>
  <si>
    <t>klubovna, Praha 7, Holešovice (Praha 7), Bubenská 1542/6, 17000</t>
  </si>
  <si>
    <t>Klubovna Studentská</t>
  </si>
  <si>
    <t>el. energie, otop, drobná údržba, vybavení klubovny</t>
  </si>
  <si>
    <t>klubovna, Praha 6, Dejvice, Studentská 541/3, 16000</t>
  </si>
  <si>
    <t>Klubovna a sportoviště turistického oddílu, K Lázním 2091/1498</t>
  </si>
  <si>
    <t>el. energie, odvoz odpadu, pojištění prostor, drobná údržba, vybavení klubovny</t>
  </si>
  <si>
    <t>klubovna, Praha 16, Radotín, K Lázním 2091, 15300</t>
  </si>
  <si>
    <t>Provoz Klubu Kapsa v roce 2019</t>
  </si>
  <si>
    <t>nájemné, el. energie, plyn</t>
  </si>
  <si>
    <t>klubovna, Praha 10, Vršovice (Praha 10), Norská 571/5, 10100</t>
  </si>
  <si>
    <t>KLUB PATHFINDER</t>
  </si>
  <si>
    <t>Rozšíření MTZ oddílu Penguins</t>
  </si>
  <si>
    <t>Prostory pro klubovou činnost</t>
  </si>
  <si>
    <t>nájemné, el. energie, vodné-stočné, otop, pojištění prostor, drobná údržba, vybavení klubovny</t>
  </si>
  <si>
    <t>klubovna, Praha 7, Holešovice (Praha 7), Šternberkova 446/17, 17000</t>
  </si>
  <si>
    <t>Klubovna Limuzská 15</t>
  </si>
  <si>
    <t>klubovna, Praha 10, Strašnice (Praha 10), Limuzská 1813/15, 10000</t>
  </si>
  <si>
    <t>Mteriálně technická zkladna ro činnost s dětmi a mládeží  PS  Kraken M</t>
  </si>
  <si>
    <t>Podolský spolek</t>
  </si>
  <si>
    <t>Spolkovna Podolí</t>
  </si>
  <si>
    <t>klubovna, Praha 4, Podolí, Dvorecké náměstí 403/4, 14700</t>
  </si>
  <si>
    <t>Prostory pro sportování dětí a mládeže</t>
  </si>
  <si>
    <t>nájemné, el. energie, plyn, vodné-stočné, odvoz odpadu, pojištění prostor, drobná údržba, vybavení klubovny</t>
  </si>
  <si>
    <t>sportoviště, Praha 8, Kobylisy, Kobyliské nám. 640/11, 18200</t>
  </si>
  <si>
    <t>Prostory pro zájmovou činnost ve středisku</t>
  </si>
  <si>
    <t>klubovna, Praha 8, Kobylisy, Kobyliské nám 640/11, 18200</t>
  </si>
  <si>
    <t>SH ČMS - Sbor dobrovolných hasičů Praha - Satalice</t>
  </si>
  <si>
    <t>Sportovní vybavení mladých hasičů SDH Praha - Satalice</t>
  </si>
  <si>
    <t>Staromák 2019</t>
  </si>
  <si>
    <t>klub, Praha 1, Staré Město, Staroměstské náměstí 4/1, 11000</t>
  </si>
  <si>
    <t>Materiálové vybavení střediska Arcus Praha</t>
  </si>
  <si>
    <t>Skautská klubovna ve Vojtěšce v areálu Břevnovského kláštera</t>
  </si>
  <si>
    <t>klubovna, Praha 6, Břevnov (Praha 6), Markétská 28/1, 16900</t>
  </si>
  <si>
    <t>Nájem klubovny Na Zlíchově</t>
  </si>
  <si>
    <t>klubovna, Praha 5, Hlubočepy, Na Zlíchově 221/8, 15200</t>
  </si>
  <si>
    <t>Ať na nás neprší - klubovna střediska Paprsek</t>
  </si>
  <si>
    <t>el. energie, otop</t>
  </si>
  <si>
    <t>klubovna, Praha-Kunratice, Kunratice, Golčova 24/7, 14800</t>
  </si>
  <si>
    <t>Klubovna střediska Pasát</t>
  </si>
  <si>
    <t>nájemné, el. energie, otop</t>
  </si>
  <si>
    <t>klubovna, Praha 11, Háje, K Milíčovu 674/21, 14900</t>
  </si>
  <si>
    <t>MTZ - klubovna Sedmidomky</t>
  </si>
  <si>
    <t>klubovna Jircháře</t>
  </si>
  <si>
    <t>el. energie, plyn, drobná údržba</t>
  </si>
  <si>
    <t>klubovna, Praha 1, Nové Město (Praha 1), V Jirchářích 14, 11000</t>
  </si>
  <si>
    <t>klubovna Novomlýnská</t>
  </si>
  <si>
    <t>klubovna, Praha 1, Nové Město (Praha 1), Novomlýnská 3, 11000</t>
  </si>
  <si>
    <t>Kalich_MTZ</t>
  </si>
  <si>
    <t>Pronájem a provoz klubovny STTO v roce 2019</t>
  </si>
  <si>
    <t>klubovna, Praha 4, Lhotka, Novodvorská 803/82, 14200</t>
  </si>
  <si>
    <t>klubovna pro děti a mládež</t>
  </si>
  <si>
    <t>el. energie, plyn, vodné-stočné, odvoz odpadu, drobná údržba, vybavení klubovny</t>
  </si>
  <si>
    <t>klubovna, Praha-Zličín, Zličín, Křivatcová 244/1, 15521</t>
  </si>
  <si>
    <t>zlepšení materiálních podmínek pro požární sport</t>
  </si>
  <si>
    <t>Klubovna TOM 210 01 S.T.A.N. v roce 2019</t>
  </si>
  <si>
    <t>klubovna, Praha 3, Žižkov (Praha 3), V Domově 1875/22, 13000</t>
  </si>
  <si>
    <t>Tábornický materiál TOM 210 01 S.T.A.N. v roce 2019</t>
  </si>
  <si>
    <t>Materiálně technická základna</t>
  </si>
  <si>
    <t>Provozní náklady, údržba objektu a vybavení (klubovna Jiřího z Poděbrad)</t>
  </si>
  <si>
    <t>klubovna, Praha 3, Vinohrady (Praha 3), Náměstí Jiřího z Poděbrad 112/19, 13000</t>
  </si>
  <si>
    <t>Materiálové zajištění celoroční činnosti</t>
  </si>
  <si>
    <t>Klubovna Běloveská - Letňany</t>
  </si>
  <si>
    <t>klubovna, Praha 18, Letňany, Běloveská 346, 19900</t>
  </si>
  <si>
    <t>Klubovna Toužimská - Kbely</t>
  </si>
  <si>
    <t>drobná údržba, vybavení klubovny</t>
  </si>
  <si>
    <t>klubovna, Praha 19, Kbely, Toužimská 244, 19700</t>
  </si>
  <si>
    <t>Materiálně technické zajištění středika</t>
  </si>
  <si>
    <t>Obnova a rozšíření materiální vybavení pro přípravu programu pro děti a mládež</t>
  </si>
  <si>
    <t>Provoz skautských kluboven</t>
  </si>
  <si>
    <t>nájemné, el. energie, plyn, vodné-stočné, odvoz odpadu, drobná údržba, vybavení klubovny</t>
  </si>
  <si>
    <t>klubovna, Praha 21, Újezd nad Lesy, Žárovická 2235, 19016</t>
  </si>
  <si>
    <t>Klubovna Mohylová 1966</t>
  </si>
  <si>
    <t>otop, vodné-stočné, el. energie, drobná údržba, vybavení klubovny</t>
  </si>
  <si>
    <t>klubovna, Praha 13, Stodůlky (Praha 13), Mohylová 1966/8, 15500</t>
  </si>
  <si>
    <t>Klubovna Zoubkova 1203/8</t>
  </si>
  <si>
    <t>nájemné, vodné-stočné, el. energie, odvoz odpadu, drobná údržba, vybavení klubovny</t>
  </si>
  <si>
    <t>klubovna, Praha 5, Smíchov, Zoubkova 1203/8, 15000</t>
  </si>
  <si>
    <t>Klubovna Donovalská 53, Praha 4</t>
  </si>
  <si>
    <t>klubovna, Praha 4, Chodov, Donovalská 2331/53, 14900</t>
  </si>
  <si>
    <t>Klubovna 7. skautského dívčího oddílu Praha</t>
  </si>
  <si>
    <t>nájemné, el. energie, otop, odvoz odpadu, vodné-stočné, drobná údržba</t>
  </si>
  <si>
    <t>Materiálně technické vybavení pro celoroční oddílovou činnost</t>
  </si>
  <si>
    <t>STOVKA: rozvoj materiálně-technické základny</t>
  </si>
  <si>
    <t>Prostory pro činnost - klubovna Husníkova</t>
  </si>
  <si>
    <t>nájemné, el. energie, odvoz odpadu, vodné-stočné, otop, drobná údržba</t>
  </si>
  <si>
    <t>klubovna, Praha 13, Stodůlky (Praha 13), Husníkova 2081/10, 15800</t>
  </si>
  <si>
    <t>Vybavení MTZ Filištíni</t>
  </si>
  <si>
    <t>Pronájem klubovny</t>
  </si>
  <si>
    <t>nájemné, otop</t>
  </si>
  <si>
    <t>klubovna, Praha 13, Stodůlky (Praha 13), Zázvorkova 1999, 15500</t>
  </si>
  <si>
    <t>Nemáme na to...</t>
  </si>
  <si>
    <t>Vybavení pro volnočasové vzdělávání</t>
  </si>
  <si>
    <t>Vybavení oddílu Stopa</t>
  </si>
  <si>
    <t>Materiální vybavení</t>
  </si>
  <si>
    <t>Vybavení na akce T.O.Bobříci</t>
  </si>
  <si>
    <t>klubovna a sklad materiálu, potřebného pro činnost</t>
  </si>
  <si>
    <t>klubovna, Praha-Suchdol, Sedlec, Kamýcká 237, 16000</t>
  </si>
  <si>
    <t>Klubovna Libeň</t>
  </si>
  <si>
    <t>klubovna, Praha 8, Libeň (Praha 8), U libeňského pivovaru 1077/13, 18000</t>
  </si>
  <si>
    <t>Vybavení pro činnost SOSNA 2019</t>
  </si>
  <si>
    <t>Klubovna 68. pionýrské skupiny Lvíčata</t>
  </si>
  <si>
    <t>klubovna, Praha 8, Kobylisy, U školské zahrady 430/9, 18200</t>
  </si>
  <si>
    <t>Tělocvična ZŠ Mendelova 550, Praha 11 pro oddíl inerkrosu PS Kraken M</t>
  </si>
  <si>
    <t>sportoviště, Praha 11, Háje, ZŠ Mendelova 550, 14900</t>
  </si>
  <si>
    <t>Centrum Hnutí Brontosaurus v Praze</t>
  </si>
  <si>
    <t>klubovna, Praha 7, Bubeneč (Praha 7), Malířská 6, 17000</t>
  </si>
  <si>
    <t>Pronájem prostor Pražského Tyrannus Hall pro pravidelné schůzky Royal Rangers</t>
  </si>
  <si>
    <t>klubovna, Praha 20, Horní Počernice, Stoliňská 2502/41B, 19300</t>
  </si>
  <si>
    <t>Klubovna oddílu Lacerta 2019</t>
  </si>
  <si>
    <t>klubovna, Praha 1, Staré Město, Anežská 806/5, 11000</t>
  </si>
  <si>
    <t>Prostorové zajištění činnosti oddílu Sportík – pronájem klubovny</t>
  </si>
  <si>
    <t>nájemné, el. energie, otop, vodné-stočné</t>
  </si>
  <si>
    <t>klubovna, Praha 5, Hlubočepy, Krškova 807/21, 15200</t>
  </si>
  <si>
    <t>Překážky pro sport</t>
  </si>
  <si>
    <t>Vysokoškolské katolické hnutí Praha, z.s.</t>
  </si>
  <si>
    <t>Studentské centrum VKH</t>
  </si>
  <si>
    <t>klubovna, Praha 3, Žižkov (Praha 3), Sabinova 239/4, 13000</t>
  </si>
  <si>
    <t>Provoz klubovny Zlaté kotvy</t>
  </si>
  <si>
    <t>klubovna, Praha 9, Vysočany (Praha 9), Sokolovská 570/310, 19000</t>
  </si>
  <si>
    <t>vybavení Zlaté kotvy</t>
  </si>
  <si>
    <t>„138. skautský oddíl”</t>
  </si>
  <si>
    <t>Provoz skautské klubovny Janáčkovo nábřeží 37</t>
  </si>
  <si>
    <t>nájemné, plyn, odvoz odpadu, pojištění prostor, drobná údržba</t>
  </si>
  <si>
    <t>klubovna, Praha 5, Smíchov, Janáčkovo nábřeží 479/37, 15000</t>
  </si>
  <si>
    <t>Klubovna 52. oddílu Origami</t>
  </si>
  <si>
    <t>nájemné, el. energie, vodné-stočné, odvoz odpadu</t>
  </si>
  <si>
    <t>klubovna, Praha 1, Nové Město (Praha 1), Opletalova 923/10, 11000</t>
  </si>
  <si>
    <t>Tábornické vybavení pro oddíly střediska 77 ROD SOVY Praha</t>
  </si>
  <si>
    <t>Klubovna Šultysova 26, Praha 6</t>
  </si>
  <si>
    <t>klubovna, Praha 6, Břevnov (Praha 6), Šultysova 905/26, 16900</t>
  </si>
  <si>
    <t>MTZ střediska</t>
  </si>
  <si>
    <t>klubovna Draco</t>
  </si>
  <si>
    <t>klubovna, Praha 1, Nové Město (Praha 1), Klimentská 14, 11000</t>
  </si>
  <si>
    <t>klubovna Vpřed</t>
  </si>
  <si>
    <t>MTZ pro zajištění celoroční činnosti</t>
  </si>
  <si>
    <t>Tělocvična Bří Jandusů 2019</t>
  </si>
  <si>
    <t>sportoviště, Praha 22, Uhříněves, nám. Bří Jandusů 2/38, 10400</t>
  </si>
  <si>
    <t>Boltuka - oddílová klubovna</t>
  </si>
  <si>
    <t>nájemné, el. energie, vodné-stočné, otop, odvoz odpadu</t>
  </si>
  <si>
    <t>klubovna, Praha 6, Ruzyně, Žukovského 852/1, 16100</t>
  </si>
  <si>
    <t>Nájem plaveckého bazénu pro základní plavecký výcvik</t>
  </si>
  <si>
    <t>bazén, Praha 1, Malá Strana (Praha 1), Újezd 450/40, 11800</t>
  </si>
  <si>
    <t>Klubovna Schulhoffova</t>
  </si>
  <si>
    <t>el. energie, drobná údržba, vybavení klubovny</t>
  </si>
  <si>
    <t>klubovna, Praha 11, Háje, Schulhoffova 938, 14900</t>
  </si>
  <si>
    <t>Klubovna Zlíchov</t>
  </si>
  <si>
    <t>nájemné, el. energie, otop, vodné-stočné, odvoz odpadu, drobná údržba</t>
  </si>
  <si>
    <t>klubovna, Praha 5, Hlubočepy, Na Zlíchově 221/8, 15000</t>
  </si>
  <si>
    <t>Klubovna Kuncova 2573</t>
  </si>
  <si>
    <t>nájemné, vodné-stočné, otop, el. energie, vybavení klubovny</t>
  </si>
  <si>
    <t>klubovna, Praha 13, Stodůlky (Praha 13), Kuncova 2573/3a, 15500</t>
  </si>
  <si>
    <t>Materiál pro zabezpečení činnosti</t>
  </si>
  <si>
    <t>Klubovna Práčská 2019</t>
  </si>
  <si>
    <t>klubovna, Praha 10, Záběhlice (Praha 10), Práčská 0/49, 10600</t>
  </si>
  <si>
    <t>Zajištění klubovny pro celoroční činnost oddílu</t>
  </si>
  <si>
    <t>plyn, pojištění prostor, drobná údržba</t>
  </si>
  <si>
    <t>klubovna, Praha 6, Střešovice, Nad Panenskou 522/5, 16900</t>
  </si>
  <si>
    <t>Klubovna Limuzská 17</t>
  </si>
  <si>
    <t>klubovna, Praha 10, Malešice (Praha 10), Limuzská 1814/17, 10000</t>
  </si>
  <si>
    <t>Vodácko-turistický oddíl VYDRY – MTZ</t>
  </si>
  <si>
    <t>Vodácko-turistický oddíl VYDRY – Prostory pro činnost</t>
  </si>
  <si>
    <t>klubovna, Praha 4, Hodkovičky, Lodnická 445/1a, 14700</t>
  </si>
  <si>
    <t>Nájemné klubovny v prostorách Vojtěšky Břevnovského kláštera</t>
  </si>
  <si>
    <t>klubovna, Praha 6, Břevnov (Praha 6), Markétská 1/28, 16900</t>
  </si>
  <si>
    <t>Klubovny v Uralské 5</t>
  </si>
  <si>
    <t>nájemné, plyn, el. energie, drobná údržba, vybavení klubovny</t>
  </si>
  <si>
    <t>klubovna, Praha 6, Bubeneč (Praha 6), Uralská 688/5, 16000</t>
  </si>
  <si>
    <t>Klubovna Brunclíkova 22, Praha 6</t>
  </si>
  <si>
    <t>klubovna, Praha 6, Břevnov (Praha 6), Brunclíkova 22, 16200</t>
  </si>
  <si>
    <t>Klubovna Káňat</t>
  </si>
  <si>
    <t>klubovna, Praha 10, Strašnice (Praha 10), Na Hroudě 667/21, 10000</t>
  </si>
  <si>
    <t>Klubovna Něvská - Čakovice</t>
  </si>
  <si>
    <t>el. energie, vodné-stočné, drobná údržba</t>
  </si>
  <si>
    <t>klubovna, Praha-Čakovice, Čakovice, Něvská 830, 19600</t>
  </si>
  <si>
    <t>Prostorové zajištění - divadlo Kairos II</t>
  </si>
  <si>
    <t>klubovna, Praha 8, Libeň (Praha 8), Na Žertvách 782/23, 18000</t>
  </si>
  <si>
    <t>Prostorové a materiální zajištění pravidelné činnosti</t>
  </si>
  <si>
    <t>nájemné, el. energie, vodné-stočné, otop, odvoz odpadu, drobná údržba, vybavení klubovny</t>
  </si>
  <si>
    <t>klubovna, Praha 14, Černý Most, Kpt. Stránského 994/6, 19800</t>
  </si>
  <si>
    <t>Klubovna Liborova 2, Praha 6</t>
  </si>
  <si>
    <t>klubovna, Praha 6, Břevnov (Praha 6), Liborova 470/2, 16900</t>
  </si>
  <si>
    <t>Klubovna Terronská</t>
  </si>
  <si>
    <t>klubovna, Praha 6, Dejvice, Terronská 619/25, 16000</t>
  </si>
  <si>
    <t>tělocvična Jakutská</t>
  </si>
  <si>
    <t>sportoviště, Praha 10, Vršovice (Praha 10), Jakutská 1201/2, 10000</t>
  </si>
  <si>
    <t>ZŠ-Trávníčkova</t>
  </si>
  <si>
    <t>sportoviště, Praha 13, Stodůlky (Praha 13), Trávníčkova 1744, 15500</t>
  </si>
  <si>
    <t>klubovna Na Barikádách</t>
  </si>
  <si>
    <t>klubovna, Praha-Čakovice, Čakovice, Na Barikádách 508, 19600</t>
  </si>
  <si>
    <t>Pronájem prostor Diakonie Církve bratrské pro pravidelné schůzky Anglického klubu</t>
  </si>
  <si>
    <t>el. energie</t>
  </si>
  <si>
    <t>klubovna, Praha 14, Černý Most, Mansfeldova 801/4, 19800</t>
  </si>
  <si>
    <t>Zajištění klubovny pro Radioklub OK1RAJ</t>
  </si>
  <si>
    <t>el. energie, plyn, odvoz odpadu, vodné-stočné</t>
  </si>
  <si>
    <t>klubovna, Praha 8, Libeň (Praha 8), Rozšířená 11, 18000</t>
  </si>
  <si>
    <t>ZŠ-Břečťanová</t>
  </si>
  <si>
    <t>sportoviště, Praha 10, Záběhlice (Praha 10), Břečťanová 2919/6, 10600</t>
  </si>
  <si>
    <t>HAF z.s.</t>
  </si>
  <si>
    <t>Umělecké dílny výtvarné, herecké, hudební, pro děti 6 - 18 let</t>
  </si>
  <si>
    <t>klubovna, Praha 1, Nové Město (Praha 1), Ostrovní 146/16, 11000</t>
  </si>
  <si>
    <t>Pronájem zkušebních prostor – MUF na Škole Kavčí hory k pravidelnému zkoušení pěveckého sboru</t>
  </si>
  <si>
    <t>klubovna, Praha 4, Podolí, K Sídlišti 840/2, 14000</t>
  </si>
  <si>
    <t>Zajištění prostor pro celoroční volnočasové aktivity dětí a mládeže</t>
  </si>
  <si>
    <t>nájemné, plyn, drobná údržba</t>
  </si>
  <si>
    <t>klubovna, Praha 15, Hostivař, Kubatova 32/1, 10200</t>
  </si>
  <si>
    <t>Tvořivá informatika 2019</t>
  </si>
  <si>
    <t>nájemné, el. energie, vodné-stočné, odvoz odpadu, otop, pojištění prostor, drobná údržba</t>
  </si>
  <si>
    <t>klubovna, Praha 13, Stodůlky (Praha 13), Trávníčkova 1744/7, 15500</t>
  </si>
  <si>
    <t>klubovna Na Pankráci</t>
  </si>
  <si>
    <t>nájemné, pojištění prostor, el. energie, drobná údržba</t>
  </si>
  <si>
    <t>klubovna, Praha 4, Nusle (Praha 4), Na Pankráci 1252/67, 14000</t>
  </si>
  <si>
    <t>Kühnův dětský sbor</t>
  </si>
  <si>
    <t>klubovna, Praha 7, Holešovice (Praha 7), Ortenovo náměstí 1274/34, 17000</t>
  </si>
  <si>
    <t>OSVĚTA z.s.</t>
  </si>
  <si>
    <t>Kurzy irských tanců pro děti a mládež (Praha 10)</t>
  </si>
  <si>
    <t>sportoviště, Praha 10, Vršovice (Praha 10), Vršovická 43, 10100</t>
  </si>
  <si>
    <t>Příspěvek na nájemné zrcadlových sálů</t>
  </si>
  <si>
    <t>sportoviště, Praha 5, Radotín, nám. Osvoboditelů 1371, 15000</t>
  </si>
  <si>
    <t>Spolek aktivních rodičů</t>
  </si>
  <si>
    <t>Klub s otevřenými dveřmi</t>
  </si>
  <si>
    <t>klub, Praha 9, Vysočany (Praha 9), Podkovářská 119, 19000</t>
  </si>
  <si>
    <t>Nájemné klubovna Milánská</t>
  </si>
  <si>
    <t>klubovna, Praha 15, Horní Měcholupy, Milánská 464, 10900</t>
  </si>
  <si>
    <t>Technické zázemí pro výuku tvorby audiovizuálních děl</t>
  </si>
  <si>
    <t>Celoroční audiovizuální dílny - materiálně-technické zajištění</t>
  </si>
  <si>
    <t xml:space="preserve">Šikovné děti-Kutil Junior - ZŠ Fr. Peřiny, Laudova </t>
  </si>
  <si>
    <t>klubovna, Praha 6, Řepy, ZŠ Fr. Peřiny, Laudova 1024/10, 16300</t>
  </si>
  <si>
    <t xml:space="preserve">Šikovné děti - Kutil Junior - FZŠ O. Chlupa, Fingerova </t>
  </si>
  <si>
    <t>klubovna, Praha 13, Stodůlky (Praha 13), FZŠ O. Chlupa, Fingerova 2186, 15800</t>
  </si>
  <si>
    <t xml:space="preserve">Šikovné děti - Kutil Junior - ZŠ Klausova </t>
  </si>
  <si>
    <t>klubovna, Praha 13, Stodůlky (Praha 13), ZŠ Klausova 2450/2, 15500</t>
  </si>
  <si>
    <t xml:space="preserve">Šikovné děti - Kutil Junior - ZŠ Podbělohorská </t>
  </si>
  <si>
    <t>klubovna, Praha 5, Smíchov, ZŠ Podbělohorská 720/26, 15000</t>
  </si>
  <si>
    <t xml:space="preserve">Šikovné děti - Kutil Junior - ZŠ Mládí </t>
  </si>
  <si>
    <t>klubovna, Praha 13, Stodůlky (Praha 13), ZŠ Mládí 135/4, 15500</t>
  </si>
  <si>
    <t xml:space="preserve">Šikovné děti-Kutil Junior - ZŠ Fr. Peřiny, Socháňova </t>
  </si>
  <si>
    <t>klubovna, Praha 6, Řepy, ZŠ Fr. Peřiny, Socháňova 1139/19, 16300</t>
  </si>
  <si>
    <t>Šikovné děti-Kutil Junior - ZŠ a MŠ Barrandov, Chaplinovo nám.</t>
  </si>
  <si>
    <t>klubovna, Praha 5, Hlubočepy, ZŠ a MŠ Barrandov, Chaplinovo nám. 615/1, 15200</t>
  </si>
  <si>
    <t>Šikovné děti-Kutil Junior - ZŠ Bronzová</t>
  </si>
  <si>
    <t>klubovna, Praha 13, Stodůlky, ZŠ Bronzová, 2027/35, 155 00</t>
  </si>
  <si>
    <t>Šikovné děti-Kutil Junior -  ZŠ Burešova</t>
  </si>
  <si>
    <t>klubovna, Praha 8, Kobylisy, ZŠ Burešova, 1130/14, 18200</t>
  </si>
  <si>
    <t xml:space="preserve">Šikovné děti-Kutil Junior - FZŠ Brdičkova </t>
  </si>
  <si>
    <t>klubovna, Praha 13, Stodůlky (Praha 13), FZŠ Brdičkova 1878, 15500</t>
  </si>
  <si>
    <t xml:space="preserve">Šikovné děti-Kutil Junior - ZŠ Dědina, Žukovského </t>
  </si>
  <si>
    <t>klubovna, Praha 6, Liboc, ZŠ Dědina, Žukovského 580/6, 16000</t>
  </si>
  <si>
    <t xml:space="preserve">Šikovné děti - Kutil Junior - ZŠ Tyršova </t>
  </si>
  <si>
    <t>klubovna, Praha 5, Jinonice (Praha 5), ZŠ Tyršova 430/1, 15800</t>
  </si>
  <si>
    <t xml:space="preserve">Šikovné děti - Kutil Junior - ZŠ Hovorčovická </t>
  </si>
  <si>
    <t>klubovna, Praha 8, Kobylisy, ZŠ Hovorčovická 1281/11, 18200</t>
  </si>
  <si>
    <t>Šikovné děti - Kutil Junior - ZŠ J.A.K., U Dělnického cvičiště</t>
  </si>
  <si>
    <t>klubovna, Praha 6, Břevnov (Praha 6), ZŠ J.A.K., U Dělnického cvičiště 1100/1, 16900</t>
  </si>
  <si>
    <t xml:space="preserve">Šikovné děti - Kutil Junior - ZŠ Janského </t>
  </si>
  <si>
    <t>klubovna, Praha 13, Stodůlky (Praha 13), ZŠ Janského 2189/18, 15500</t>
  </si>
  <si>
    <t xml:space="preserve">Šikovné děti - Kutil Junior - ZŠ Libčická </t>
  </si>
  <si>
    <t>klubovna, Praha 8, Čimice, ZŠ Libčická 658/10, 18100</t>
  </si>
  <si>
    <t xml:space="preserve">Šikovné děti - Kutil Junior - ZŠ Marjánka </t>
  </si>
  <si>
    <t>klubovna, Praha 6, Břevnov (Praha 6), ZŠ Marjánka 417/52, 16200</t>
  </si>
  <si>
    <t xml:space="preserve">Šikovné děti - Kutil Junior - ZŠ Ohradní </t>
  </si>
  <si>
    <t>klubovna, Praha 4, Michle (Praha 4), ZŠ Ohradní 1366/49, 14000</t>
  </si>
  <si>
    <t xml:space="preserve">Šikovné děti - Kutil Junior - ZŠ Trávníčkova </t>
  </si>
  <si>
    <t>klubovna, Praha 13, Stodůlky (Praha 13), ZŠ Trávníčkova 1744/4, 15500</t>
  </si>
  <si>
    <t xml:space="preserve">Šikovné děti - ZŠ Slivenec, Ke Smíchovu </t>
  </si>
  <si>
    <t>klubovna, Praha-Slivenec, Slivenec, ZŠ Slivenec, Ke Smíchovu 16, 15400</t>
  </si>
  <si>
    <t>Skladiště Reitknechtka</t>
  </si>
  <si>
    <t>sklad, Praha 4, Nusle (Praha 4), AK Reitknechtka, U Družstevního Ochozu 121, 14000</t>
  </si>
  <si>
    <t>ČESKÁ TÁBORNICKÁ UNIE, T.O. SPARTAKOVCI</t>
  </si>
  <si>
    <t>Sklad oddílového vybavení a táborového materiálu</t>
  </si>
  <si>
    <t>sklad, Praha 8, Bohnice, Feřtekova 538/25, 18100</t>
  </si>
  <si>
    <t>Sklad oddílového vybavení a táborového materiálu.</t>
  </si>
  <si>
    <t>Zajištění skladu a sídla organizace na Žižkově.</t>
  </si>
  <si>
    <t>sklad, Praha 3, Žižkov (Praha 3), Na Rovnosti 2249/6, 13000</t>
  </si>
  <si>
    <t>Nájemné loděnice</t>
  </si>
  <si>
    <t>loděnice, Praha 5, Smíchov, Strakonická 1135/2a, 15000</t>
  </si>
  <si>
    <t>Pronájem bazénu ve sportcentru Suchdol ČZU</t>
  </si>
  <si>
    <t>bazén, Praha 6, Suchdol, Kamýcká 1073/129, 16500</t>
  </si>
  <si>
    <t>nedoložena originální smlouva, pouze žádost o pronájem</t>
  </si>
  <si>
    <t>Loděnice skautů z Modřan</t>
  </si>
  <si>
    <t>loděnice, Praha 4, Braník, U Kempinku 82, 14700</t>
  </si>
  <si>
    <t>Skautský sklad v Modřanech</t>
  </si>
  <si>
    <t>sklad, Praha 12, Modřany, Písková 1990/29a, 14300</t>
  </si>
  <si>
    <t>Sklad Železnobrodská</t>
  </si>
  <si>
    <t>sklad, Praha 19, Kbely, Železnobrodská - řadová garáž č.62 000, 19700</t>
  </si>
  <si>
    <t>Zajištění loděnice pro uskladnění lodí a činnost vodního oddílu</t>
  </si>
  <si>
    <t>loděnice, Praha 4, Braník, U Kempingu 82, 14700</t>
  </si>
  <si>
    <t>Sklad vybavení Kettnerova 2056</t>
  </si>
  <si>
    <t>sklad, Praha 13, Stodůlky (Praha 13), Kettnerova 2056/12, 15500</t>
  </si>
  <si>
    <t>Sklad Oravská 4, Praha 10</t>
  </si>
  <si>
    <t>sklad, Praha 10, Strašnice (Praha 10), Oravská 1896/4, 10000</t>
  </si>
  <si>
    <t>Provozní náklady skladovacích prostor skautského střediska SFINX v roce 2018</t>
  </si>
  <si>
    <t>sklad, Praha 8, Karlín, Vítkova 295/3, 18600</t>
  </si>
  <si>
    <t>Sklad táborového a turistického vybavení SILMARIL 2019</t>
  </si>
  <si>
    <t>sklad, Praha 7, Holešovice (Praha 7), Bubenské nábřeží 869/1, 17000</t>
  </si>
  <si>
    <t>Klubovna 110. oddílu Stodesítka: Brechtova ulice, Praha 4</t>
  </si>
  <si>
    <t>nájemné, vodné-stočné, drobná údržba, vybavení klubovny</t>
  </si>
  <si>
    <t>klubovna, Praha 4, Chodov, Brechtova 828/14, 14900</t>
  </si>
  <si>
    <t>Neplatná nájemní smlouva - pokus o podvod? Přelepení podpisů a datumu.</t>
  </si>
  <si>
    <t>Loděnice v Sedlci</t>
  </si>
  <si>
    <t>loděnice, Praha 6, Sedlec, V Rokli 10/4, 16000</t>
  </si>
  <si>
    <t>Sklad I</t>
  </si>
  <si>
    <t>sklad, Praha 10, Záběhlice (Praha 10), Práčská 2592/83, 10600</t>
  </si>
  <si>
    <t>Sklad II</t>
  </si>
  <si>
    <t>sklad, Praha 10, Záběhlice (Praha 10), Práčská 2593/85, 10600</t>
  </si>
  <si>
    <t>Sklad Na Petřinách 25, Praha 6</t>
  </si>
  <si>
    <t>sklad, Praha 6, Břevnov (Praha 6), Na Petřinách 25, 16200</t>
  </si>
  <si>
    <t>Sklad táborového materiálu</t>
  </si>
  <si>
    <t>sklad, Praha-Čakovice, Čakovice, Beckovská 835, 19600</t>
  </si>
  <si>
    <t>Prostory pro činnost - sklad Husníkova</t>
  </si>
  <si>
    <t>sklad, Praha 13, Stodůlky (Praha 13), Husníkova 2079, 15800</t>
  </si>
  <si>
    <t>Kroužky Na Beránku 2019</t>
  </si>
  <si>
    <t>klubovna, Praha 12, Modřany, Pertoldova 3373/51, 14300</t>
  </si>
  <si>
    <t>neaktuální nájemní smlouva</t>
  </si>
  <si>
    <t>Pohybové centrum pro děti se zrakovým a kombinovaným postižením</t>
  </si>
  <si>
    <t>sportoviště, Praha 5, Stodůlky (Praha 13), Bellušova 1877/68, 15500</t>
  </si>
  <si>
    <t>Výtvarný ateliér pro děti se zrakovým a kombinovaným postižením - materiálně technická základna</t>
  </si>
  <si>
    <t>Výtvarný ateliér pro děti se zrakovým a kombinovaným postižením</t>
  </si>
  <si>
    <t>nájemné, el. energie, vybavení klubovny</t>
  </si>
  <si>
    <t>klubovna, Praha 5, Stodůlky (Praha 13), Prusíkova 2577, 15500</t>
  </si>
  <si>
    <t>Klubovna oddílu Ontario</t>
  </si>
  <si>
    <t>klubovna, Praha 11, Háje, Anny Drabíkové 536, 14900</t>
  </si>
  <si>
    <t>nájemní smlouva je neplatná - chybí podpis nájemce
chybí celkový rozpočet</t>
  </si>
  <si>
    <t>Sklad lodí a vodáckého materiálu</t>
  </si>
  <si>
    <t>sklad, Praha 10, Hostivař, Hostivařská 159/46, 10000</t>
  </si>
  <si>
    <t>Sklad Boleslavská</t>
  </si>
  <si>
    <t>sklad, Praha 3, Vinohrady (Praha 3), Boleslavská 2114/10, 13000</t>
  </si>
  <si>
    <t>Sklad Řehořova</t>
  </si>
  <si>
    <t>sklad, Praha 3, Žižkov (Praha 3), Řehořova 927/43, 13000</t>
  </si>
  <si>
    <t>Sklad materiálu v Malešicích</t>
  </si>
  <si>
    <t>sklad, Praha 10, Malešice (Praha 10), Počernická 389/76, 10000</t>
  </si>
  <si>
    <t>Garáž - uskladnění vybavení oddílu UFO</t>
  </si>
  <si>
    <t>sklad, Praha 11, Újezd, U Pramene 431, 14900</t>
  </si>
  <si>
    <t>Sklad táborového materiálu na území hl. m. Prahy</t>
  </si>
  <si>
    <t>otop</t>
  </si>
  <si>
    <t>sklad, Praha 6, Vokovice, Etiopská 629/2, 16000</t>
  </si>
  <si>
    <t>Sklad 68. pionýrské skupiny Lvíčata</t>
  </si>
  <si>
    <t>sklad, Praha 8, Kobylisy, U školské zahrady 430/9, 18200</t>
  </si>
  <si>
    <t>loděnice Braník</t>
  </si>
  <si>
    <t>loděnice, Praha 4, Braník, U Kempinku 82/1, 14700</t>
  </si>
  <si>
    <t>sklad Skřivanská, Praha 10</t>
  </si>
  <si>
    <t>sklad, Praha 10, Malešice (Praha 10), Skřivanská 485/4, 10800</t>
  </si>
  <si>
    <t>Vybavení základny a skladu táborových potřeb</t>
  </si>
  <si>
    <t>sklad, Praha 15, Hostivař, Mračnická 1054/2, 10200</t>
  </si>
  <si>
    <t>Loděnice TJ Bráník</t>
  </si>
  <si>
    <t>loděnice, Praha 4, Braník, U kempinku 415/82, 14000</t>
  </si>
  <si>
    <t>Sklad</t>
  </si>
  <si>
    <t>sklad, Praha 7, Holešovice (Praha 7), Tusarova 790/21, 17000</t>
  </si>
  <si>
    <t>sklad Chotutická</t>
  </si>
  <si>
    <t>sklad, Praha 10, Malešice (Praha 10), Chotutická 495/10, 10800</t>
  </si>
  <si>
    <t>Prostory pro florbal</t>
  </si>
  <si>
    <t>sportoviště, Praha 3, Žižkov (Praha 3), Na Balkáně 812, 13000</t>
  </si>
  <si>
    <t>Prostory pro tanec</t>
  </si>
  <si>
    <t>sportoviště, Praha 8, Bohnice, ZŠ Glowackého 555/6, 18100</t>
  </si>
  <si>
    <t xml:space="preserve">dle justice nemají sídlo v Praze </t>
  </si>
  <si>
    <t>Zajištění uskladnění táborových a vodáckých věcí oddílu Ginkgo</t>
  </si>
  <si>
    <t>sklad, Praha 10, Malešice (Praha 10), Rektorská 22, 10800</t>
  </si>
  <si>
    <t xml:space="preserve">Šikovné děti - Kutil Junior - Slunečnice, Rýmařovská </t>
  </si>
  <si>
    <t>klubovna, Praha 9, Letňany, Klub Slunečnice, Rýmařovská 561, 19900</t>
  </si>
  <si>
    <t>Šikovné děti - Kutil Junior - ZŠ Satalice</t>
  </si>
  <si>
    <t>klubovna, Praha 9, Satalice (Praha 9), ZŠ Satalice, k Cihelně 137/8, 19015</t>
  </si>
  <si>
    <t>Sklad a informační centrum Nuselská</t>
  </si>
  <si>
    <t>sklad, Praha 4, Nusle (Praha 4), Nuselská 1496/66, 14000</t>
  </si>
  <si>
    <t>Beach cup, z.s.</t>
  </si>
  <si>
    <t>Dejvické divadlo, o.p.s.</t>
  </si>
  <si>
    <t>Občanské sdružení Smíšek, spolek</t>
  </si>
  <si>
    <t xml:space="preserve">Celoměstské programy nejsou určeny pro tělovýchovné a sportovní organizace, kulturní organizace, městské části a jimi zřizované organizace (netýká se SVČ), střešní organizace, mateřská centra a subjekty pracující s předškolními dětmi, ústavy a nadace.
</t>
  </si>
  <si>
    <t>Mezinárodní soutěžní akce - pohár juniorů v beachvolejbale v Itálii 2019</t>
  </si>
  <si>
    <t xml:space="preserve">Žádost byla podána po termínu uzávěrky.
</t>
  </si>
  <si>
    <t>klub, Praha 9, Hloubětín (Praha 9), Konzumní 6/642, 19000</t>
  </si>
  <si>
    <t>nájemné, el. energie, plyn, drobná údržba, vybavení klubovny</t>
  </si>
  <si>
    <t>Klubík Smíšek</t>
  </si>
  <si>
    <t>sportoviště, Praha-Petrovice, Petrovice, Dopplerova 351, 10900</t>
  </si>
  <si>
    <t>Tělocvična ZŠ Petrovice</t>
  </si>
  <si>
    <t>Obnova materiálu pro činnost s dětmi a mládeží</t>
  </si>
  <si>
    <t>klubovna, Praha 13, Stodůlky (Praha 13), Trávníčkova 1744/4, 15500</t>
  </si>
  <si>
    <t>Klub volného času Bivoj</t>
  </si>
  <si>
    <t>Zabezpečení tréninkových prostor pro děti a mládež</t>
  </si>
  <si>
    <t xml:space="preserve">
</t>
  </si>
  <si>
    <t xml:space="preserve">Ve stanovách nebo v zakládací listině není zakotvena práce s dětmi a mládeží.
Celoměstské programy nejsou určeny pro tělovýchovné a sportovní organizace, kulturní organizace, městské části a jimi zřizované organizace (netýká se SVČ), střešní organizace, mateřská centra a subjekty pracující s předškolními dětmi, ústavy a nadace.
</t>
  </si>
  <si>
    <t>klubovna, Praha 6, Dejvice, Terronská 871/74, 16000</t>
  </si>
  <si>
    <t>nájemné, el. energie, plyn, odvoz odpadu, drobná údržba, vybavení klubovny</t>
  </si>
  <si>
    <t>Celoroční činnost folklorního souboru Rosénka ve zkušebně Dejvického divadla</t>
  </si>
  <si>
    <t xml:space="preserve">
Celoměstské programy nejsou určeny pro tělovýchovné a sportovní organizace, kulturní organizace, městské části a jimi zřizované organizace (netýká se SVČ), střešní organizace, mateřská centra a subjekty pracující s předškolními dětmi, ústavy a nadace.
</t>
  </si>
  <si>
    <t>Bezpečnostní vybavení pro výuku sebeobrany dětí a mládeže</t>
  </si>
  <si>
    <t>sportoviště, Praha 4, Háje, K Milíčovu 674, 14900</t>
  </si>
  <si>
    <t>Příspěvek na pronájem tělocvičny pravidelných volnočasových aktivit mládeže</t>
  </si>
  <si>
    <t>sklad, Praha 4, Michle (Praha 4), Na Křivíně 1371/1, 14000</t>
  </si>
  <si>
    <t>nájemné, el. energie, pojištění prostor</t>
  </si>
  <si>
    <t>Příspěvek na pronájem skladu materiálu.</t>
  </si>
  <si>
    <t>MTZ celoroční činnosti spolku Beach cup, z. s. pro pohybový rozvoj a volejbalovou průpravu dětí a mládeže</t>
  </si>
  <si>
    <t>Procento krácení požadavku</t>
  </si>
  <si>
    <t xml:space="preserve">nájemní smlouva je neplatná, není aktuální
</t>
  </si>
  <si>
    <t>dle rejstříku nemají sídlo v Praze</t>
  </si>
  <si>
    <t xml:space="preserve">dle rejstříku nemají sídlo v Praze </t>
  </si>
  <si>
    <t>Příloha č. 1 k zápisu - schválené projekty v rámci usnesení 3/1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</si>
</sst>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Unicode MS"/>
      <family val="2"/>
    </font>
    <font>
      <b/>
      <sz val="11"/>
      <color indexed="8"/>
      <name val="Calibri"/>
      <family val="2"/>
    </font>
    <font>
      <b/>
      <sz val="8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ck">
        <color rgb="FFC00000"/>
      </top>
      <bottom style="thin"/>
    </border>
    <border>
      <left style="thin"/>
      <right style="thin"/>
      <top style="thin"/>
      <bottom style="thick">
        <color rgb="FFC00000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left" vertical="center" wrapText="1"/>
    </xf>
    <xf numFmtId="3" fontId="46" fillId="0" borderId="10" xfId="0" applyNumberFormat="1" applyFont="1" applyFill="1" applyBorder="1" applyAlignment="1">
      <alignment horizontal="right" vertical="center"/>
    </xf>
    <xf numFmtId="1" fontId="46" fillId="0" borderId="10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right" vertical="center"/>
    </xf>
    <xf numFmtId="0" fontId="46" fillId="0" borderId="11" xfId="0" applyFont="1" applyFill="1" applyBorder="1" applyAlignment="1">
      <alignment horizontal="left" vertical="center" wrapText="1"/>
    </xf>
    <xf numFmtId="3" fontId="46" fillId="0" borderId="11" xfId="0" applyNumberFormat="1" applyFont="1" applyFill="1" applyBorder="1" applyAlignment="1">
      <alignment horizontal="right" vertical="center"/>
    </xf>
    <xf numFmtId="3" fontId="31" fillId="0" borderId="12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46" fillId="0" borderId="0" xfId="0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 vertical="center"/>
    </xf>
    <xf numFmtId="0" fontId="4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47" fillId="10" borderId="0" xfId="0" applyFont="1" applyFill="1" applyAlignment="1">
      <alignment/>
    </xf>
    <xf numFmtId="0" fontId="0" fillId="0" borderId="0" xfId="0" applyAlignment="1">
      <alignment horizontal="center"/>
    </xf>
    <xf numFmtId="0" fontId="31" fillId="33" borderId="1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right" vertical="center"/>
    </xf>
    <xf numFmtId="0" fontId="46" fillId="0" borderId="13" xfId="0" applyFont="1" applyFill="1" applyBorder="1" applyAlignment="1">
      <alignment horizontal="left" vertical="center" wrapText="1"/>
    </xf>
    <xf numFmtId="3" fontId="46" fillId="0" borderId="13" xfId="0" applyNumberFormat="1" applyFont="1" applyFill="1" applyBorder="1" applyAlignment="1">
      <alignment horizontal="right" vertical="center"/>
    </xf>
    <xf numFmtId="0" fontId="46" fillId="0" borderId="14" xfId="0" applyFont="1" applyFill="1" applyBorder="1" applyAlignment="1">
      <alignment horizontal="left" vertical="center" wrapText="1"/>
    </xf>
    <xf numFmtId="1" fontId="46" fillId="0" borderId="14" xfId="0" applyNumberFormat="1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right" vertical="center"/>
    </xf>
    <xf numFmtId="0" fontId="46" fillId="0" borderId="15" xfId="0" applyFont="1" applyFill="1" applyBorder="1" applyAlignment="1">
      <alignment horizontal="left" vertical="center" wrapText="1"/>
    </xf>
    <xf numFmtId="3" fontId="46" fillId="0" borderId="15" xfId="0" applyNumberFormat="1" applyFont="1" applyFill="1" applyBorder="1" applyAlignment="1">
      <alignment horizontal="right" vertical="center"/>
    </xf>
    <xf numFmtId="1" fontId="46" fillId="0" borderId="15" xfId="0" applyNumberFormat="1" applyFont="1" applyFill="1" applyBorder="1" applyAlignment="1">
      <alignment horizontal="center" vertical="center"/>
    </xf>
    <xf numFmtId="1" fontId="46" fillId="0" borderId="11" xfId="0" applyNumberFormat="1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right" vertical="center"/>
    </xf>
    <xf numFmtId="0" fontId="46" fillId="0" borderId="16" xfId="0" applyFont="1" applyFill="1" applyBorder="1" applyAlignment="1">
      <alignment horizontal="left" vertical="center" wrapText="1"/>
    </xf>
    <xf numFmtId="3" fontId="46" fillId="0" borderId="16" xfId="0" applyNumberFormat="1" applyFont="1" applyFill="1" applyBorder="1" applyAlignment="1">
      <alignment horizontal="right" vertical="center"/>
    </xf>
    <xf numFmtId="1" fontId="46" fillId="0" borderId="1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3" fillId="0" borderId="10" xfId="47" applyFont="1" applyBorder="1" applyAlignment="1">
      <alignment vertical="center" wrapText="1"/>
      <protection/>
    </xf>
    <xf numFmtId="0" fontId="31" fillId="0" borderId="10" xfId="0" applyFont="1" applyBorder="1" applyAlignment="1">
      <alignment vertical="center"/>
    </xf>
    <xf numFmtId="0" fontId="3" fillId="33" borderId="10" xfId="48" applyFont="1" applyFill="1" applyBorder="1" applyAlignment="1">
      <alignment vertical="center" wrapText="1"/>
      <protection/>
    </xf>
    <xf numFmtId="0" fontId="31" fillId="33" borderId="10" xfId="0" applyFont="1" applyFill="1" applyBorder="1" applyAlignment="1">
      <alignment vertical="center"/>
    </xf>
    <xf numFmtId="0" fontId="3" fillId="0" borderId="10" xfId="47" applyFont="1" applyFill="1" applyBorder="1" applyAlignment="1">
      <alignment vertical="center" wrapText="1"/>
      <protection/>
    </xf>
    <xf numFmtId="0" fontId="31" fillId="0" borderId="10" xfId="0" applyFont="1" applyFill="1" applyBorder="1" applyAlignment="1">
      <alignment vertical="center"/>
    </xf>
    <xf numFmtId="0" fontId="46" fillId="0" borderId="17" xfId="0" applyFont="1" applyFill="1" applyBorder="1" applyAlignment="1">
      <alignment horizontal="right" vertical="center"/>
    </xf>
    <xf numFmtId="0" fontId="46" fillId="0" borderId="17" xfId="0" applyFont="1" applyFill="1" applyBorder="1" applyAlignment="1">
      <alignment horizontal="left" vertical="center" wrapText="1"/>
    </xf>
    <xf numFmtId="3" fontId="46" fillId="0" borderId="17" xfId="0" applyNumberFormat="1" applyFont="1" applyFill="1" applyBorder="1" applyAlignment="1">
      <alignment horizontal="right" vertical="center"/>
    </xf>
    <xf numFmtId="1" fontId="46" fillId="0" borderId="17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44" fontId="0" fillId="0" borderId="0" xfId="0" applyNumberFormat="1" applyFill="1" applyBorder="1" applyAlignment="1">
      <alignment/>
    </xf>
    <xf numFmtId="44" fontId="0" fillId="0" borderId="0" xfId="0" applyNumberFormat="1" applyFill="1" applyAlignment="1">
      <alignment/>
    </xf>
    <xf numFmtId="44" fontId="46" fillId="0" borderId="10" xfId="0" applyNumberFormat="1" applyFont="1" applyFill="1" applyBorder="1" applyAlignment="1">
      <alignment horizontal="right" vertical="center"/>
    </xf>
    <xf numFmtId="44" fontId="31" fillId="0" borderId="10" xfId="0" applyNumberFormat="1" applyFont="1" applyFill="1" applyBorder="1" applyAlignment="1">
      <alignment vertical="center"/>
    </xf>
    <xf numFmtId="44" fontId="46" fillId="0" borderId="11" xfId="0" applyNumberFormat="1" applyFont="1" applyFill="1" applyBorder="1" applyAlignment="1">
      <alignment horizontal="right" vertical="center"/>
    </xf>
    <xf numFmtId="44" fontId="31" fillId="0" borderId="11" xfId="0" applyNumberFormat="1" applyFont="1" applyFill="1" applyBorder="1" applyAlignment="1">
      <alignment vertical="center"/>
    </xf>
    <xf numFmtId="44" fontId="46" fillId="0" borderId="17" xfId="0" applyNumberFormat="1" applyFont="1" applyFill="1" applyBorder="1" applyAlignment="1">
      <alignment horizontal="right" vertical="center"/>
    </xf>
    <xf numFmtId="44" fontId="31" fillId="0" borderId="17" xfId="0" applyNumberFormat="1" applyFont="1" applyFill="1" applyBorder="1" applyAlignment="1">
      <alignment vertical="center"/>
    </xf>
    <xf numFmtId="44" fontId="46" fillId="0" borderId="15" xfId="0" applyNumberFormat="1" applyFont="1" applyFill="1" applyBorder="1" applyAlignment="1">
      <alignment horizontal="right" vertical="center"/>
    </xf>
    <xf numFmtId="44" fontId="46" fillId="0" borderId="13" xfId="0" applyNumberFormat="1" applyFont="1" applyFill="1" applyBorder="1" applyAlignment="1">
      <alignment horizontal="right" vertical="center"/>
    </xf>
    <xf numFmtId="43" fontId="0" fillId="0" borderId="0" xfId="0" applyNumberFormat="1" applyFill="1" applyBorder="1" applyAlignment="1">
      <alignment/>
    </xf>
    <xf numFmtId="43" fontId="0" fillId="0" borderId="0" xfId="0" applyNumberFormat="1" applyFill="1" applyAlignment="1">
      <alignment/>
    </xf>
    <xf numFmtId="43" fontId="31" fillId="0" borderId="10" xfId="0" applyNumberFormat="1" applyFont="1" applyFill="1" applyBorder="1" applyAlignment="1">
      <alignment vertical="center"/>
    </xf>
    <xf numFmtId="43" fontId="31" fillId="0" borderId="11" xfId="0" applyNumberFormat="1" applyFont="1" applyFill="1" applyBorder="1" applyAlignment="1">
      <alignment vertical="center"/>
    </xf>
    <xf numFmtId="43" fontId="31" fillId="0" borderId="14" xfId="0" applyNumberFormat="1" applyFont="1" applyFill="1" applyBorder="1" applyAlignment="1">
      <alignment vertical="center"/>
    </xf>
    <xf numFmtId="43" fontId="31" fillId="0" borderId="0" xfId="0" applyNumberFormat="1" applyFont="1" applyFill="1" applyBorder="1" applyAlignment="1">
      <alignment horizontal="right" vertical="center"/>
    </xf>
    <xf numFmtId="44" fontId="0" fillId="0" borderId="0" xfId="0" applyNumberFormat="1" applyAlignment="1">
      <alignment/>
    </xf>
    <xf numFmtId="44" fontId="3" fillId="0" borderId="10" xfId="47" applyNumberFormat="1" applyFont="1" applyBorder="1" applyAlignment="1">
      <alignment vertical="center" wrapText="1"/>
      <protection/>
    </xf>
    <xf numFmtId="43" fontId="0" fillId="0" borderId="0" xfId="0" applyNumberFormat="1" applyAlignment="1">
      <alignment/>
    </xf>
    <xf numFmtId="44" fontId="31" fillId="0" borderId="0" xfId="0" applyNumberFormat="1" applyFont="1" applyAlignment="1">
      <alignment/>
    </xf>
    <xf numFmtId="43" fontId="31" fillId="0" borderId="0" xfId="0" applyNumberFormat="1" applyFont="1" applyAlignment="1">
      <alignment/>
    </xf>
    <xf numFmtId="44" fontId="3" fillId="33" borderId="10" xfId="48" applyNumberFormat="1" applyFont="1" applyFill="1" applyBorder="1" applyAlignment="1">
      <alignment vertical="center" wrapText="1"/>
      <protection/>
    </xf>
    <xf numFmtId="43" fontId="46" fillId="0" borderId="11" xfId="0" applyNumberFormat="1" applyFont="1" applyFill="1" applyBorder="1" applyAlignment="1">
      <alignment horizontal="right" vertical="center"/>
    </xf>
    <xf numFmtId="44" fontId="3" fillId="0" borderId="10" xfId="47" applyNumberFormat="1" applyFont="1" applyFill="1" applyBorder="1" applyAlignment="1">
      <alignment vertical="center" wrapText="1"/>
      <protection/>
    </xf>
    <xf numFmtId="44" fontId="48" fillId="0" borderId="10" xfId="0" applyNumberFormat="1" applyFont="1" applyFill="1" applyBorder="1" applyAlignment="1">
      <alignment horizontal="right" vertical="center"/>
    </xf>
    <xf numFmtId="44" fontId="48" fillId="0" borderId="11" xfId="0" applyNumberFormat="1" applyFont="1" applyFill="1" applyBorder="1" applyAlignment="1">
      <alignment horizontal="right" vertical="center"/>
    </xf>
    <xf numFmtId="44" fontId="48" fillId="0" borderId="17" xfId="0" applyNumberFormat="1" applyFont="1" applyFill="1" applyBorder="1" applyAlignment="1">
      <alignment horizontal="right" vertical="center"/>
    </xf>
    <xf numFmtId="44" fontId="48" fillId="0" borderId="15" xfId="0" applyNumberFormat="1" applyFont="1" applyFill="1" applyBorder="1" applyAlignment="1">
      <alignment horizontal="right" vertical="center"/>
    </xf>
    <xf numFmtId="44" fontId="46" fillId="0" borderId="16" xfId="0" applyNumberFormat="1" applyFont="1" applyFill="1" applyBorder="1" applyAlignment="1">
      <alignment horizontal="right" vertical="center"/>
    </xf>
    <xf numFmtId="43" fontId="48" fillId="0" borderId="10" xfId="0" applyNumberFormat="1" applyFont="1" applyFill="1" applyBorder="1" applyAlignment="1">
      <alignment horizontal="right" vertical="center"/>
    </xf>
    <xf numFmtId="43" fontId="48" fillId="0" borderId="16" xfId="0" applyNumberFormat="1" applyFont="1" applyFill="1" applyBorder="1" applyAlignment="1">
      <alignment horizontal="right" vertical="center"/>
    </xf>
    <xf numFmtId="43" fontId="5" fillId="0" borderId="11" xfId="47" applyNumberFormat="1" applyFont="1" applyFill="1" applyBorder="1" applyAlignment="1">
      <alignment horizontal="center" vertical="center" wrapText="1"/>
      <protection/>
    </xf>
    <xf numFmtId="43" fontId="5" fillId="6" borderId="11" xfId="47" applyNumberFormat="1" applyFont="1" applyFill="1" applyBorder="1" applyAlignment="1">
      <alignment horizontal="center" vertical="center" wrapText="1"/>
      <protection/>
    </xf>
    <xf numFmtId="43" fontId="31" fillId="0" borderId="18" xfId="0" applyNumberFormat="1" applyFont="1" applyFill="1" applyBorder="1" applyAlignment="1">
      <alignment vertical="center"/>
    </xf>
    <xf numFmtId="5" fontId="31" fillId="0" borderId="10" xfId="0" applyNumberFormat="1" applyFont="1" applyFill="1" applyBorder="1" applyAlignment="1">
      <alignment vertical="center"/>
    </xf>
    <xf numFmtId="44" fontId="31" fillId="0" borderId="15" xfId="0" applyNumberFormat="1" applyFont="1" applyFill="1" applyBorder="1" applyAlignment="1">
      <alignment vertical="center"/>
    </xf>
    <xf numFmtId="5" fontId="48" fillId="0" borderId="16" xfId="0" applyNumberFormat="1" applyFont="1" applyFill="1" applyBorder="1" applyAlignment="1">
      <alignment horizontal="right" vertical="center"/>
    </xf>
    <xf numFmtId="5" fontId="46" fillId="0" borderId="11" xfId="0" applyNumberFormat="1" applyFont="1" applyFill="1" applyBorder="1" applyAlignment="1">
      <alignment horizontal="right" vertical="center"/>
    </xf>
    <xf numFmtId="43" fontId="31" fillId="0" borderId="19" xfId="0" applyNumberFormat="1" applyFont="1" applyFill="1" applyBorder="1" applyAlignment="1">
      <alignment vertical="center"/>
    </xf>
    <xf numFmtId="0" fontId="46" fillId="0" borderId="20" xfId="0" applyFont="1" applyFill="1" applyBorder="1" applyAlignment="1">
      <alignment horizontal="right" vertical="center"/>
    </xf>
    <xf numFmtId="0" fontId="46" fillId="0" borderId="20" xfId="0" applyFont="1" applyFill="1" applyBorder="1" applyAlignment="1">
      <alignment horizontal="left" vertical="center" wrapText="1"/>
    </xf>
    <xf numFmtId="3" fontId="46" fillId="0" borderId="20" xfId="0" applyNumberFormat="1" applyFont="1" applyFill="1" applyBorder="1" applyAlignment="1">
      <alignment horizontal="right" vertical="center"/>
    </xf>
    <xf numFmtId="44" fontId="46" fillId="0" borderId="20" xfId="0" applyNumberFormat="1" applyFont="1" applyFill="1" applyBorder="1" applyAlignment="1">
      <alignment horizontal="right" vertical="center"/>
    </xf>
    <xf numFmtId="44" fontId="31" fillId="0" borderId="21" xfId="0" applyNumberFormat="1" applyFont="1" applyFill="1" applyBorder="1" applyAlignment="1">
      <alignment vertical="center"/>
    </xf>
    <xf numFmtId="5" fontId="31" fillId="0" borderId="11" xfId="0" applyNumberFormat="1" applyFont="1" applyFill="1" applyBorder="1" applyAlignment="1">
      <alignment vertical="center"/>
    </xf>
    <xf numFmtId="5" fontId="31" fillId="0" borderId="15" xfId="0" applyNumberFormat="1" applyFont="1" applyFill="1" applyBorder="1" applyAlignment="1">
      <alignment vertical="center"/>
    </xf>
    <xf numFmtId="43" fontId="31" fillId="0" borderId="15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1" fontId="46" fillId="0" borderId="20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right" vertical="center"/>
    </xf>
    <xf numFmtId="3" fontId="46" fillId="0" borderId="14" xfId="0" applyNumberFormat="1" applyFont="1" applyFill="1" applyBorder="1" applyAlignment="1">
      <alignment horizontal="right" vertical="center"/>
    </xf>
    <xf numFmtId="44" fontId="46" fillId="0" borderId="14" xfId="0" applyNumberFormat="1" applyFont="1" applyFill="1" applyBorder="1" applyAlignment="1">
      <alignment horizontal="right" vertical="center"/>
    </xf>
    <xf numFmtId="44" fontId="31" fillId="0" borderId="14" xfId="0" applyNumberFormat="1" applyFont="1" applyFill="1" applyBorder="1" applyAlignment="1">
      <alignment vertical="center"/>
    </xf>
    <xf numFmtId="0" fontId="3" fillId="0" borderId="0" xfId="47" applyFont="1" applyFill="1" applyBorder="1" applyAlignment="1">
      <alignment vertical="center" wrapText="1"/>
      <protection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3" fillId="0" borderId="22" xfId="47" applyFont="1" applyFill="1" applyBorder="1" applyAlignment="1">
      <alignment vertical="center"/>
      <protection/>
    </xf>
    <xf numFmtId="0" fontId="3" fillId="0" borderId="23" xfId="47" applyFont="1" applyFill="1" applyBorder="1" applyAlignment="1">
      <alignment vertical="center" wrapText="1"/>
      <protection/>
    </xf>
    <xf numFmtId="0" fontId="3" fillId="0" borderId="24" xfId="47" applyFont="1" applyFill="1" applyBorder="1" applyAlignment="1">
      <alignment vertical="center" wrapText="1"/>
      <protection/>
    </xf>
    <xf numFmtId="44" fontId="3" fillId="0" borderId="24" xfId="47" applyNumberFormat="1" applyFont="1" applyFill="1" applyBorder="1" applyAlignment="1">
      <alignment vertical="center" wrapText="1"/>
      <protection/>
    </xf>
    <xf numFmtId="43" fontId="5" fillId="6" borderId="24" xfId="47" applyNumberFormat="1" applyFont="1" applyFill="1" applyBorder="1" applyAlignment="1">
      <alignment horizontal="center" vertical="center" wrapText="1"/>
      <protection/>
    </xf>
    <xf numFmtId="0" fontId="31" fillId="0" borderId="24" xfId="0" applyFont="1" applyFill="1" applyBorder="1" applyAlignment="1">
      <alignment horizontal="center" vertical="center" wrapText="1"/>
    </xf>
    <xf numFmtId="5" fontId="46" fillId="0" borderId="13" xfId="0" applyNumberFormat="1" applyFont="1" applyFill="1" applyBorder="1" applyAlignment="1">
      <alignment horizontal="right" vertical="center"/>
    </xf>
    <xf numFmtId="43" fontId="46" fillId="0" borderId="13" xfId="0" applyNumberFormat="1" applyFont="1" applyFill="1" applyBorder="1" applyAlignment="1">
      <alignment horizontal="right" vertical="center"/>
    </xf>
    <xf numFmtId="0" fontId="46" fillId="0" borderId="14" xfId="0" applyFont="1" applyFill="1" applyBorder="1" applyAlignment="1">
      <alignment horizontal="center" vertical="center" wrapText="1"/>
    </xf>
    <xf numFmtId="43" fontId="46" fillId="0" borderId="10" xfId="0" applyNumberFormat="1" applyFont="1" applyFill="1" applyBorder="1" applyAlignment="1">
      <alignment horizontal="right" vertical="center"/>
    </xf>
    <xf numFmtId="0" fontId="46" fillId="0" borderId="18" xfId="0" applyFont="1" applyFill="1" applyBorder="1" applyAlignment="1">
      <alignment horizontal="right" vertical="center"/>
    </xf>
    <xf numFmtId="0" fontId="46" fillId="0" borderId="18" xfId="0" applyFont="1" applyFill="1" applyBorder="1" applyAlignment="1">
      <alignment horizontal="left" vertical="center" wrapText="1"/>
    </xf>
    <xf numFmtId="3" fontId="46" fillId="0" borderId="18" xfId="0" applyNumberFormat="1" applyFont="1" applyFill="1" applyBorder="1" applyAlignment="1">
      <alignment horizontal="right" vertical="center"/>
    </xf>
    <xf numFmtId="44" fontId="46" fillId="0" borderId="18" xfId="0" applyNumberFormat="1" applyFont="1" applyFill="1" applyBorder="1" applyAlignment="1">
      <alignment horizontal="right" vertical="center"/>
    </xf>
    <xf numFmtId="5" fontId="46" fillId="0" borderId="18" xfId="0" applyNumberFormat="1" applyFont="1" applyFill="1" applyBorder="1" applyAlignment="1">
      <alignment horizontal="right" vertical="center"/>
    </xf>
    <xf numFmtId="43" fontId="46" fillId="0" borderId="18" xfId="0" applyNumberFormat="1" applyFont="1" applyFill="1" applyBorder="1" applyAlignment="1">
      <alignment horizontal="right" vertical="center"/>
    </xf>
    <xf numFmtId="0" fontId="46" fillId="0" borderId="18" xfId="0" applyFont="1" applyFill="1" applyBorder="1" applyAlignment="1">
      <alignment horizontal="center" vertical="center" wrapText="1"/>
    </xf>
    <xf numFmtId="1" fontId="46" fillId="0" borderId="18" xfId="0" applyNumberFormat="1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right" vertical="center"/>
    </xf>
    <xf numFmtId="0" fontId="46" fillId="0" borderId="25" xfId="0" applyFont="1" applyFill="1" applyBorder="1" applyAlignment="1">
      <alignment horizontal="left" vertical="center" wrapText="1"/>
    </xf>
    <xf numFmtId="3" fontId="46" fillId="0" borderId="25" xfId="0" applyNumberFormat="1" applyFont="1" applyFill="1" applyBorder="1" applyAlignment="1">
      <alignment horizontal="right" vertical="center"/>
    </xf>
    <xf numFmtId="44" fontId="46" fillId="0" borderId="25" xfId="0" applyNumberFormat="1" applyFont="1" applyFill="1" applyBorder="1" applyAlignment="1">
      <alignment horizontal="right" vertical="center"/>
    </xf>
    <xf numFmtId="5" fontId="31" fillId="0" borderId="14" xfId="0" applyNumberFormat="1" applyFont="1" applyFill="1" applyBorder="1" applyAlignment="1">
      <alignment vertical="center"/>
    </xf>
    <xf numFmtId="43" fontId="31" fillId="0" borderId="25" xfId="0" applyNumberFormat="1" applyFont="1" applyFill="1" applyBorder="1" applyAlignment="1">
      <alignment vertical="center"/>
    </xf>
    <xf numFmtId="1" fontId="46" fillId="0" borderId="25" xfId="0" applyNumberFormat="1" applyFont="1" applyFill="1" applyBorder="1" applyAlignment="1">
      <alignment horizontal="center" vertical="center"/>
    </xf>
    <xf numFmtId="43" fontId="46" fillId="0" borderId="14" xfId="0" applyNumberFormat="1" applyFont="1" applyFill="1" applyBorder="1" applyAlignment="1">
      <alignment horizontal="right" vertical="center"/>
    </xf>
    <xf numFmtId="5" fontId="46" fillId="0" borderId="25" xfId="0" applyNumberFormat="1" applyFont="1" applyFill="1" applyBorder="1" applyAlignment="1">
      <alignment horizontal="right" vertical="center"/>
    </xf>
    <xf numFmtId="43" fontId="46" fillId="0" borderId="25" xfId="0" applyNumberFormat="1" applyFont="1" applyFill="1" applyBorder="1" applyAlignment="1">
      <alignment horizontal="right" vertical="center"/>
    </xf>
    <xf numFmtId="43" fontId="31" fillId="0" borderId="12" xfId="0" applyNumberFormat="1" applyFont="1" applyFill="1" applyBorder="1" applyAlignment="1">
      <alignment horizontal="right" vertical="center"/>
    </xf>
    <xf numFmtId="44" fontId="31" fillId="0" borderId="0" xfId="0" applyNumberFormat="1" applyFont="1" applyFill="1" applyAlignment="1">
      <alignment/>
    </xf>
    <xf numFmtId="43" fontId="31" fillId="0" borderId="0" xfId="0" applyNumberFormat="1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43" fontId="48" fillId="0" borderId="18" xfId="0" applyNumberFormat="1" applyFont="1" applyFill="1" applyBorder="1" applyAlignment="1">
      <alignment horizontal="right" vertical="center"/>
    </xf>
    <xf numFmtId="43" fontId="48" fillId="0" borderId="14" xfId="0" applyNumberFormat="1" applyFont="1" applyFill="1" applyBorder="1" applyAlignment="1">
      <alignment horizontal="right" vertical="center"/>
    </xf>
    <xf numFmtId="0" fontId="46" fillId="0" borderId="26" xfId="0" applyFont="1" applyFill="1" applyBorder="1" applyAlignment="1">
      <alignment horizontal="right" vertical="center"/>
    </xf>
    <xf numFmtId="0" fontId="46" fillId="0" borderId="26" xfId="0" applyFont="1" applyFill="1" applyBorder="1" applyAlignment="1">
      <alignment horizontal="left" vertical="center" wrapText="1"/>
    </xf>
    <xf numFmtId="3" fontId="46" fillId="0" borderId="26" xfId="0" applyNumberFormat="1" applyFont="1" applyFill="1" applyBorder="1" applyAlignment="1">
      <alignment horizontal="right" vertical="center"/>
    </xf>
    <xf numFmtId="44" fontId="46" fillId="0" borderId="26" xfId="0" applyNumberFormat="1" applyFont="1" applyFill="1" applyBorder="1" applyAlignment="1">
      <alignment horizontal="right" vertical="center"/>
    </xf>
    <xf numFmtId="5" fontId="48" fillId="0" borderId="26" xfId="0" applyNumberFormat="1" applyFont="1" applyFill="1" applyBorder="1" applyAlignment="1">
      <alignment horizontal="right" vertical="center"/>
    </xf>
    <xf numFmtId="43" fontId="48" fillId="0" borderId="26" xfId="0" applyNumberFormat="1" applyFont="1" applyFill="1" applyBorder="1" applyAlignment="1">
      <alignment horizontal="right" vertical="center"/>
    </xf>
    <xf numFmtId="5" fontId="48" fillId="0" borderId="11" xfId="0" applyNumberFormat="1" applyFont="1" applyFill="1" applyBorder="1" applyAlignment="1">
      <alignment horizontal="right" vertical="center"/>
    </xf>
    <xf numFmtId="43" fontId="48" fillId="0" borderId="11" xfId="0" applyNumberFormat="1" applyFont="1" applyFill="1" applyBorder="1" applyAlignment="1">
      <alignment horizontal="right" vertical="center"/>
    </xf>
    <xf numFmtId="0" fontId="47" fillId="16" borderId="0" xfId="0" applyFont="1" applyFill="1" applyAlignment="1">
      <alignment/>
    </xf>
    <xf numFmtId="43" fontId="46" fillId="0" borderId="15" xfId="0" applyNumberFormat="1" applyFont="1" applyFill="1" applyBorder="1" applyAlignment="1">
      <alignment horizontal="right" vertical="center"/>
    </xf>
    <xf numFmtId="0" fontId="46" fillId="0" borderId="1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horizontal="left" vertical="center" wrapText="1"/>
    </xf>
    <xf numFmtId="3" fontId="25" fillId="0" borderId="11" xfId="0" applyNumberFormat="1" applyFont="1" applyFill="1" applyBorder="1" applyAlignment="1">
      <alignment horizontal="right" vertical="center"/>
    </xf>
    <xf numFmtId="44" fontId="25" fillId="0" borderId="11" xfId="0" applyNumberFormat="1" applyFont="1" applyFill="1" applyBorder="1" applyAlignment="1">
      <alignment horizontal="right" vertical="center"/>
    </xf>
    <xf numFmtId="5" fontId="25" fillId="0" borderId="11" xfId="0" applyNumberFormat="1" applyFont="1" applyFill="1" applyBorder="1" applyAlignment="1">
      <alignment horizontal="right" vertical="center"/>
    </xf>
    <xf numFmtId="43" fontId="25" fillId="0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/>
    </xf>
    <xf numFmtId="3" fontId="50" fillId="0" borderId="12" xfId="0" applyNumberFormat="1" applyFont="1" applyFill="1" applyBorder="1" applyAlignment="1">
      <alignment horizontal="right" vertical="center"/>
    </xf>
    <xf numFmtId="43" fontId="50" fillId="0" borderId="0" xfId="0" applyNumberFormat="1" applyFont="1" applyFill="1" applyBorder="1" applyAlignment="1">
      <alignment horizontal="right" vertical="center"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/>
    </xf>
    <xf numFmtId="43" fontId="48" fillId="0" borderId="15" xfId="0" applyNumberFormat="1" applyFont="1" applyFill="1" applyBorder="1" applyAlignment="1">
      <alignment horizontal="right" vertical="center"/>
    </xf>
    <xf numFmtId="5" fontId="48" fillId="0" borderId="14" xfId="0" applyNumberFormat="1" applyFont="1" applyFill="1" applyBorder="1" applyAlignment="1">
      <alignment horizontal="right" vertical="center"/>
    </xf>
    <xf numFmtId="0" fontId="46" fillId="0" borderId="14" xfId="0" applyFont="1" applyFill="1" applyBorder="1" applyAlignment="1">
      <alignment horizontal="left" vertical="top" wrapText="1"/>
    </xf>
    <xf numFmtId="0" fontId="52" fillId="0" borderId="0" xfId="0" applyFont="1" applyFill="1" applyAlignment="1">
      <alignment/>
    </xf>
    <xf numFmtId="0" fontId="48" fillId="0" borderId="12" xfId="0" applyFont="1" applyFill="1" applyBorder="1" applyAlignment="1">
      <alignment horizontal="left"/>
    </xf>
    <xf numFmtId="0" fontId="50" fillId="0" borderId="12" xfId="0" applyFont="1" applyFill="1" applyBorder="1" applyAlignment="1">
      <alignment horizontal="left" vertical="center"/>
    </xf>
    <xf numFmtId="0" fontId="48" fillId="0" borderId="22" xfId="0" applyFont="1" applyFill="1" applyBorder="1" applyAlignment="1">
      <alignment horizontal="left"/>
    </xf>
    <xf numFmtId="0" fontId="48" fillId="0" borderId="23" xfId="0" applyFont="1" applyFill="1" applyBorder="1" applyAlignment="1">
      <alignment horizontal="left"/>
    </xf>
    <xf numFmtId="0" fontId="48" fillId="0" borderId="27" xfId="0" applyFont="1" applyFill="1" applyBorder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3"/>
  <sheetViews>
    <sheetView tabSelected="1" zoomScale="80" zoomScaleNormal="80" zoomScalePageLayoutView="0" workbookViewId="0" topLeftCell="F1">
      <pane ySplit="4" topLeftCell="A5" activePane="bottomLeft" state="frozen"/>
      <selection pane="topLeft" activeCell="E1" sqref="E1"/>
      <selection pane="bottomLeft" activeCell="W8" sqref="W8"/>
    </sheetView>
  </sheetViews>
  <sheetFormatPr defaultColWidth="9.140625" defaultRowHeight="15"/>
  <cols>
    <col min="1" max="1" width="7.140625" style="18" customWidth="1"/>
    <col min="2" max="2" width="26.140625" style="18" customWidth="1"/>
    <col min="3" max="5" width="24.7109375" style="18" customWidth="1"/>
    <col min="6" max="6" width="11.00390625" style="18" customWidth="1"/>
    <col min="7" max="8" width="17.421875" style="55" bestFit="1" customWidth="1"/>
    <col min="9" max="9" width="14.57421875" style="65" bestFit="1" customWidth="1"/>
    <col min="10" max="10" width="32.421875" style="18" customWidth="1"/>
    <col min="11" max="11" width="28.7109375" style="18" customWidth="1"/>
    <col min="12" max="12" width="14.00390625" style="18" customWidth="1"/>
    <col min="13" max="13" width="11.421875" style="18" customWidth="1"/>
    <col min="14" max="14" width="9.57421875" style="18" customWidth="1"/>
    <col min="15" max="15" width="13.28125" style="18" customWidth="1"/>
    <col min="16" max="16" width="8.28125" style="18" customWidth="1"/>
    <col min="17" max="17" width="7.7109375" style="18" bestFit="1" customWidth="1"/>
    <col min="18" max="19" width="9.140625" style="18" bestFit="1" customWidth="1"/>
    <col min="20" max="20" width="8.28125" style="18" bestFit="1" customWidth="1"/>
    <col min="21" max="21" width="9.140625" style="18" bestFit="1" customWidth="1"/>
    <col min="22" max="16384" width="9.140625" style="18" customWidth="1"/>
  </cols>
  <sheetData>
    <row r="1" spans="1:4" ht="15">
      <c r="A1" s="170" t="s">
        <v>1375</v>
      </c>
      <c r="B1" s="170"/>
      <c r="C1" s="170"/>
      <c r="D1" s="170"/>
    </row>
    <row r="2" spans="1:18" ht="15">
      <c r="A2" s="38" t="s">
        <v>824</v>
      </c>
      <c r="B2" s="37"/>
      <c r="C2" s="37"/>
      <c r="D2" s="37"/>
      <c r="E2" s="37"/>
      <c r="F2" s="37"/>
      <c r="G2" s="54"/>
      <c r="H2" s="54"/>
      <c r="I2" s="64"/>
      <c r="J2" s="37"/>
      <c r="K2" s="37"/>
      <c r="L2" s="37"/>
      <c r="M2" s="37"/>
      <c r="N2" s="37"/>
      <c r="O2" s="37"/>
      <c r="P2" s="37"/>
      <c r="Q2" s="37"/>
      <c r="R2" s="37"/>
    </row>
    <row r="3" spans="7:24" s="37" customFormat="1" ht="15.75" thickBot="1">
      <c r="G3" s="54"/>
      <c r="H3" s="54"/>
      <c r="I3" s="64"/>
      <c r="J3" s="53" t="s">
        <v>14</v>
      </c>
      <c r="K3" s="53"/>
      <c r="L3" s="53"/>
      <c r="M3" s="53"/>
      <c r="N3" s="53"/>
      <c r="O3" s="53"/>
      <c r="P3" s="53"/>
      <c r="Q3" s="53"/>
      <c r="T3" s="108"/>
      <c r="U3" s="109"/>
      <c r="V3" s="109"/>
      <c r="W3" s="108"/>
      <c r="X3" s="108"/>
    </row>
    <row r="4" spans="1:22" s="37" customFormat="1" ht="60.75" thickBot="1">
      <c r="A4" s="110" t="s">
        <v>0</v>
      </c>
      <c r="B4" s="111" t="s">
        <v>1</v>
      </c>
      <c r="C4" s="111" t="s">
        <v>7</v>
      </c>
      <c r="D4" s="112" t="s">
        <v>5</v>
      </c>
      <c r="E4" s="112" t="s">
        <v>6</v>
      </c>
      <c r="F4" s="112" t="s">
        <v>2</v>
      </c>
      <c r="G4" s="113" t="s">
        <v>3</v>
      </c>
      <c r="H4" s="113" t="s">
        <v>4</v>
      </c>
      <c r="I4" s="114" t="s">
        <v>1371</v>
      </c>
      <c r="J4" s="115" t="s">
        <v>8</v>
      </c>
      <c r="K4" s="115" t="s">
        <v>9</v>
      </c>
      <c r="L4" s="115" t="s">
        <v>40</v>
      </c>
      <c r="M4" s="115" t="s">
        <v>11</v>
      </c>
      <c r="N4" s="115" t="s">
        <v>12</v>
      </c>
      <c r="O4" s="115" t="s">
        <v>13</v>
      </c>
      <c r="P4" s="115" t="s">
        <v>16</v>
      </c>
      <c r="Q4" s="115" t="s">
        <v>15</v>
      </c>
      <c r="R4" s="107"/>
      <c r="T4" s="108"/>
      <c r="U4" s="109"/>
      <c r="V4" s="109"/>
    </row>
    <row r="5" spans="1:22" ht="25.5">
      <c r="A5" s="103">
        <v>1025</v>
      </c>
      <c r="B5" s="26" t="s">
        <v>223</v>
      </c>
      <c r="C5" s="26" t="s">
        <v>825</v>
      </c>
      <c r="D5" s="26" t="s">
        <v>826</v>
      </c>
      <c r="E5" s="26" t="s">
        <v>826</v>
      </c>
      <c r="F5" s="104">
        <v>38190</v>
      </c>
      <c r="G5" s="105">
        <v>30000</v>
      </c>
      <c r="H5" s="106">
        <f aca="true" t="shared" si="0" ref="H5:H11">ROUND(G5,-2)</f>
        <v>30000</v>
      </c>
      <c r="I5" s="68">
        <f aca="true" t="shared" si="1" ref="I5:I60">(1-H5/G5)*100</f>
        <v>0</v>
      </c>
      <c r="J5" s="26"/>
      <c r="K5" s="26"/>
      <c r="L5" s="27">
        <v>40</v>
      </c>
      <c r="M5" s="27">
        <v>10</v>
      </c>
      <c r="N5" s="27">
        <v>10</v>
      </c>
      <c r="O5" s="27">
        <v>10</v>
      </c>
      <c r="P5" s="27">
        <v>30</v>
      </c>
      <c r="Q5" s="27">
        <v>100</v>
      </c>
      <c r="U5" s="19"/>
      <c r="V5" s="19"/>
    </row>
    <row r="6" spans="1:22" ht="53.25" customHeight="1">
      <c r="A6" s="8">
        <v>1035</v>
      </c>
      <c r="B6" s="9" t="s">
        <v>293</v>
      </c>
      <c r="C6" s="9" t="s">
        <v>827</v>
      </c>
      <c r="D6" s="9" t="s">
        <v>828</v>
      </c>
      <c r="E6" s="9" t="s">
        <v>829</v>
      </c>
      <c r="F6" s="10">
        <v>77869</v>
      </c>
      <c r="G6" s="58">
        <v>48000</v>
      </c>
      <c r="H6" s="57">
        <f t="shared" si="0"/>
        <v>48000</v>
      </c>
      <c r="I6" s="66">
        <f t="shared" si="1"/>
        <v>0</v>
      </c>
      <c r="J6" s="5"/>
      <c r="K6" s="5"/>
      <c r="L6" s="7">
        <v>40</v>
      </c>
      <c r="M6" s="7">
        <v>10</v>
      </c>
      <c r="N6" s="7">
        <v>10</v>
      </c>
      <c r="O6" s="7">
        <v>10</v>
      </c>
      <c r="P6" s="7">
        <v>30</v>
      </c>
      <c r="Q6" s="7">
        <v>100</v>
      </c>
      <c r="U6" s="19"/>
      <c r="V6" s="19"/>
    </row>
    <row r="7" spans="1:22" ht="51">
      <c r="A7" s="8">
        <v>1042</v>
      </c>
      <c r="B7" s="9" t="s">
        <v>90</v>
      </c>
      <c r="C7" s="9" t="s">
        <v>830</v>
      </c>
      <c r="D7" s="9" t="s">
        <v>831</v>
      </c>
      <c r="E7" s="9" t="s">
        <v>832</v>
      </c>
      <c r="F7" s="10">
        <v>117440</v>
      </c>
      <c r="G7" s="58">
        <v>49940</v>
      </c>
      <c r="H7" s="57">
        <f t="shared" si="0"/>
        <v>49900</v>
      </c>
      <c r="I7" s="66">
        <f t="shared" si="1"/>
        <v>0.08009611533840166</v>
      </c>
      <c r="J7" s="5"/>
      <c r="K7" s="5"/>
      <c r="L7" s="7">
        <v>40</v>
      </c>
      <c r="M7" s="7">
        <v>10</v>
      </c>
      <c r="N7" s="7">
        <v>10</v>
      </c>
      <c r="O7" s="7">
        <v>10</v>
      </c>
      <c r="P7" s="7">
        <v>30</v>
      </c>
      <c r="Q7" s="7">
        <v>100</v>
      </c>
      <c r="U7" s="19"/>
      <c r="V7" s="19"/>
    </row>
    <row r="8" spans="1:22" ht="33.75" customHeight="1">
      <c r="A8" s="8">
        <v>1044</v>
      </c>
      <c r="B8" s="9" t="s">
        <v>427</v>
      </c>
      <c r="C8" s="9" t="s">
        <v>833</v>
      </c>
      <c r="D8" s="9" t="s">
        <v>834</v>
      </c>
      <c r="E8" s="9" t="s">
        <v>835</v>
      </c>
      <c r="F8" s="10">
        <v>42000</v>
      </c>
      <c r="G8" s="58">
        <v>42000</v>
      </c>
      <c r="H8" s="57">
        <f t="shared" si="0"/>
        <v>42000</v>
      </c>
      <c r="I8" s="66">
        <f t="shared" si="1"/>
        <v>0</v>
      </c>
      <c r="J8" s="5"/>
      <c r="K8" s="5"/>
      <c r="L8" s="7">
        <v>40</v>
      </c>
      <c r="M8" s="7">
        <v>10</v>
      </c>
      <c r="N8" s="7">
        <v>10</v>
      </c>
      <c r="O8" s="7">
        <v>10</v>
      </c>
      <c r="P8" s="7">
        <v>30</v>
      </c>
      <c r="Q8" s="7">
        <v>100</v>
      </c>
      <c r="U8" s="19"/>
      <c r="V8" s="19"/>
    </row>
    <row r="9" spans="1:22" ht="33.75" customHeight="1">
      <c r="A9" s="8">
        <v>1045</v>
      </c>
      <c r="B9" s="9" t="s">
        <v>94</v>
      </c>
      <c r="C9" s="9" t="s">
        <v>836</v>
      </c>
      <c r="D9" s="9" t="s">
        <v>837</v>
      </c>
      <c r="E9" s="9" t="s">
        <v>838</v>
      </c>
      <c r="F9" s="10">
        <v>54960</v>
      </c>
      <c r="G9" s="58">
        <v>33132</v>
      </c>
      <c r="H9" s="57">
        <f t="shared" si="0"/>
        <v>33100</v>
      </c>
      <c r="I9" s="66">
        <f t="shared" si="1"/>
        <v>0.09658336351563435</v>
      </c>
      <c r="J9" s="5"/>
      <c r="K9" s="5"/>
      <c r="L9" s="7">
        <v>40</v>
      </c>
      <c r="M9" s="7">
        <v>10</v>
      </c>
      <c r="N9" s="7">
        <v>10</v>
      </c>
      <c r="O9" s="7">
        <v>10</v>
      </c>
      <c r="P9" s="7">
        <v>30</v>
      </c>
      <c r="Q9" s="7">
        <v>100</v>
      </c>
      <c r="U9" s="19"/>
      <c r="V9" s="19"/>
    </row>
    <row r="10" spans="1:22" ht="51">
      <c r="A10" s="8">
        <v>1046</v>
      </c>
      <c r="B10" s="9" t="s">
        <v>94</v>
      </c>
      <c r="C10" s="9" t="s">
        <v>839</v>
      </c>
      <c r="D10" s="9" t="s">
        <v>840</v>
      </c>
      <c r="E10" s="9" t="s">
        <v>841</v>
      </c>
      <c r="F10" s="10">
        <v>85850</v>
      </c>
      <c r="G10" s="58">
        <v>76800</v>
      </c>
      <c r="H10" s="57">
        <f t="shared" si="0"/>
        <v>76800</v>
      </c>
      <c r="I10" s="66">
        <f t="shared" si="1"/>
        <v>0</v>
      </c>
      <c r="J10" s="5"/>
      <c r="K10" s="5"/>
      <c r="L10" s="7">
        <v>40</v>
      </c>
      <c r="M10" s="7">
        <v>10</v>
      </c>
      <c r="N10" s="7">
        <v>10</v>
      </c>
      <c r="O10" s="7">
        <v>10</v>
      </c>
      <c r="P10" s="7">
        <v>30</v>
      </c>
      <c r="Q10" s="7">
        <v>100</v>
      </c>
      <c r="U10" s="19"/>
      <c r="V10" s="19"/>
    </row>
    <row r="11" spans="1:22" ht="25.5">
      <c r="A11" s="8">
        <v>1047</v>
      </c>
      <c r="B11" s="9" t="s">
        <v>94</v>
      </c>
      <c r="C11" s="9" t="s">
        <v>842</v>
      </c>
      <c r="D11" s="9" t="s">
        <v>826</v>
      </c>
      <c r="E11" s="9" t="s">
        <v>826</v>
      </c>
      <c r="F11" s="10">
        <v>52300</v>
      </c>
      <c r="G11" s="58">
        <v>50000</v>
      </c>
      <c r="H11" s="57">
        <f t="shared" si="0"/>
        <v>50000</v>
      </c>
      <c r="I11" s="66">
        <f t="shared" si="1"/>
        <v>0</v>
      </c>
      <c r="J11" s="5"/>
      <c r="K11" s="5"/>
      <c r="L11" s="7">
        <v>40</v>
      </c>
      <c r="M11" s="7">
        <v>10</v>
      </c>
      <c r="N11" s="7">
        <v>10</v>
      </c>
      <c r="O11" s="7">
        <v>10</v>
      </c>
      <c r="P11" s="7">
        <v>30</v>
      </c>
      <c r="Q11" s="7">
        <v>100</v>
      </c>
      <c r="U11" s="19"/>
      <c r="V11" s="19"/>
    </row>
    <row r="12" spans="1:22" ht="38.25">
      <c r="A12" s="8">
        <v>1063</v>
      </c>
      <c r="B12" s="9" t="s">
        <v>639</v>
      </c>
      <c r="C12" s="9" t="s">
        <v>843</v>
      </c>
      <c r="D12" s="9" t="s">
        <v>844</v>
      </c>
      <c r="E12" s="9" t="s">
        <v>845</v>
      </c>
      <c r="F12" s="10">
        <v>68767</v>
      </c>
      <c r="G12" s="58">
        <v>61307</v>
      </c>
      <c r="H12" s="57">
        <f aca="true" t="shared" si="2" ref="H12:H19">ROUND(G12,-2)</f>
        <v>61300</v>
      </c>
      <c r="I12" s="66">
        <f t="shared" si="1"/>
        <v>0.011417945748448677</v>
      </c>
      <c r="J12" s="5"/>
      <c r="K12" s="5"/>
      <c r="L12" s="7">
        <v>40</v>
      </c>
      <c r="M12" s="7">
        <v>10</v>
      </c>
      <c r="N12" s="7">
        <v>10</v>
      </c>
      <c r="O12" s="7">
        <v>10</v>
      </c>
      <c r="P12" s="7">
        <v>30</v>
      </c>
      <c r="Q12" s="7">
        <v>100</v>
      </c>
      <c r="U12" s="19"/>
      <c r="V12" s="19"/>
    </row>
    <row r="13" spans="1:22" ht="25.5">
      <c r="A13" s="8">
        <v>1066</v>
      </c>
      <c r="B13" s="9" t="s">
        <v>135</v>
      </c>
      <c r="C13" s="9" t="s">
        <v>846</v>
      </c>
      <c r="D13" s="9" t="s">
        <v>826</v>
      </c>
      <c r="E13" s="9" t="s">
        <v>826</v>
      </c>
      <c r="F13" s="10">
        <v>115000</v>
      </c>
      <c r="G13" s="58">
        <v>50000</v>
      </c>
      <c r="H13" s="57">
        <f t="shared" si="2"/>
        <v>50000</v>
      </c>
      <c r="I13" s="66">
        <f t="shared" si="1"/>
        <v>0</v>
      </c>
      <c r="J13" s="5"/>
      <c r="K13" s="5"/>
      <c r="L13" s="7">
        <v>40</v>
      </c>
      <c r="M13" s="7">
        <v>10</v>
      </c>
      <c r="N13" s="7">
        <v>10</v>
      </c>
      <c r="O13" s="7">
        <v>10</v>
      </c>
      <c r="P13" s="7">
        <v>30</v>
      </c>
      <c r="Q13" s="7">
        <v>100</v>
      </c>
      <c r="U13" s="19"/>
      <c r="V13" s="19"/>
    </row>
    <row r="14" spans="1:22" ht="38.25">
      <c r="A14" s="8">
        <v>1067</v>
      </c>
      <c r="B14" s="9" t="s">
        <v>135</v>
      </c>
      <c r="C14" s="9" t="s">
        <v>846</v>
      </c>
      <c r="D14" s="9" t="s">
        <v>847</v>
      </c>
      <c r="E14" s="9" t="s">
        <v>848</v>
      </c>
      <c r="F14" s="10">
        <v>71000</v>
      </c>
      <c r="G14" s="58">
        <v>65000</v>
      </c>
      <c r="H14" s="57">
        <f t="shared" si="2"/>
        <v>65000</v>
      </c>
      <c r="I14" s="66">
        <f t="shared" si="1"/>
        <v>0</v>
      </c>
      <c r="J14" s="5"/>
      <c r="K14" s="5"/>
      <c r="L14" s="7">
        <v>40</v>
      </c>
      <c r="M14" s="7">
        <v>10</v>
      </c>
      <c r="N14" s="7">
        <v>10</v>
      </c>
      <c r="O14" s="7">
        <v>10</v>
      </c>
      <c r="P14" s="7">
        <v>30</v>
      </c>
      <c r="Q14" s="7">
        <v>100</v>
      </c>
      <c r="U14" s="19"/>
      <c r="V14" s="19"/>
    </row>
    <row r="15" spans="1:22" ht="51">
      <c r="A15" s="8">
        <v>1071</v>
      </c>
      <c r="B15" s="9" t="s">
        <v>679</v>
      </c>
      <c r="C15" s="9" t="s">
        <v>849</v>
      </c>
      <c r="D15" s="9" t="s">
        <v>826</v>
      </c>
      <c r="E15" s="9" t="s">
        <v>826</v>
      </c>
      <c r="F15" s="10">
        <v>15240</v>
      </c>
      <c r="G15" s="58">
        <v>15240</v>
      </c>
      <c r="H15" s="57">
        <f t="shared" si="2"/>
        <v>15200</v>
      </c>
      <c r="I15" s="66">
        <f t="shared" si="1"/>
        <v>0.2624671916010457</v>
      </c>
      <c r="J15" s="5"/>
      <c r="K15" s="5"/>
      <c r="L15" s="7">
        <v>40</v>
      </c>
      <c r="M15" s="7">
        <v>10</v>
      </c>
      <c r="N15" s="7">
        <v>10</v>
      </c>
      <c r="O15" s="7">
        <v>10</v>
      </c>
      <c r="P15" s="7">
        <v>30</v>
      </c>
      <c r="Q15" s="7">
        <v>100</v>
      </c>
      <c r="U15" s="19"/>
      <c r="V15" s="19"/>
    </row>
    <row r="16" spans="1:22" ht="38.25">
      <c r="A16" s="8">
        <v>1077</v>
      </c>
      <c r="B16" s="9" t="s">
        <v>21</v>
      </c>
      <c r="C16" s="9" t="s">
        <v>850</v>
      </c>
      <c r="D16" s="9" t="s">
        <v>851</v>
      </c>
      <c r="E16" s="9" t="s">
        <v>852</v>
      </c>
      <c r="F16" s="10">
        <v>50000</v>
      </c>
      <c r="G16" s="58">
        <v>50000</v>
      </c>
      <c r="H16" s="57">
        <f t="shared" si="2"/>
        <v>50000</v>
      </c>
      <c r="I16" s="66">
        <f t="shared" si="1"/>
        <v>0</v>
      </c>
      <c r="J16" s="5"/>
      <c r="K16" s="5"/>
      <c r="L16" s="7">
        <v>40</v>
      </c>
      <c r="M16" s="7">
        <v>10</v>
      </c>
      <c r="N16" s="7">
        <v>10</v>
      </c>
      <c r="O16" s="7">
        <v>10</v>
      </c>
      <c r="P16" s="7">
        <v>30</v>
      </c>
      <c r="Q16" s="7">
        <v>100</v>
      </c>
      <c r="U16" s="19"/>
      <c r="V16" s="19"/>
    </row>
    <row r="17" spans="1:22" ht="51">
      <c r="A17" s="8">
        <v>1099</v>
      </c>
      <c r="B17" s="9" t="s">
        <v>76</v>
      </c>
      <c r="C17" s="9" t="s">
        <v>853</v>
      </c>
      <c r="D17" s="9" t="s">
        <v>854</v>
      </c>
      <c r="E17" s="9" t="s">
        <v>855</v>
      </c>
      <c r="F17" s="10">
        <v>51829</v>
      </c>
      <c r="G17" s="58">
        <v>29000</v>
      </c>
      <c r="H17" s="57">
        <f t="shared" si="2"/>
        <v>29000</v>
      </c>
      <c r="I17" s="66">
        <f t="shared" si="1"/>
        <v>0</v>
      </c>
      <c r="J17" s="5"/>
      <c r="K17" s="5"/>
      <c r="L17" s="7">
        <v>40</v>
      </c>
      <c r="M17" s="7">
        <v>10</v>
      </c>
      <c r="N17" s="7">
        <v>10</v>
      </c>
      <c r="O17" s="7">
        <v>10</v>
      </c>
      <c r="P17" s="7">
        <v>30</v>
      </c>
      <c r="Q17" s="7">
        <v>100</v>
      </c>
      <c r="U17" s="19"/>
      <c r="V17" s="19"/>
    </row>
    <row r="18" spans="1:22" ht="25.5">
      <c r="A18" s="8">
        <v>1100</v>
      </c>
      <c r="B18" s="9" t="s">
        <v>76</v>
      </c>
      <c r="C18" s="9" t="s">
        <v>856</v>
      </c>
      <c r="D18" s="9" t="s">
        <v>826</v>
      </c>
      <c r="E18" s="9" t="s">
        <v>826</v>
      </c>
      <c r="F18" s="10">
        <v>59200</v>
      </c>
      <c r="G18" s="58">
        <v>49000</v>
      </c>
      <c r="H18" s="57">
        <f t="shared" si="2"/>
        <v>49000</v>
      </c>
      <c r="I18" s="66">
        <f t="shared" si="1"/>
        <v>0</v>
      </c>
      <c r="J18" s="5"/>
      <c r="K18" s="5"/>
      <c r="L18" s="7">
        <v>40</v>
      </c>
      <c r="M18" s="7">
        <v>10</v>
      </c>
      <c r="N18" s="7">
        <v>10</v>
      </c>
      <c r="O18" s="7">
        <v>10</v>
      </c>
      <c r="P18" s="7">
        <v>30</v>
      </c>
      <c r="Q18" s="7">
        <v>100</v>
      </c>
      <c r="U18" s="19"/>
      <c r="V18" s="19"/>
    </row>
    <row r="19" spans="1:22" ht="25.5">
      <c r="A19" s="8">
        <v>1112</v>
      </c>
      <c r="B19" s="9" t="s">
        <v>80</v>
      </c>
      <c r="C19" s="9" t="s">
        <v>857</v>
      </c>
      <c r="D19" s="9" t="s">
        <v>826</v>
      </c>
      <c r="E19" s="9" t="s">
        <v>826</v>
      </c>
      <c r="F19" s="10">
        <v>107500</v>
      </c>
      <c r="G19" s="58">
        <v>50000</v>
      </c>
      <c r="H19" s="57">
        <f t="shared" si="2"/>
        <v>50000</v>
      </c>
      <c r="I19" s="66">
        <f t="shared" si="1"/>
        <v>0</v>
      </c>
      <c r="J19" s="5"/>
      <c r="K19" s="5"/>
      <c r="L19" s="7">
        <v>40</v>
      </c>
      <c r="M19" s="7">
        <v>10</v>
      </c>
      <c r="N19" s="7">
        <v>10</v>
      </c>
      <c r="O19" s="7">
        <v>10</v>
      </c>
      <c r="P19" s="7">
        <v>30</v>
      </c>
      <c r="Q19" s="7">
        <v>100</v>
      </c>
      <c r="U19" s="19"/>
      <c r="V19" s="19"/>
    </row>
    <row r="20" spans="1:22" ht="25.5">
      <c r="A20" s="8">
        <v>1118</v>
      </c>
      <c r="B20" s="9" t="s">
        <v>235</v>
      </c>
      <c r="C20" s="9" t="s">
        <v>858</v>
      </c>
      <c r="D20" s="9" t="s">
        <v>859</v>
      </c>
      <c r="E20" s="9" t="s">
        <v>860</v>
      </c>
      <c r="F20" s="10">
        <v>65650</v>
      </c>
      <c r="G20" s="58">
        <v>34650</v>
      </c>
      <c r="H20" s="57">
        <v>34600</v>
      </c>
      <c r="I20" s="66">
        <f t="shared" si="1"/>
        <v>0.14430014430014682</v>
      </c>
      <c r="J20" s="5"/>
      <c r="K20" s="5"/>
      <c r="L20" s="7">
        <v>40</v>
      </c>
      <c r="M20" s="7">
        <v>10</v>
      </c>
      <c r="N20" s="7">
        <v>10</v>
      </c>
      <c r="O20" s="7">
        <v>10</v>
      </c>
      <c r="P20" s="7">
        <v>30</v>
      </c>
      <c r="Q20" s="7">
        <v>100</v>
      </c>
      <c r="U20" s="19"/>
      <c r="V20" s="19"/>
    </row>
    <row r="21" spans="1:22" ht="38.25">
      <c r="A21" s="8">
        <v>1119</v>
      </c>
      <c r="B21" s="9" t="s">
        <v>235</v>
      </c>
      <c r="C21" s="9" t="s">
        <v>861</v>
      </c>
      <c r="D21" s="9" t="s">
        <v>826</v>
      </c>
      <c r="E21" s="9" t="s">
        <v>826</v>
      </c>
      <c r="F21" s="10">
        <v>50000</v>
      </c>
      <c r="G21" s="58">
        <v>50000</v>
      </c>
      <c r="H21" s="57">
        <f>ROUND(G21,-2)</f>
        <v>50000</v>
      </c>
      <c r="I21" s="66">
        <f t="shared" si="1"/>
        <v>0</v>
      </c>
      <c r="J21" s="5"/>
      <c r="K21" s="5"/>
      <c r="L21" s="7">
        <v>40</v>
      </c>
      <c r="M21" s="7">
        <v>10</v>
      </c>
      <c r="N21" s="7">
        <v>10</v>
      </c>
      <c r="O21" s="7">
        <v>10</v>
      </c>
      <c r="P21" s="7">
        <v>30</v>
      </c>
      <c r="Q21" s="7">
        <v>100</v>
      </c>
      <c r="U21" s="19"/>
      <c r="V21" s="19"/>
    </row>
    <row r="22" spans="1:22" ht="38.25">
      <c r="A22" s="8">
        <v>1124</v>
      </c>
      <c r="B22" s="9" t="s">
        <v>151</v>
      </c>
      <c r="C22" s="9" t="s">
        <v>862</v>
      </c>
      <c r="D22" s="9" t="s">
        <v>863</v>
      </c>
      <c r="E22" s="9" t="s">
        <v>864</v>
      </c>
      <c r="F22" s="10">
        <v>54108</v>
      </c>
      <c r="G22" s="58">
        <v>40000</v>
      </c>
      <c r="H22" s="57">
        <f>ROUND(G22,-2)</f>
        <v>40000</v>
      </c>
      <c r="I22" s="66">
        <f t="shared" si="1"/>
        <v>0</v>
      </c>
      <c r="J22" s="5"/>
      <c r="K22" s="5"/>
      <c r="L22" s="7">
        <v>40</v>
      </c>
      <c r="M22" s="7">
        <v>10</v>
      </c>
      <c r="N22" s="7">
        <v>10</v>
      </c>
      <c r="O22" s="7">
        <v>10</v>
      </c>
      <c r="P22" s="7">
        <v>30</v>
      </c>
      <c r="Q22" s="7">
        <v>100</v>
      </c>
      <c r="U22" s="19"/>
      <c r="V22" s="19"/>
    </row>
    <row r="23" spans="1:22" ht="38.25">
      <c r="A23" s="8">
        <v>1138</v>
      </c>
      <c r="B23" s="9" t="s">
        <v>53</v>
      </c>
      <c r="C23" s="9" t="s">
        <v>865</v>
      </c>
      <c r="D23" s="9" t="s">
        <v>866</v>
      </c>
      <c r="E23" s="9" t="s">
        <v>867</v>
      </c>
      <c r="F23" s="10">
        <v>152413</v>
      </c>
      <c r="G23" s="58">
        <v>127413</v>
      </c>
      <c r="H23" s="57">
        <f>ROUND(G23,-2)</f>
        <v>127400</v>
      </c>
      <c r="I23" s="66">
        <f t="shared" si="1"/>
        <v>0.01020304050607379</v>
      </c>
      <c r="J23" s="5"/>
      <c r="K23" s="5"/>
      <c r="L23" s="7">
        <v>40</v>
      </c>
      <c r="M23" s="7">
        <v>10</v>
      </c>
      <c r="N23" s="7">
        <v>10</v>
      </c>
      <c r="O23" s="7">
        <v>10</v>
      </c>
      <c r="P23" s="7">
        <v>30</v>
      </c>
      <c r="Q23" s="7">
        <v>100</v>
      </c>
      <c r="U23" s="19"/>
      <c r="V23" s="19"/>
    </row>
    <row r="24" spans="1:22" ht="38.25">
      <c r="A24" s="8">
        <v>1149</v>
      </c>
      <c r="B24" s="9" t="s">
        <v>85</v>
      </c>
      <c r="C24" s="9" t="s">
        <v>868</v>
      </c>
      <c r="D24" s="9" t="s">
        <v>869</v>
      </c>
      <c r="E24" s="9" t="s">
        <v>870</v>
      </c>
      <c r="F24" s="10">
        <v>52956</v>
      </c>
      <c r="G24" s="58">
        <v>44956</v>
      </c>
      <c r="H24" s="57">
        <v>44900</v>
      </c>
      <c r="I24" s="66">
        <f t="shared" si="1"/>
        <v>0.12456624254827409</v>
      </c>
      <c r="J24" s="5"/>
      <c r="K24" s="5"/>
      <c r="L24" s="7">
        <v>40</v>
      </c>
      <c r="M24" s="7">
        <v>10</v>
      </c>
      <c r="N24" s="7">
        <v>10</v>
      </c>
      <c r="O24" s="7">
        <v>10</v>
      </c>
      <c r="P24" s="7">
        <v>30</v>
      </c>
      <c r="Q24" s="7">
        <v>100</v>
      </c>
      <c r="U24" s="19"/>
      <c r="V24" s="19"/>
    </row>
    <row r="25" spans="1:22" ht="25.5">
      <c r="A25" s="8">
        <v>1152</v>
      </c>
      <c r="B25" s="9" t="s">
        <v>24</v>
      </c>
      <c r="C25" s="9" t="s">
        <v>871</v>
      </c>
      <c r="D25" s="9" t="s">
        <v>872</v>
      </c>
      <c r="E25" s="9" t="s">
        <v>873</v>
      </c>
      <c r="F25" s="10">
        <v>50800</v>
      </c>
      <c r="G25" s="58">
        <v>36000</v>
      </c>
      <c r="H25" s="57">
        <f>ROUND(G25,-2)</f>
        <v>36000</v>
      </c>
      <c r="I25" s="66">
        <f t="shared" si="1"/>
        <v>0</v>
      </c>
      <c r="J25" s="5"/>
      <c r="K25" s="5"/>
      <c r="L25" s="7">
        <v>40</v>
      </c>
      <c r="M25" s="7">
        <v>10</v>
      </c>
      <c r="N25" s="7">
        <v>10</v>
      </c>
      <c r="O25" s="7">
        <v>10</v>
      </c>
      <c r="P25" s="7">
        <v>30</v>
      </c>
      <c r="Q25" s="7">
        <v>100</v>
      </c>
      <c r="U25" s="19"/>
      <c r="V25" s="19"/>
    </row>
    <row r="26" spans="1:22" ht="25.5">
      <c r="A26" s="8">
        <v>1153</v>
      </c>
      <c r="B26" s="9" t="s">
        <v>24</v>
      </c>
      <c r="C26" s="9" t="s">
        <v>874</v>
      </c>
      <c r="D26" s="9" t="s">
        <v>875</v>
      </c>
      <c r="E26" s="9" t="s">
        <v>876</v>
      </c>
      <c r="F26" s="10">
        <v>10220</v>
      </c>
      <c r="G26" s="58">
        <v>10200</v>
      </c>
      <c r="H26" s="57">
        <f>ROUND(G26,-2)</f>
        <v>10200</v>
      </c>
      <c r="I26" s="66">
        <f t="shared" si="1"/>
        <v>0</v>
      </c>
      <c r="J26" s="5"/>
      <c r="K26" s="5"/>
      <c r="L26" s="7">
        <v>40</v>
      </c>
      <c r="M26" s="7">
        <v>10</v>
      </c>
      <c r="N26" s="7">
        <v>10</v>
      </c>
      <c r="O26" s="7">
        <v>10</v>
      </c>
      <c r="P26" s="7">
        <v>30</v>
      </c>
      <c r="Q26" s="7">
        <v>100</v>
      </c>
      <c r="U26" s="19"/>
      <c r="V26" s="19"/>
    </row>
    <row r="27" spans="1:22" ht="38.25">
      <c r="A27" s="8">
        <v>1155</v>
      </c>
      <c r="B27" s="9" t="s">
        <v>25</v>
      </c>
      <c r="C27" s="9" t="s">
        <v>877</v>
      </c>
      <c r="D27" s="9" t="s">
        <v>878</v>
      </c>
      <c r="E27" s="9" t="s">
        <v>879</v>
      </c>
      <c r="F27" s="10">
        <v>50560</v>
      </c>
      <c r="G27" s="58">
        <v>50560</v>
      </c>
      <c r="H27" s="57">
        <v>50500</v>
      </c>
      <c r="I27" s="66">
        <f t="shared" si="1"/>
        <v>0.11867088607594445</v>
      </c>
      <c r="J27" s="5"/>
      <c r="K27" s="5"/>
      <c r="L27" s="7">
        <v>40</v>
      </c>
      <c r="M27" s="7">
        <v>10</v>
      </c>
      <c r="N27" s="7">
        <v>10</v>
      </c>
      <c r="O27" s="7">
        <v>10</v>
      </c>
      <c r="P27" s="7">
        <v>30</v>
      </c>
      <c r="Q27" s="7">
        <v>100</v>
      </c>
      <c r="U27" s="19"/>
      <c r="V27" s="19"/>
    </row>
    <row r="28" spans="1:22" ht="38.25">
      <c r="A28" s="8">
        <v>1156</v>
      </c>
      <c r="B28" s="9" t="s">
        <v>25</v>
      </c>
      <c r="C28" s="9" t="s">
        <v>880</v>
      </c>
      <c r="D28" s="9" t="s">
        <v>881</v>
      </c>
      <c r="E28" s="9" t="s">
        <v>882</v>
      </c>
      <c r="F28" s="10">
        <v>33440</v>
      </c>
      <c r="G28" s="58">
        <v>33440</v>
      </c>
      <c r="H28" s="57">
        <v>31400</v>
      </c>
      <c r="I28" s="66">
        <f t="shared" si="1"/>
        <v>6.100478468899517</v>
      </c>
      <c r="J28" s="5"/>
      <c r="K28" s="5"/>
      <c r="L28" s="7">
        <v>40</v>
      </c>
      <c r="M28" s="7">
        <v>10</v>
      </c>
      <c r="N28" s="7">
        <v>10</v>
      </c>
      <c r="O28" s="7">
        <v>10</v>
      </c>
      <c r="P28" s="7">
        <v>30</v>
      </c>
      <c r="Q28" s="7">
        <v>100</v>
      </c>
      <c r="U28" s="19"/>
      <c r="V28" s="19"/>
    </row>
    <row r="29" spans="1:22" ht="38.25">
      <c r="A29" s="8">
        <v>1157</v>
      </c>
      <c r="B29" s="9" t="s">
        <v>25</v>
      </c>
      <c r="C29" s="9" t="s">
        <v>883</v>
      </c>
      <c r="D29" s="9" t="s">
        <v>826</v>
      </c>
      <c r="E29" s="9" t="s">
        <v>826</v>
      </c>
      <c r="F29" s="10">
        <v>46800</v>
      </c>
      <c r="G29" s="58">
        <v>46800</v>
      </c>
      <c r="H29" s="57">
        <f>ROUND(G29,-2)</f>
        <v>46800</v>
      </c>
      <c r="I29" s="66">
        <f t="shared" si="1"/>
        <v>0</v>
      </c>
      <c r="J29" s="5"/>
      <c r="K29" s="5"/>
      <c r="L29" s="7">
        <v>40</v>
      </c>
      <c r="M29" s="7">
        <v>10</v>
      </c>
      <c r="N29" s="7">
        <v>10</v>
      </c>
      <c r="O29" s="7">
        <v>10</v>
      </c>
      <c r="P29" s="7">
        <v>30</v>
      </c>
      <c r="Q29" s="7">
        <v>100</v>
      </c>
      <c r="U29" s="19"/>
      <c r="V29" s="19"/>
    </row>
    <row r="30" spans="1:22" ht="38.25">
      <c r="A30" s="8">
        <v>1161</v>
      </c>
      <c r="B30" s="9" t="s">
        <v>300</v>
      </c>
      <c r="C30" s="9" t="s">
        <v>884</v>
      </c>
      <c r="D30" s="9" t="s">
        <v>885</v>
      </c>
      <c r="E30" s="9" t="s">
        <v>886</v>
      </c>
      <c r="F30" s="10">
        <v>46000</v>
      </c>
      <c r="G30" s="58">
        <v>44000</v>
      </c>
      <c r="H30" s="57">
        <f>ROUND(G30,-2)</f>
        <v>44000</v>
      </c>
      <c r="I30" s="66">
        <f t="shared" si="1"/>
        <v>0</v>
      </c>
      <c r="J30" s="5"/>
      <c r="K30" s="5"/>
      <c r="L30" s="7">
        <v>40</v>
      </c>
      <c r="M30" s="7">
        <v>10</v>
      </c>
      <c r="N30" s="7">
        <v>10</v>
      </c>
      <c r="O30" s="7">
        <v>10</v>
      </c>
      <c r="P30" s="7">
        <v>30</v>
      </c>
      <c r="Q30" s="7">
        <v>100</v>
      </c>
      <c r="U30" s="19"/>
      <c r="V30" s="19"/>
    </row>
    <row r="31" spans="1:22" ht="38.25">
      <c r="A31" s="8">
        <v>1164</v>
      </c>
      <c r="B31" s="9" t="s">
        <v>411</v>
      </c>
      <c r="C31" s="9" t="s">
        <v>887</v>
      </c>
      <c r="D31" s="9" t="s">
        <v>888</v>
      </c>
      <c r="E31" s="9" t="s">
        <v>889</v>
      </c>
      <c r="F31" s="10">
        <v>15680</v>
      </c>
      <c r="G31" s="58">
        <v>15180</v>
      </c>
      <c r="H31" s="57">
        <v>15100</v>
      </c>
      <c r="I31" s="66">
        <f t="shared" si="1"/>
        <v>0.5270092226614009</v>
      </c>
      <c r="J31" s="5"/>
      <c r="K31" s="5"/>
      <c r="L31" s="7">
        <v>40</v>
      </c>
      <c r="M31" s="7">
        <v>10</v>
      </c>
      <c r="N31" s="7">
        <v>10</v>
      </c>
      <c r="O31" s="7">
        <v>10</v>
      </c>
      <c r="P31" s="7">
        <v>30</v>
      </c>
      <c r="Q31" s="7">
        <v>100</v>
      </c>
      <c r="U31" s="19"/>
      <c r="V31" s="19"/>
    </row>
    <row r="32" spans="1:22" ht="38.25">
      <c r="A32" s="8">
        <v>1166</v>
      </c>
      <c r="B32" s="9" t="s">
        <v>411</v>
      </c>
      <c r="C32" s="9" t="s">
        <v>890</v>
      </c>
      <c r="D32" s="9" t="s">
        <v>826</v>
      </c>
      <c r="E32" s="9" t="s">
        <v>826</v>
      </c>
      <c r="F32" s="10">
        <v>50000</v>
      </c>
      <c r="G32" s="58">
        <v>50000</v>
      </c>
      <c r="H32" s="57">
        <f>ROUND(G32,-2)</f>
        <v>50000</v>
      </c>
      <c r="I32" s="66">
        <f t="shared" si="1"/>
        <v>0</v>
      </c>
      <c r="J32" s="5"/>
      <c r="K32" s="5"/>
      <c r="L32" s="7">
        <v>40</v>
      </c>
      <c r="M32" s="7">
        <v>10</v>
      </c>
      <c r="N32" s="7">
        <v>10</v>
      </c>
      <c r="O32" s="7">
        <v>10</v>
      </c>
      <c r="P32" s="7">
        <v>30</v>
      </c>
      <c r="Q32" s="7">
        <v>100</v>
      </c>
      <c r="U32" s="19"/>
      <c r="V32" s="19"/>
    </row>
    <row r="33" spans="1:22" ht="25.5">
      <c r="A33" s="8">
        <v>1260</v>
      </c>
      <c r="B33" s="9" t="s">
        <v>194</v>
      </c>
      <c r="C33" s="9" t="s">
        <v>892</v>
      </c>
      <c r="D33" s="9" t="s">
        <v>826</v>
      </c>
      <c r="E33" s="9" t="s">
        <v>826</v>
      </c>
      <c r="F33" s="10">
        <v>91000</v>
      </c>
      <c r="G33" s="58">
        <v>50000</v>
      </c>
      <c r="H33" s="57">
        <f aca="true" t="shared" si="3" ref="H33:H38">ROUND(G33,-2)</f>
        <v>50000</v>
      </c>
      <c r="I33" s="66">
        <f t="shared" si="1"/>
        <v>0</v>
      </c>
      <c r="J33" s="5"/>
      <c r="K33" s="5"/>
      <c r="L33" s="7">
        <v>40</v>
      </c>
      <c r="M33" s="7">
        <v>10</v>
      </c>
      <c r="N33" s="7">
        <v>10</v>
      </c>
      <c r="O33" s="7">
        <v>10</v>
      </c>
      <c r="P33" s="7">
        <v>30</v>
      </c>
      <c r="Q33" s="7">
        <v>100</v>
      </c>
      <c r="U33" s="19"/>
      <c r="V33" s="19"/>
    </row>
    <row r="34" spans="1:22" ht="51">
      <c r="A34" s="8">
        <v>1279</v>
      </c>
      <c r="B34" s="9" t="s">
        <v>479</v>
      </c>
      <c r="C34" s="9" t="s">
        <v>893</v>
      </c>
      <c r="D34" s="9" t="s">
        <v>894</v>
      </c>
      <c r="E34" s="9" t="s">
        <v>895</v>
      </c>
      <c r="F34" s="10">
        <v>198000</v>
      </c>
      <c r="G34" s="58">
        <v>42000</v>
      </c>
      <c r="H34" s="57">
        <f t="shared" si="3"/>
        <v>42000</v>
      </c>
      <c r="I34" s="66">
        <f t="shared" si="1"/>
        <v>0</v>
      </c>
      <c r="J34" s="5"/>
      <c r="K34" s="5"/>
      <c r="L34" s="7">
        <v>40</v>
      </c>
      <c r="M34" s="7">
        <v>10</v>
      </c>
      <c r="N34" s="7">
        <v>10</v>
      </c>
      <c r="O34" s="7">
        <v>10</v>
      </c>
      <c r="P34" s="7">
        <v>30</v>
      </c>
      <c r="Q34" s="7">
        <v>100</v>
      </c>
      <c r="U34" s="19"/>
      <c r="V34" s="19"/>
    </row>
    <row r="35" spans="1:22" ht="38.25">
      <c r="A35" s="8">
        <v>1292</v>
      </c>
      <c r="B35" s="9" t="s">
        <v>283</v>
      </c>
      <c r="C35" s="9" t="s">
        <v>896</v>
      </c>
      <c r="D35" s="9" t="s">
        <v>897</v>
      </c>
      <c r="E35" s="9" t="s">
        <v>898</v>
      </c>
      <c r="F35" s="10">
        <v>115000</v>
      </c>
      <c r="G35" s="58">
        <v>50000</v>
      </c>
      <c r="H35" s="57">
        <f t="shared" si="3"/>
        <v>50000</v>
      </c>
      <c r="I35" s="66">
        <f t="shared" si="1"/>
        <v>0</v>
      </c>
      <c r="J35" s="5"/>
      <c r="K35" s="5"/>
      <c r="L35" s="7">
        <v>40</v>
      </c>
      <c r="M35" s="7">
        <v>10</v>
      </c>
      <c r="N35" s="7">
        <v>10</v>
      </c>
      <c r="O35" s="7">
        <v>10</v>
      </c>
      <c r="P35" s="7">
        <v>30</v>
      </c>
      <c r="Q35" s="7">
        <v>100</v>
      </c>
      <c r="U35" s="19"/>
      <c r="V35" s="19"/>
    </row>
    <row r="36" spans="1:22" ht="38.25">
      <c r="A36" s="8">
        <v>1294</v>
      </c>
      <c r="B36" s="9" t="s">
        <v>407</v>
      </c>
      <c r="C36" s="9" t="s">
        <v>899</v>
      </c>
      <c r="D36" s="9" t="s">
        <v>851</v>
      </c>
      <c r="E36" s="9" t="s">
        <v>900</v>
      </c>
      <c r="F36" s="10">
        <v>38000</v>
      </c>
      <c r="G36" s="58">
        <v>28000</v>
      </c>
      <c r="H36" s="57">
        <f t="shared" si="3"/>
        <v>28000</v>
      </c>
      <c r="I36" s="66">
        <f t="shared" si="1"/>
        <v>0</v>
      </c>
      <c r="J36" s="5"/>
      <c r="K36" s="5"/>
      <c r="L36" s="7">
        <v>40</v>
      </c>
      <c r="M36" s="7">
        <v>10</v>
      </c>
      <c r="N36" s="7">
        <v>10</v>
      </c>
      <c r="O36" s="7">
        <v>10</v>
      </c>
      <c r="P36" s="7">
        <v>30</v>
      </c>
      <c r="Q36" s="7">
        <v>100</v>
      </c>
      <c r="U36" s="19"/>
      <c r="V36" s="19"/>
    </row>
    <row r="37" spans="1:22" ht="25.5">
      <c r="A37" s="8">
        <v>1299</v>
      </c>
      <c r="B37" s="9" t="s">
        <v>361</v>
      </c>
      <c r="C37" s="9" t="s">
        <v>901</v>
      </c>
      <c r="D37" s="9" t="s">
        <v>826</v>
      </c>
      <c r="E37" s="9" t="s">
        <v>826</v>
      </c>
      <c r="F37" s="10">
        <v>75000</v>
      </c>
      <c r="G37" s="58">
        <v>50000</v>
      </c>
      <c r="H37" s="57">
        <f t="shared" si="3"/>
        <v>50000</v>
      </c>
      <c r="I37" s="66">
        <f t="shared" si="1"/>
        <v>0</v>
      </c>
      <c r="J37" s="5"/>
      <c r="K37" s="5"/>
      <c r="L37" s="7">
        <v>40</v>
      </c>
      <c r="M37" s="7">
        <v>10</v>
      </c>
      <c r="N37" s="7">
        <v>10</v>
      </c>
      <c r="O37" s="7">
        <v>10</v>
      </c>
      <c r="P37" s="7">
        <v>30</v>
      </c>
      <c r="Q37" s="7">
        <v>100</v>
      </c>
      <c r="U37" s="19"/>
      <c r="V37" s="19"/>
    </row>
    <row r="38" spans="1:17" ht="38.25">
      <c r="A38" s="8">
        <v>1300</v>
      </c>
      <c r="B38" s="9" t="s">
        <v>361</v>
      </c>
      <c r="C38" s="9" t="s">
        <v>902</v>
      </c>
      <c r="D38" s="9" t="s">
        <v>903</v>
      </c>
      <c r="E38" s="9" t="s">
        <v>904</v>
      </c>
      <c r="F38" s="10">
        <v>28000</v>
      </c>
      <c r="G38" s="58">
        <v>20000</v>
      </c>
      <c r="H38" s="57">
        <f t="shared" si="3"/>
        <v>20000</v>
      </c>
      <c r="I38" s="66">
        <f t="shared" si="1"/>
        <v>0</v>
      </c>
      <c r="J38" s="5"/>
      <c r="K38" s="5"/>
      <c r="L38" s="7">
        <v>40</v>
      </c>
      <c r="M38" s="7">
        <v>10</v>
      </c>
      <c r="N38" s="7">
        <v>10</v>
      </c>
      <c r="O38" s="7">
        <v>10</v>
      </c>
      <c r="P38" s="7">
        <v>30</v>
      </c>
      <c r="Q38" s="7">
        <v>100</v>
      </c>
    </row>
    <row r="39" spans="1:22" ht="38.25">
      <c r="A39" s="8">
        <v>1024</v>
      </c>
      <c r="B39" s="9" t="s">
        <v>223</v>
      </c>
      <c r="C39" s="9" t="s">
        <v>905</v>
      </c>
      <c r="D39" s="9" t="s">
        <v>906</v>
      </c>
      <c r="E39" s="9" t="s">
        <v>907</v>
      </c>
      <c r="F39" s="10">
        <v>39828</v>
      </c>
      <c r="G39" s="58">
        <v>32478</v>
      </c>
      <c r="H39" s="57">
        <v>32400</v>
      </c>
      <c r="I39" s="66">
        <f t="shared" si="1"/>
        <v>0.24016257158692156</v>
      </c>
      <c r="J39" s="5"/>
      <c r="K39" s="5"/>
      <c r="L39" s="7">
        <v>40</v>
      </c>
      <c r="M39" s="7">
        <v>7</v>
      </c>
      <c r="N39" s="7">
        <v>10</v>
      </c>
      <c r="O39" s="7">
        <v>10</v>
      </c>
      <c r="P39" s="7">
        <v>30</v>
      </c>
      <c r="Q39" s="7">
        <v>97</v>
      </c>
      <c r="U39" s="19"/>
      <c r="V39" s="19"/>
    </row>
    <row r="40" spans="1:22" ht="38.25">
      <c r="A40" s="8">
        <v>1050</v>
      </c>
      <c r="B40" s="9" t="s">
        <v>67</v>
      </c>
      <c r="C40" s="9" t="s">
        <v>908</v>
      </c>
      <c r="D40" s="9" t="s">
        <v>909</v>
      </c>
      <c r="E40" s="9" t="s">
        <v>910</v>
      </c>
      <c r="F40" s="10">
        <v>184000</v>
      </c>
      <c r="G40" s="58">
        <v>60000</v>
      </c>
      <c r="H40" s="57">
        <f>ROUND(G40,-2)</f>
        <v>60000</v>
      </c>
      <c r="I40" s="66">
        <f t="shared" si="1"/>
        <v>0</v>
      </c>
      <c r="J40" s="5"/>
      <c r="K40" s="5"/>
      <c r="L40" s="7">
        <v>40</v>
      </c>
      <c r="M40" s="7">
        <v>7</v>
      </c>
      <c r="N40" s="7">
        <v>10</v>
      </c>
      <c r="O40" s="7">
        <v>10</v>
      </c>
      <c r="P40" s="7">
        <v>30</v>
      </c>
      <c r="Q40" s="7">
        <v>97</v>
      </c>
      <c r="U40" s="19"/>
      <c r="V40" s="19"/>
    </row>
    <row r="41" spans="1:22" ht="38.25">
      <c r="A41" s="8">
        <v>1055</v>
      </c>
      <c r="B41" s="9" t="s">
        <v>98</v>
      </c>
      <c r="C41" s="9" t="s">
        <v>911</v>
      </c>
      <c r="D41" s="9" t="s">
        <v>912</v>
      </c>
      <c r="E41" s="9" t="s">
        <v>913</v>
      </c>
      <c r="F41" s="10">
        <v>72540</v>
      </c>
      <c r="G41" s="58">
        <v>65000</v>
      </c>
      <c r="H41" s="57">
        <f>ROUND(G41,-2)</f>
        <v>65000</v>
      </c>
      <c r="I41" s="66">
        <f t="shared" si="1"/>
        <v>0</v>
      </c>
      <c r="J41" s="5"/>
      <c r="K41" s="5"/>
      <c r="L41" s="7">
        <v>40</v>
      </c>
      <c r="M41" s="7">
        <v>7</v>
      </c>
      <c r="N41" s="7">
        <v>10</v>
      </c>
      <c r="O41" s="7">
        <v>10</v>
      </c>
      <c r="P41" s="7">
        <v>30</v>
      </c>
      <c r="Q41" s="7">
        <v>97</v>
      </c>
      <c r="U41" s="19"/>
      <c r="V41" s="19"/>
    </row>
    <row r="42" spans="1:22" ht="25.5">
      <c r="A42" s="8">
        <v>1056</v>
      </c>
      <c r="B42" s="9" t="s">
        <v>98</v>
      </c>
      <c r="C42" s="9" t="s">
        <v>914</v>
      </c>
      <c r="D42" s="9" t="s">
        <v>826</v>
      </c>
      <c r="E42" s="9" t="s">
        <v>826</v>
      </c>
      <c r="F42" s="10">
        <v>58214</v>
      </c>
      <c r="G42" s="58">
        <v>50000</v>
      </c>
      <c r="H42" s="57">
        <v>48500</v>
      </c>
      <c r="I42" s="66">
        <f t="shared" si="1"/>
        <v>3.0000000000000027</v>
      </c>
      <c r="J42" s="5"/>
      <c r="K42" s="5"/>
      <c r="L42" s="7">
        <v>40</v>
      </c>
      <c r="M42" s="7">
        <v>7</v>
      </c>
      <c r="N42" s="7">
        <v>10</v>
      </c>
      <c r="O42" s="7">
        <v>10</v>
      </c>
      <c r="P42" s="7">
        <v>30</v>
      </c>
      <c r="Q42" s="7">
        <v>97</v>
      </c>
      <c r="U42" s="19"/>
      <c r="V42" s="19"/>
    </row>
    <row r="43" spans="1:22" ht="25.5">
      <c r="A43" s="8">
        <v>1064</v>
      </c>
      <c r="B43" s="9" t="s">
        <v>915</v>
      </c>
      <c r="C43" s="9" t="s">
        <v>916</v>
      </c>
      <c r="D43" s="9" t="s">
        <v>826</v>
      </c>
      <c r="E43" s="9" t="s">
        <v>826</v>
      </c>
      <c r="F43" s="10">
        <v>50000</v>
      </c>
      <c r="G43" s="58">
        <v>50000</v>
      </c>
      <c r="H43" s="57">
        <v>48500</v>
      </c>
      <c r="I43" s="66">
        <f t="shared" si="1"/>
        <v>3.0000000000000027</v>
      </c>
      <c r="J43" s="5"/>
      <c r="K43" s="5"/>
      <c r="L43" s="7">
        <v>40</v>
      </c>
      <c r="M43" s="7">
        <v>7</v>
      </c>
      <c r="N43" s="7">
        <v>10</v>
      </c>
      <c r="O43" s="7">
        <v>10</v>
      </c>
      <c r="P43" s="7">
        <v>30</v>
      </c>
      <c r="Q43" s="7">
        <v>97</v>
      </c>
      <c r="U43" s="19"/>
      <c r="V43" s="19"/>
    </row>
    <row r="44" spans="1:22" ht="51">
      <c r="A44" s="8">
        <v>1070</v>
      </c>
      <c r="B44" s="9" t="s">
        <v>679</v>
      </c>
      <c r="C44" s="9" t="s">
        <v>917</v>
      </c>
      <c r="D44" s="9" t="s">
        <v>918</v>
      </c>
      <c r="E44" s="9" t="s">
        <v>919</v>
      </c>
      <c r="F44" s="10">
        <v>37520</v>
      </c>
      <c r="G44" s="58">
        <v>37520</v>
      </c>
      <c r="H44" s="57">
        <f>ROUND(G44,-2)</f>
        <v>37500</v>
      </c>
      <c r="I44" s="66">
        <f t="shared" si="1"/>
        <v>0.05330490405117683</v>
      </c>
      <c r="J44" s="5"/>
      <c r="K44" s="5"/>
      <c r="L44" s="7">
        <v>40</v>
      </c>
      <c r="M44" s="7">
        <v>7</v>
      </c>
      <c r="N44" s="7">
        <v>10</v>
      </c>
      <c r="O44" s="7">
        <v>10</v>
      </c>
      <c r="P44" s="7">
        <v>30</v>
      </c>
      <c r="Q44" s="7">
        <v>97</v>
      </c>
      <c r="U44" s="19"/>
      <c r="V44" s="19"/>
    </row>
    <row r="45" spans="1:22" ht="38.25">
      <c r="A45" s="8">
        <v>1083</v>
      </c>
      <c r="B45" s="9" t="s">
        <v>48</v>
      </c>
      <c r="C45" s="9" t="s">
        <v>921</v>
      </c>
      <c r="D45" s="9" t="s">
        <v>859</v>
      </c>
      <c r="E45" s="9" t="s">
        <v>922</v>
      </c>
      <c r="F45" s="10">
        <v>62872</v>
      </c>
      <c r="G45" s="58">
        <v>62872</v>
      </c>
      <c r="H45" s="57">
        <v>54300</v>
      </c>
      <c r="I45" s="66">
        <f t="shared" si="1"/>
        <v>13.63405013360478</v>
      </c>
      <c r="J45" s="5"/>
      <c r="K45" s="5"/>
      <c r="L45" s="7">
        <v>40</v>
      </c>
      <c r="M45" s="7">
        <v>7</v>
      </c>
      <c r="N45" s="7">
        <v>10</v>
      </c>
      <c r="O45" s="7">
        <v>10</v>
      </c>
      <c r="P45" s="7">
        <v>30</v>
      </c>
      <c r="Q45" s="7">
        <v>97</v>
      </c>
      <c r="U45" s="19"/>
      <c r="V45" s="19"/>
    </row>
    <row r="46" spans="1:22" ht="38.25">
      <c r="A46" s="8">
        <v>1122</v>
      </c>
      <c r="B46" s="9" t="s">
        <v>331</v>
      </c>
      <c r="C46" s="9" t="s">
        <v>923</v>
      </c>
      <c r="D46" s="9" t="s">
        <v>920</v>
      </c>
      <c r="E46" s="9" t="s">
        <v>924</v>
      </c>
      <c r="F46" s="10">
        <v>38500</v>
      </c>
      <c r="G46" s="58">
        <v>25000</v>
      </c>
      <c r="H46" s="57">
        <f>ROUND(G46,-2)</f>
        <v>25000</v>
      </c>
      <c r="I46" s="66">
        <f t="shared" si="1"/>
        <v>0</v>
      </c>
      <c r="J46" s="5"/>
      <c r="K46" s="5"/>
      <c r="L46" s="7">
        <v>40</v>
      </c>
      <c r="M46" s="7">
        <v>7</v>
      </c>
      <c r="N46" s="7">
        <v>10</v>
      </c>
      <c r="O46" s="7">
        <v>10</v>
      </c>
      <c r="P46" s="7">
        <v>30</v>
      </c>
      <c r="Q46" s="7">
        <v>97</v>
      </c>
      <c r="U46" s="19"/>
      <c r="V46" s="19"/>
    </row>
    <row r="47" spans="1:22" ht="25.5">
      <c r="A47" s="8">
        <v>1127</v>
      </c>
      <c r="B47" s="9" t="s">
        <v>380</v>
      </c>
      <c r="C47" s="9" t="s">
        <v>925</v>
      </c>
      <c r="D47" s="9" t="s">
        <v>826</v>
      </c>
      <c r="E47" s="9" t="s">
        <v>826</v>
      </c>
      <c r="F47" s="10">
        <v>32000</v>
      </c>
      <c r="G47" s="58">
        <v>32000</v>
      </c>
      <c r="H47" s="57">
        <v>31000</v>
      </c>
      <c r="I47" s="66">
        <f t="shared" si="1"/>
        <v>3.125</v>
      </c>
      <c r="J47" s="5"/>
      <c r="K47" s="5"/>
      <c r="L47" s="7">
        <v>40</v>
      </c>
      <c r="M47" s="7">
        <v>7</v>
      </c>
      <c r="N47" s="7">
        <v>10</v>
      </c>
      <c r="O47" s="7">
        <v>10</v>
      </c>
      <c r="P47" s="7">
        <v>30</v>
      </c>
      <c r="Q47" s="7">
        <v>97</v>
      </c>
      <c r="U47" s="19"/>
      <c r="V47" s="19"/>
    </row>
    <row r="48" spans="1:22" ht="38.25">
      <c r="A48" s="8">
        <v>1132</v>
      </c>
      <c r="B48" s="9" t="s">
        <v>365</v>
      </c>
      <c r="C48" s="9" t="s">
        <v>926</v>
      </c>
      <c r="D48" s="9" t="s">
        <v>927</v>
      </c>
      <c r="E48" s="9" t="s">
        <v>928</v>
      </c>
      <c r="F48" s="10">
        <v>61220</v>
      </c>
      <c r="G48" s="58">
        <v>48620</v>
      </c>
      <c r="H48" s="57">
        <f>ROUND(G48,-2)</f>
        <v>48600</v>
      </c>
      <c r="I48" s="66">
        <f t="shared" si="1"/>
        <v>0.041135335252984184</v>
      </c>
      <c r="J48" s="5"/>
      <c r="K48" s="5"/>
      <c r="L48" s="7">
        <v>40</v>
      </c>
      <c r="M48" s="7">
        <v>7</v>
      </c>
      <c r="N48" s="7">
        <v>10</v>
      </c>
      <c r="O48" s="7">
        <v>10</v>
      </c>
      <c r="P48" s="7">
        <v>30</v>
      </c>
      <c r="Q48" s="7">
        <v>97</v>
      </c>
      <c r="U48" s="19"/>
      <c r="V48" s="19"/>
    </row>
    <row r="49" spans="1:22" ht="25.5">
      <c r="A49" s="8">
        <v>1146</v>
      </c>
      <c r="B49" s="9" t="s">
        <v>159</v>
      </c>
      <c r="C49" s="9" t="s">
        <v>929</v>
      </c>
      <c r="D49" s="9" t="s">
        <v>826</v>
      </c>
      <c r="E49" s="9" t="s">
        <v>826</v>
      </c>
      <c r="F49" s="10">
        <v>50000</v>
      </c>
      <c r="G49" s="58">
        <v>50000</v>
      </c>
      <c r="H49" s="57">
        <v>48500</v>
      </c>
      <c r="I49" s="66">
        <f t="shared" si="1"/>
        <v>3.0000000000000027</v>
      </c>
      <c r="J49" s="5"/>
      <c r="K49" s="5"/>
      <c r="L49" s="7">
        <v>40</v>
      </c>
      <c r="M49" s="7">
        <v>7</v>
      </c>
      <c r="N49" s="7">
        <v>10</v>
      </c>
      <c r="O49" s="7">
        <v>10</v>
      </c>
      <c r="P49" s="7">
        <v>30</v>
      </c>
      <c r="Q49" s="7">
        <v>97</v>
      </c>
      <c r="U49" s="19"/>
      <c r="V49" s="19"/>
    </row>
    <row r="50" spans="1:22" ht="63.75">
      <c r="A50" s="8">
        <v>1147</v>
      </c>
      <c r="B50" s="9" t="s">
        <v>159</v>
      </c>
      <c r="C50" s="9" t="s">
        <v>930</v>
      </c>
      <c r="D50" s="9" t="s">
        <v>931</v>
      </c>
      <c r="E50" s="9" t="s">
        <v>932</v>
      </c>
      <c r="F50" s="10">
        <v>185008</v>
      </c>
      <c r="G50" s="58">
        <v>183008</v>
      </c>
      <c r="H50" s="57">
        <v>173600</v>
      </c>
      <c r="I50" s="66">
        <f t="shared" si="1"/>
        <v>5.140758873929007</v>
      </c>
      <c r="J50" s="5"/>
      <c r="K50" s="5"/>
      <c r="L50" s="7">
        <v>40</v>
      </c>
      <c r="M50" s="7">
        <v>7</v>
      </c>
      <c r="N50" s="7">
        <v>10</v>
      </c>
      <c r="O50" s="7">
        <v>10</v>
      </c>
      <c r="P50" s="7">
        <v>30</v>
      </c>
      <c r="Q50" s="7">
        <v>97</v>
      </c>
      <c r="U50" s="19"/>
      <c r="V50" s="19"/>
    </row>
    <row r="51" spans="1:22" ht="15">
      <c r="A51" s="8">
        <v>1182</v>
      </c>
      <c r="B51" s="9" t="s">
        <v>368</v>
      </c>
      <c r="C51" s="9" t="s">
        <v>933</v>
      </c>
      <c r="D51" s="9" t="s">
        <v>826</v>
      </c>
      <c r="E51" s="9" t="s">
        <v>826</v>
      </c>
      <c r="F51" s="10">
        <v>190000</v>
      </c>
      <c r="G51" s="58">
        <v>50000</v>
      </c>
      <c r="H51" s="57">
        <v>48500</v>
      </c>
      <c r="I51" s="66">
        <f t="shared" si="1"/>
        <v>3.0000000000000027</v>
      </c>
      <c r="J51" s="5"/>
      <c r="K51" s="5"/>
      <c r="L51" s="7">
        <v>40</v>
      </c>
      <c r="M51" s="7">
        <v>7</v>
      </c>
      <c r="N51" s="7">
        <v>10</v>
      </c>
      <c r="O51" s="7">
        <v>10</v>
      </c>
      <c r="P51" s="7">
        <v>30</v>
      </c>
      <c r="Q51" s="7">
        <v>97</v>
      </c>
      <c r="U51" s="19"/>
      <c r="V51" s="19"/>
    </row>
    <row r="52" spans="1:22" ht="38.25">
      <c r="A52" s="8">
        <v>1191</v>
      </c>
      <c r="B52" s="9" t="s">
        <v>470</v>
      </c>
      <c r="C52" s="9" t="s">
        <v>934</v>
      </c>
      <c r="D52" s="9" t="s">
        <v>872</v>
      </c>
      <c r="E52" s="9" t="s">
        <v>935</v>
      </c>
      <c r="F52" s="10">
        <v>97800</v>
      </c>
      <c r="G52" s="58">
        <v>50000</v>
      </c>
      <c r="H52" s="57">
        <f>ROUND(G52,-2)</f>
        <v>50000</v>
      </c>
      <c r="I52" s="66">
        <f t="shared" si="1"/>
        <v>0</v>
      </c>
      <c r="J52" s="5"/>
      <c r="K52" s="5"/>
      <c r="L52" s="7">
        <v>40</v>
      </c>
      <c r="M52" s="7">
        <v>7</v>
      </c>
      <c r="N52" s="7">
        <v>10</v>
      </c>
      <c r="O52" s="7">
        <v>10</v>
      </c>
      <c r="P52" s="7">
        <v>30</v>
      </c>
      <c r="Q52" s="7">
        <v>97</v>
      </c>
      <c r="U52" s="19"/>
      <c r="V52" s="19"/>
    </row>
    <row r="53" spans="1:22" ht="38.25">
      <c r="A53" s="8">
        <v>1222</v>
      </c>
      <c r="B53" s="9" t="s">
        <v>344</v>
      </c>
      <c r="C53" s="9" t="s">
        <v>936</v>
      </c>
      <c r="D53" s="9" t="s">
        <v>937</v>
      </c>
      <c r="E53" s="9" t="s">
        <v>938</v>
      </c>
      <c r="F53" s="10">
        <v>20000</v>
      </c>
      <c r="G53" s="58">
        <v>14000</v>
      </c>
      <c r="H53" s="57">
        <v>13000</v>
      </c>
      <c r="I53" s="66">
        <f t="shared" si="1"/>
        <v>7.14285714285714</v>
      </c>
      <c r="J53" s="5"/>
      <c r="K53" s="5"/>
      <c r="L53" s="7">
        <v>40</v>
      </c>
      <c r="M53" s="7">
        <v>7</v>
      </c>
      <c r="N53" s="7">
        <v>10</v>
      </c>
      <c r="O53" s="7">
        <v>10</v>
      </c>
      <c r="P53" s="7">
        <v>30</v>
      </c>
      <c r="Q53" s="7">
        <v>97</v>
      </c>
      <c r="U53" s="19"/>
      <c r="V53" s="19"/>
    </row>
    <row r="54" spans="1:22" ht="38.25">
      <c r="A54" s="8">
        <v>1223</v>
      </c>
      <c r="B54" s="9" t="s">
        <v>440</v>
      </c>
      <c r="C54" s="9" t="s">
        <v>939</v>
      </c>
      <c r="D54" s="9" t="s">
        <v>859</v>
      </c>
      <c r="E54" s="9" t="s">
        <v>940</v>
      </c>
      <c r="F54" s="10">
        <v>112000</v>
      </c>
      <c r="G54" s="58">
        <v>37500</v>
      </c>
      <c r="H54" s="57">
        <f>ROUND(G54,-2)</f>
        <v>37500</v>
      </c>
      <c r="I54" s="66">
        <f t="shared" si="1"/>
        <v>0</v>
      </c>
      <c r="J54" s="5"/>
      <c r="K54" s="5"/>
      <c r="L54" s="7">
        <v>40</v>
      </c>
      <c r="M54" s="7">
        <v>7</v>
      </c>
      <c r="N54" s="7">
        <v>10</v>
      </c>
      <c r="O54" s="7">
        <v>10</v>
      </c>
      <c r="P54" s="7">
        <v>30</v>
      </c>
      <c r="Q54" s="7">
        <v>97</v>
      </c>
      <c r="U54" s="19"/>
      <c r="V54" s="19"/>
    </row>
    <row r="55" spans="1:22" ht="25.5">
      <c r="A55" s="8">
        <v>1244</v>
      </c>
      <c r="B55" s="9" t="s">
        <v>258</v>
      </c>
      <c r="C55" s="9" t="s">
        <v>941</v>
      </c>
      <c r="D55" s="9" t="s">
        <v>826</v>
      </c>
      <c r="E55" s="9" t="s">
        <v>826</v>
      </c>
      <c r="F55" s="10">
        <v>50000</v>
      </c>
      <c r="G55" s="58">
        <v>50000</v>
      </c>
      <c r="H55" s="57">
        <v>48500</v>
      </c>
      <c r="I55" s="66">
        <f t="shared" si="1"/>
        <v>3.0000000000000027</v>
      </c>
      <c r="J55" s="5"/>
      <c r="K55" s="5"/>
      <c r="L55" s="7">
        <v>40</v>
      </c>
      <c r="M55" s="7">
        <v>7</v>
      </c>
      <c r="N55" s="7">
        <v>10</v>
      </c>
      <c r="O55" s="7">
        <v>10</v>
      </c>
      <c r="P55" s="7">
        <v>30</v>
      </c>
      <c r="Q55" s="7">
        <v>97</v>
      </c>
      <c r="U55" s="19"/>
      <c r="V55" s="19"/>
    </row>
    <row r="56" spans="1:22" ht="25.5">
      <c r="A56" s="8">
        <v>1246</v>
      </c>
      <c r="B56" s="9" t="s">
        <v>262</v>
      </c>
      <c r="C56" s="9" t="s">
        <v>942</v>
      </c>
      <c r="D56" s="9" t="s">
        <v>826</v>
      </c>
      <c r="E56" s="9" t="s">
        <v>826</v>
      </c>
      <c r="F56" s="10">
        <v>163166</v>
      </c>
      <c r="G56" s="58">
        <v>50000</v>
      </c>
      <c r="H56" s="57">
        <v>48500</v>
      </c>
      <c r="I56" s="66">
        <f t="shared" si="1"/>
        <v>3.0000000000000027</v>
      </c>
      <c r="J56" s="5"/>
      <c r="K56" s="5"/>
      <c r="L56" s="7">
        <v>40</v>
      </c>
      <c r="M56" s="7">
        <v>7</v>
      </c>
      <c r="N56" s="7">
        <v>10</v>
      </c>
      <c r="O56" s="7">
        <v>10</v>
      </c>
      <c r="P56" s="7">
        <v>30</v>
      </c>
      <c r="Q56" s="7">
        <v>97</v>
      </c>
      <c r="U56" s="19"/>
      <c r="V56" s="19"/>
    </row>
    <row r="57" spans="1:22" ht="38.25">
      <c r="A57" s="8">
        <v>1274</v>
      </c>
      <c r="B57" s="9" t="s">
        <v>199</v>
      </c>
      <c r="C57" s="9" t="s">
        <v>943</v>
      </c>
      <c r="D57" s="9" t="s">
        <v>872</v>
      </c>
      <c r="E57" s="9" t="s">
        <v>944</v>
      </c>
      <c r="F57" s="10">
        <v>95000</v>
      </c>
      <c r="G57" s="58">
        <v>75000</v>
      </c>
      <c r="H57" s="57">
        <v>72800</v>
      </c>
      <c r="I57" s="66">
        <f t="shared" si="1"/>
        <v>2.9333333333333322</v>
      </c>
      <c r="J57" s="5"/>
      <c r="K57" s="5"/>
      <c r="L57" s="7">
        <v>40</v>
      </c>
      <c r="M57" s="7">
        <v>7</v>
      </c>
      <c r="N57" s="7">
        <v>10</v>
      </c>
      <c r="O57" s="7">
        <v>10</v>
      </c>
      <c r="P57" s="7">
        <v>30</v>
      </c>
      <c r="Q57" s="7">
        <v>97</v>
      </c>
      <c r="U57" s="19"/>
      <c r="V57" s="19"/>
    </row>
    <row r="58" spans="1:22" ht="38.25">
      <c r="A58" s="8">
        <v>1281</v>
      </c>
      <c r="B58" s="9" t="s">
        <v>479</v>
      </c>
      <c r="C58" s="9" t="s">
        <v>945</v>
      </c>
      <c r="D58" s="9" t="s">
        <v>872</v>
      </c>
      <c r="E58" s="9" t="s">
        <v>946</v>
      </c>
      <c r="F58" s="10">
        <v>209400</v>
      </c>
      <c r="G58" s="58">
        <v>50000</v>
      </c>
      <c r="H58" s="57">
        <f>ROUND(G58,-2)</f>
        <v>50000</v>
      </c>
      <c r="I58" s="66">
        <f t="shared" si="1"/>
        <v>0</v>
      </c>
      <c r="J58" s="5"/>
      <c r="K58" s="5"/>
      <c r="L58" s="7">
        <v>40</v>
      </c>
      <c r="M58" s="7">
        <v>7</v>
      </c>
      <c r="N58" s="7">
        <v>10</v>
      </c>
      <c r="O58" s="7">
        <v>10</v>
      </c>
      <c r="P58" s="7">
        <v>30</v>
      </c>
      <c r="Q58" s="7">
        <v>97</v>
      </c>
      <c r="U58" s="19"/>
      <c r="V58" s="19"/>
    </row>
    <row r="59" spans="1:22" ht="25.5">
      <c r="A59" s="8">
        <v>1297</v>
      </c>
      <c r="B59" s="9" t="s">
        <v>780</v>
      </c>
      <c r="C59" s="9" t="s">
        <v>901</v>
      </c>
      <c r="D59" s="9" t="s">
        <v>826</v>
      </c>
      <c r="E59" s="9" t="s">
        <v>826</v>
      </c>
      <c r="F59" s="10">
        <v>61800</v>
      </c>
      <c r="G59" s="58">
        <v>50000</v>
      </c>
      <c r="H59" s="57">
        <v>48500</v>
      </c>
      <c r="I59" s="66">
        <f t="shared" si="1"/>
        <v>3.0000000000000027</v>
      </c>
      <c r="J59" s="5"/>
      <c r="K59" s="5"/>
      <c r="L59" s="7">
        <v>40</v>
      </c>
      <c r="M59" s="7">
        <v>7</v>
      </c>
      <c r="N59" s="7">
        <v>10</v>
      </c>
      <c r="O59" s="7">
        <v>10</v>
      </c>
      <c r="P59" s="7">
        <v>30</v>
      </c>
      <c r="Q59" s="7">
        <v>97</v>
      </c>
      <c r="U59" s="19"/>
      <c r="V59" s="19"/>
    </row>
    <row r="60" spans="1:22" ht="25.5">
      <c r="A60" s="8">
        <v>1301</v>
      </c>
      <c r="B60" s="9" t="s">
        <v>419</v>
      </c>
      <c r="C60" s="9" t="s">
        <v>947</v>
      </c>
      <c r="D60" s="9" t="s">
        <v>826</v>
      </c>
      <c r="E60" s="9" t="s">
        <v>826</v>
      </c>
      <c r="F60" s="10">
        <v>74500</v>
      </c>
      <c r="G60" s="58">
        <v>50000</v>
      </c>
      <c r="H60" s="57">
        <v>48500</v>
      </c>
      <c r="I60" s="66">
        <f t="shared" si="1"/>
        <v>3.0000000000000027</v>
      </c>
      <c r="J60" s="5"/>
      <c r="K60" s="5"/>
      <c r="L60" s="7">
        <v>40</v>
      </c>
      <c r="M60" s="7">
        <v>7</v>
      </c>
      <c r="N60" s="7">
        <v>10</v>
      </c>
      <c r="O60" s="7">
        <v>10</v>
      </c>
      <c r="P60" s="7">
        <v>30</v>
      </c>
      <c r="Q60" s="7">
        <v>97</v>
      </c>
      <c r="U60" s="19"/>
      <c r="V60" s="19"/>
    </row>
    <row r="61" spans="1:22" ht="38.25">
      <c r="A61" s="8">
        <v>1305</v>
      </c>
      <c r="B61" s="9" t="s">
        <v>718</v>
      </c>
      <c r="C61" s="9" t="s">
        <v>948</v>
      </c>
      <c r="D61" s="9" t="s">
        <v>949</v>
      </c>
      <c r="E61" s="9" t="s">
        <v>950</v>
      </c>
      <c r="F61" s="10">
        <v>40000</v>
      </c>
      <c r="G61" s="58">
        <v>30500</v>
      </c>
      <c r="H61" s="57">
        <f>ROUND(G61,-2)</f>
        <v>30500</v>
      </c>
      <c r="I61" s="66">
        <f aca="true" t="shared" si="4" ref="I61:I108">(1-H61/G61)*100</f>
        <v>0</v>
      </c>
      <c r="J61" s="5"/>
      <c r="K61" s="5"/>
      <c r="L61" s="7">
        <v>40</v>
      </c>
      <c r="M61" s="7">
        <v>7</v>
      </c>
      <c r="N61" s="7">
        <v>10</v>
      </c>
      <c r="O61" s="7">
        <v>10</v>
      </c>
      <c r="P61" s="7">
        <v>30</v>
      </c>
      <c r="Q61" s="7">
        <v>97</v>
      </c>
      <c r="U61" s="19"/>
      <c r="V61" s="19"/>
    </row>
    <row r="62" spans="1:22" ht="38.25">
      <c r="A62" s="8">
        <v>1308</v>
      </c>
      <c r="B62" s="9" t="s">
        <v>459</v>
      </c>
      <c r="C62" s="9" t="s">
        <v>951</v>
      </c>
      <c r="D62" s="9" t="s">
        <v>952</v>
      </c>
      <c r="E62" s="9" t="s">
        <v>953</v>
      </c>
      <c r="F62" s="10">
        <v>33184</v>
      </c>
      <c r="G62" s="58">
        <v>33184</v>
      </c>
      <c r="H62" s="57">
        <v>33100</v>
      </c>
      <c r="I62" s="66">
        <f t="shared" si="4"/>
        <v>0.25313404050144594</v>
      </c>
      <c r="J62" s="5"/>
      <c r="K62" s="5"/>
      <c r="L62" s="7">
        <v>40</v>
      </c>
      <c r="M62" s="7">
        <v>7</v>
      </c>
      <c r="N62" s="7">
        <v>10</v>
      </c>
      <c r="O62" s="7">
        <v>10</v>
      </c>
      <c r="P62" s="7">
        <v>30</v>
      </c>
      <c r="Q62" s="7">
        <v>97</v>
      </c>
      <c r="U62" s="19"/>
      <c r="V62" s="19"/>
    </row>
    <row r="63" spans="1:22" ht="25.5">
      <c r="A63" s="8">
        <v>1309</v>
      </c>
      <c r="B63" s="9" t="s">
        <v>459</v>
      </c>
      <c r="C63" s="9" t="s">
        <v>954</v>
      </c>
      <c r="D63" s="9" t="s">
        <v>826</v>
      </c>
      <c r="E63" s="9" t="s">
        <v>826</v>
      </c>
      <c r="F63" s="10">
        <v>30000</v>
      </c>
      <c r="G63" s="58">
        <v>30000</v>
      </c>
      <c r="H63" s="57">
        <v>29100</v>
      </c>
      <c r="I63" s="66">
        <f t="shared" si="4"/>
        <v>3.0000000000000027</v>
      </c>
      <c r="J63" s="5"/>
      <c r="K63" s="5"/>
      <c r="L63" s="7">
        <v>40</v>
      </c>
      <c r="M63" s="7">
        <v>7</v>
      </c>
      <c r="N63" s="7">
        <v>10</v>
      </c>
      <c r="O63" s="7">
        <v>10</v>
      </c>
      <c r="P63" s="7">
        <v>30</v>
      </c>
      <c r="Q63" s="7">
        <v>97</v>
      </c>
      <c r="U63" s="19"/>
      <c r="V63" s="19"/>
    </row>
    <row r="64" spans="1:22" ht="15">
      <c r="A64" s="8">
        <v>1039</v>
      </c>
      <c r="B64" s="9" t="s">
        <v>451</v>
      </c>
      <c r="C64" s="9" t="s">
        <v>956</v>
      </c>
      <c r="D64" s="9" t="s">
        <v>826</v>
      </c>
      <c r="E64" s="9" t="s">
        <v>826</v>
      </c>
      <c r="F64" s="10">
        <v>42700</v>
      </c>
      <c r="G64" s="58">
        <v>25000</v>
      </c>
      <c r="H64" s="57">
        <v>23800</v>
      </c>
      <c r="I64" s="66">
        <f t="shared" si="4"/>
        <v>4.800000000000004</v>
      </c>
      <c r="J64" s="5"/>
      <c r="K64" s="5"/>
      <c r="L64" s="7">
        <v>40</v>
      </c>
      <c r="M64" s="7">
        <v>10</v>
      </c>
      <c r="N64" s="7">
        <v>10</v>
      </c>
      <c r="O64" s="7">
        <v>10</v>
      </c>
      <c r="P64" s="7">
        <v>25</v>
      </c>
      <c r="Q64" s="7">
        <v>95</v>
      </c>
      <c r="U64" s="19"/>
      <c r="V64" s="19"/>
    </row>
    <row r="65" spans="1:22" ht="25.5">
      <c r="A65" s="8">
        <v>1043</v>
      </c>
      <c r="B65" s="9" t="s">
        <v>90</v>
      </c>
      <c r="C65" s="9" t="s">
        <v>957</v>
      </c>
      <c r="D65" s="9" t="s">
        <v>826</v>
      </c>
      <c r="E65" s="9" t="s">
        <v>826</v>
      </c>
      <c r="F65" s="10">
        <v>122650</v>
      </c>
      <c r="G65" s="58">
        <v>50000</v>
      </c>
      <c r="H65" s="57">
        <v>47500</v>
      </c>
      <c r="I65" s="66">
        <f t="shared" si="4"/>
        <v>5.000000000000004</v>
      </c>
      <c r="J65" s="5"/>
      <c r="K65" s="5"/>
      <c r="L65" s="7">
        <v>40</v>
      </c>
      <c r="M65" s="7">
        <v>5</v>
      </c>
      <c r="N65" s="7">
        <v>10</v>
      </c>
      <c r="O65" s="7">
        <v>10</v>
      </c>
      <c r="P65" s="7">
        <v>30</v>
      </c>
      <c r="Q65" s="7">
        <v>95</v>
      </c>
      <c r="U65" s="19"/>
      <c r="V65" s="19"/>
    </row>
    <row r="66" spans="1:22" ht="25.5">
      <c r="A66" s="8">
        <v>1057</v>
      </c>
      <c r="B66" s="9" t="s">
        <v>43</v>
      </c>
      <c r="C66" s="9" t="s">
        <v>958</v>
      </c>
      <c r="D66" s="9" t="s">
        <v>826</v>
      </c>
      <c r="E66" s="9" t="s">
        <v>826</v>
      </c>
      <c r="F66" s="10">
        <v>99676</v>
      </c>
      <c r="G66" s="58">
        <v>49837</v>
      </c>
      <c r="H66" s="57">
        <v>47300</v>
      </c>
      <c r="I66" s="66">
        <f t="shared" si="4"/>
        <v>5.090595340811044</v>
      </c>
      <c r="J66" s="5"/>
      <c r="K66" s="5"/>
      <c r="L66" s="7">
        <v>40</v>
      </c>
      <c r="M66" s="7">
        <v>5</v>
      </c>
      <c r="N66" s="7">
        <v>10</v>
      </c>
      <c r="O66" s="7">
        <v>10</v>
      </c>
      <c r="P66" s="7">
        <v>30</v>
      </c>
      <c r="Q66" s="7">
        <v>95</v>
      </c>
      <c r="U66" s="19"/>
      <c r="V66" s="19"/>
    </row>
    <row r="67" spans="1:22" ht="38.25">
      <c r="A67" s="8">
        <v>1059</v>
      </c>
      <c r="B67" s="9" t="s">
        <v>43</v>
      </c>
      <c r="C67" s="9" t="s">
        <v>959</v>
      </c>
      <c r="D67" s="9" t="s">
        <v>960</v>
      </c>
      <c r="E67" s="9" t="s">
        <v>961</v>
      </c>
      <c r="F67" s="10">
        <v>87655</v>
      </c>
      <c r="G67" s="58">
        <v>50827</v>
      </c>
      <c r="H67" s="57">
        <f>ROUND(G67,-2)</f>
        <v>50800</v>
      </c>
      <c r="I67" s="66">
        <f t="shared" si="4"/>
        <v>0.053121372498865504</v>
      </c>
      <c r="J67" s="5"/>
      <c r="K67" s="5"/>
      <c r="L67" s="7">
        <v>40</v>
      </c>
      <c r="M67" s="7">
        <v>5</v>
      </c>
      <c r="N67" s="7">
        <v>10</v>
      </c>
      <c r="O67" s="7">
        <v>10</v>
      </c>
      <c r="P67" s="7">
        <v>30</v>
      </c>
      <c r="Q67" s="7">
        <v>95</v>
      </c>
      <c r="U67" s="19"/>
      <c r="V67" s="19"/>
    </row>
    <row r="68" spans="1:22" ht="51">
      <c r="A68" s="8">
        <v>1060</v>
      </c>
      <c r="B68" s="9" t="s">
        <v>43</v>
      </c>
      <c r="C68" s="9" t="s">
        <v>962</v>
      </c>
      <c r="D68" s="9" t="s">
        <v>963</v>
      </c>
      <c r="E68" s="9" t="s">
        <v>964</v>
      </c>
      <c r="F68" s="10">
        <v>163473</v>
      </c>
      <c r="G68" s="58">
        <v>107455</v>
      </c>
      <c r="H68" s="57">
        <v>107400</v>
      </c>
      <c r="I68" s="66">
        <f t="shared" si="4"/>
        <v>0.05118421664882522</v>
      </c>
      <c r="J68" s="5"/>
      <c r="K68" s="5"/>
      <c r="L68" s="7">
        <v>40</v>
      </c>
      <c r="M68" s="7">
        <v>5</v>
      </c>
      <c r="N68" s="7">
        <v>10</v>
      </c>
      <c r="O68" s="7">
        <v>10</v>
      </c>
      <c r="P68" s="7">
        <v>30</v>
      </c>
      <c r="Q68" s="7">
        <v>95</v>
      </c>
      <c r="U68" s="19"/>
      <c r="V68" s="19"/>
    </row>
    <row r="69" spans="1:22" ht="38.25">
      <c r="A69" s="8">
        <v>1069</v>
      </c>
      <c r="B69" s="9" t="s">
        <v>678</v>
      </c>
      <c r="C69" s="9" t="s">
        <v>965</v>
      </c>
      <c r="D69" s="9" t="s">
        <v>966</v>
      </c>
      <c r="E69" s="9" t="s">
        <v>967</v>
      </c>
      <c r="F69" s="10">
        <v>41000</v>
      </c>
      <c r="G69" s="58">
        <v>21000</v>
      </c>
      <c r="H69" s="57">
        <f>ROUND(G69,-2)</f>
        <v>21000</v>
      </c>
      <c r="I69" s="66">
        <f t="shared" si="4"/>
        <v>0</v>
      </c>
      <c r="J69" s="5"/>
      <c r="K69" s="5"/>
      <c r="L69" s="7">
        <v>35</v>
      </c>
      <c r="M69" s="7">
        <v>10</v>
      </c>
      <c r="N69" s="7">
        <v>10</v>
      </c>
      <c r="O69" s="7">
        <v>10</v>
      </c>
      <c r="P69" s="7">
        <v>30</v>
      </c>
      <c r="Q69" s="7">
        <v>95</v>
      </c>
      <c r="U69" s="19"/>
      <c r="V69" s="19"/>
    </row>
    <row r="70" spans="1:22" ht="51">
      <c r="A70" s="8">
        <v>1091</v>
      </c>
      <c r="B70" s="9" t="s">
        <v>71</v>
      </c>
      <c r="C70" s="9" t="s">
        <v>968</v>
      </c>
      <c r="D70" s="9" t="s">
        <v>840</v>
      </c>
      <c r="E70" s="9" t="s">
        <v>969</v>
      </c>
      <c r="F70" s="10">
        <v>44184</v>
      </c>
      <c r="G70" s="58">
        <v>38000</v>
      </c>
      <c r="H70" s="57">
        <f>ROUND(G70,-2)</f>
        <v>38000</v>
      </c>
      <c r="I70" s="66">
        <f t="shared" si="4"/>
        <v>0</v>
      </c>
      <c r="J70" s="5"/>
      <c r="K70" s="5"/>
      <c r="L70" s="7">
        <v>40</v>
      </c>
      <c r="M70" s="7">
        <v>10</v>
      </c>
      <c r="N70" s="7">
        <v>10</v>
      </c>
      <c r="O70" s="7">
        <v>10</v>
      </c>
      <c r="P70" s="7">
        <v>25</v>
      </c>
      <c r="Q70" s="7">
        <v>95</v>
      </c>
      <c r="U70" s="19"/>
      <c r="V70" s="19"/>
    </row>
    <row r="71" spans="1:22" ht="38.25">
      <c r="A71" s="8">
        <v>1128</v>
      </c>
      <c r="B71" s="9" t="s">
        <v>23</v>
      </c>
      <c r="C71" s="9" t="s">
        <v>970</v>
      </c>
      <c r="D71" s="9" t="s">
        <v>826</v>
      </c>
      <c r="E71" s="9" t="s">
        <v>826</v>
      </c>
      <c r="F71" s="10">
        <v>72000</v>
      </c>
      <c r="G71" s="58">
        <v>47000</v>
      </c>
      <c r="H71" s="57">
        <v>44700</v>
      </c>
      <c r="I71" s="66">
        <f t="shared" si="4"/>
        <v>4.893617021276597</v>
      </c>
      <c r="J71" s="5"/>
      <c r="K71" s="5"/>
      <c r="L71" s="7">
        <v>40</v>
      </c>
      <c r="M71" s="7">
        <v>10</v>
      </c>
      <c r="N71" s="7">
        <v>10</v>
      </c>
      <c r="O71" s="7">
        <v>10</v>
      </c>
      <c r="P71" s="7">
        <v>25</v>
      </c>
      <c r="Q71" s="7">
        <v>95</v>
      </c>
      <c r="U71" s="19"/>
      <c r="V71" s="19"/>
    </row>
    <row r="72" spans="1:22" ht="38.25">
      <c r="A72" s="8">
        <v>1133</v>
      </c>
      <c r="B72" s="9" t="s">
        <v>365</v>
      </c>
      <c r="C72" s="9" t="s">
        <v>971</v>
      </c>
      <c r="D72" s="9" t="s">
        <v>826</v>
      </c>
      <c r="E72" s="9" t="s">
        <v>826</v>
      </c>
      <c r="F72" s="10">
        <v>389400</v>
      </c>
      <c r="G72" s="58">
        <v>24500</v>
      </c>
      <c r="H72" s="57">
        <v>23300</v>
      </c>
      <c r="I72" s="66">
        <f t="shared" si="4"/>
        <v>4.897959183673473</v>
      </c>
      <c r="J72" s="5"/>
      <c r="K72" s="5"/>
      <c r="L72" s="7">
        <v>40</v>
      </c>
      <c r="M72" s="7">
        <v>10</v>
      </c>
      <c r="N72" s="7">
        <v>10</v>
      </c>
      <c r="O72" s="7">
        <v>10</v>
      </c>
      <c r="P72" s="7">
        <v>25</v>
      </c>
      <c r="Q72" s="7">
        <v>95</v>
      </c>
      <c r="U72" s="19"/>
      <c r="V72" s="19"/>
    </row>
    <row r="73" spans="1:22" ht="38.25">
      <c r="A73" s="8">
        <v>1134</v>
      </c>
      <c r="B73" s="9" t="s">
        <v>155</v>
      </c>
      <c r="C73" s="9" t="s">
        <v>972</v>
      </c>
      <c r="D73" s="9" t="s">
        <v>960</v>
      </c>
      <c r="E73" s="9" t="s">
        <v>973</v>
      </c>
      <c r="F73" s="10">
        <v>26000</v>
      </c>
      <c r="G73" s="58">
        <v>12000</v>
      </c>
      <c r="H73" s="57">
        <f>ROUND(G73,-2)</f>
        <v>12000</v>
      </c>
      <c r="I73" s="66">
        <f t="shared" si="4"/>
        <v>0</v>
      </c>
      <c r="J73" s="5"/>
      <c r="K73" s="5"/>
      <c r="L73" s="7">
        <v>40</v>
      </c>
      <c r="M73" s="7">
        <v>5</v>
      </c>
      <c r="N73" s="7">
        <v>10</v>
      </c>
      <c r="O73" s="7">
        <v>10</v>
      </c>
      <c r="P73" s="7">
        <v>30</v>
      </c>
      <c r="Q73" s="7">
        <v>95</v>
      </c>
      <c r="U73" s="19"/>
      <c r="V73" s="19"/>
    </row>
    <row r="74" spans="1:22" ht="38.25">
      <c r="A74" s="8">
        <v>1137</v>
      </c>
      <c r="B74" s="9" t="s">
        <v>53</v>
      </c>
      <c r="C74" s="9" t="s">
        <v>974</v>
      </c>
      <c r="D74" s="9" t="s">
        <v>826</v>
      </c>
      <c r="E74" s="9" t="s">
        <v>826</v>
      </c>
      <c r="F74" s="10">
        <v>53840</v>
      </c>
      <c r="G74" s="58">
        <v>50000</v>
      </c>
      <c r="H74" s="57">
        <v>47500</v>
      </c>
      <c r="I74" s="66">
        <f t="shared" si="4"/>
        <v>5.000000000000004</v>
      </c>
      <c r="J74" s="5"/>
      <c r="K74" s="5"/>
      <c r="L74" s="7">
        <v>40</v>
      </c>
      <c r="M74" s="7">
        <v>5</v>
      </c>
      <c r="N74" s="7">
        <v>10</v>
      </c>
      <c r="O74" s="7">
        <v>10</v>
      </c>
      <c r="P74" s="7">
        <v>30</v>
      </c>
      <c r="Q74" s="7">
        <v>95</v>
      </c>
      <c r="U74" s="19"/>
      <c r="V74" s="19"/>
    </row>
    <row r="75" spans="1:22" ht="25.5">
      <c r="A75" s="8">
        <v>1141</v>
      </c>
      <c r="B75" s="9" t="s">
        <v>392</v>
      </c>
      <c r="C75" s="9" t="s">
        <v>975</v>
      </c>
      <c r="D75" s="9" t="s">
        <v>826</v>
      </c>
      <c r="E75" s="9" t="s">
        <v>826</v>
      </c>
      <c r="F75" s="10">
        <v>61990</v>
      </c>
      <c r="G75" s="58">
        <v>38000</v>
      </c>
      <c r="H75" s="57">
        <v>36100</v>
      </c>
      <c r="I75" s="66">
        <f t="shared" si="4"/>
        <v>5.000000000000004</v>
      </c>
      <c r="J75" s="5"/>
      <c r="K75" s="5"/>
      <c r="L75" s="7">
        <v>35</v>
      </c>
      <c r="M75" s="7">
        <v>10</v>
      </c>
      <c r="N75" s="7">
        <v>10</v>
      </c>
      <c r="O75" s="7">
        <v>10</v>
      </c>
      <c r="P75" s="7">
        <v>30</v>
      </c>
      <c r="Q75" s="7">
        <v>95</v>
      </c>
      <c r="U75" s="19"/>
      <c r="V75" s="19"/>
    </row>
    <row r="76" spans="1:22" ht="63.75">
      <c r="A76" s="8">
        <v>1142</v>
      </c>
      <c r="B76" s="9" t="s">
        <v>392</v>
      </c>
      <c r="C76" s="9" t="s">
        <v>976</v>
      </c>
      <c r="D76" s="9" t="s">
        <v>977</v>
      </c>
      <c r="E76" s="9" t="s">
        <v>978</v>
      </c>
      <c r="F76" s="10">
        <v>58348</v>
      </c>
      <c r="G76" s="58">
        <v>39708</v>
      </c>
      <c r="H76" s="57">
        <f>ROUND(G76,-2)</f>
        <v>39700</v>
      </c>
      <c r="I76" s="66">
        <f t="shared" si="4"/>
        <v>0.0201470736375553</v>
      </c>
      <c r="J76" s="5"/>
      <c r="K76" s="5"/>
      <c r="L76" s="7">
        <v>35</v>
      </c>
      <c r="M76" s="7">
        <v>10</v>
      </c>
      <c r="N76" s="7">
        <v>10</v>
      </c>
      <c r="O76" s="7">
        <v>10</v>
      </c>
      <c r="P76" s="7">
        <v>30</v>
      </c>
      <c r="Q76" s="7">
        <v>95</v>
      </c>
      <c r="U76" s="19"/>
      <c r="V76" s="19"/>
    </row>
    <row r="77" spans="1:22" ht="51">
      <c r="A77" s="8">
        <v>1160</v>
      </c>
      <c r="B77" s="9" t="s">
        <v>300</v>
      </c>
      <c r="C77" s="9" t="s">
        <v>979</v>
      </c>
      <c r="D77" s="9" t="s">
        <v>980</v>
      </c>
      <c r="E77" s="9" t="s">
        <v>981</v>
      </c>
      <c r="F77" s="10">
        <v>103000</v>
      </c>
      <c r="G77" s="58">
        <v>102143</v>
      </c>
      <c r="H77" s="57">
        <f>ROUND(G77,-2)</f>
        <v>102100</v>
      </c>
      <c r="I77" s="66">
        <f t="shared" si="4"/>
        <v>0.04209784321980159</v>
      </c>
      <c r="J77" s="5"/>
      <c r="K77" s="5"/>
      <c r="L77" s="7">
        <v>40</v>
      </c>
      <c r="M77" s="7">
        <v>10</v>
      </c>
      <c r="N77" s="7">
        <v>5</v>
      </c>
      <c r="O77" s="7">
        <v>10</v>
      </c>
      <c r="P77" s="7">
        <v>30</v>
      </c>
      <c r="Q77" s="7">
        <v>95</v>
      </c>
      <c r="U77" s="19"/>
      <c r="V77" s="19"/>
    </row>
    <row r="78" spans="1:22" ht="25.5">
      <c r="A78" s="8">
        <v>1169</v>
      </c>
      <c r="B78" s="9" t="s">
        <v>654</v>
      </c>
      <c r="C78" s="9" t="s">
        <v>982</v>
      </c>
      <c r="D78" s="9" t="s">
        <v>983</v>
      </c>
      <c r="E78" s="9" t="s">
        <v>984</v>
      </c>
      <c r="F78" s="10">
        <v>36650</v>
      </c>
      <c r="G78" s="58">
        <v>34450</v>
      </c>
      <c r="H78" s="57">
        <v>34400</v>
      </c>
      <c r="I78" s="66">
        <f t="shared" si="4"/>
        <v>0.14513788098693414</v>
      </c>
      <c r="J78" s="5"/>
      <c r="K78" s="5"/>
      <c r="L78" s="7">
        <v>40</v>
      </c>
      <c r="M78" s="7">
        <v>10</v>
      </c>
      <c r="N78" s="7">
        <v>10</v>
      </c>
      <c r="O78" s="7">
        <v>10</v>
      </c>
      <c r="P78" s="7">
        <v>25</v>
      </c>
      <c r="Q78" s="7">
        <v>95</v>
      </c>
      <c r="U78" s="19"/>
      <c r="V78" s="19"/>
    </row>
    <row r="79" spans="1:22" ht="38.25">
      <c r="A79" s="8">
        <v>1175</v>
      </c>
      <c r="B79" s="9" t="s">
        <v>466</v>
      </c>
      <c r="C79" s="9" t="s">
        <v>985</v>
      </c>
      <c r="D79" s="9" t="s">
        <v>986</v>
      </c>
      <c r="E79" s="9" t="s">
        <v>987</v>
      </c>
      <c r="F79" s="10">
        <v>83000</v>
      </c>
      <c r="G79" s="58">
        <v>83000</v>
      </c>
      <c r="H79" s="57">
        <v>77900</v>
      </c>
      <c r="I79" s="66">
        <f t="shared" si="4"/>
        <v>6.144578313253013</v>
      </c>
      <c r="J79" s="5"/>
      <c r="K79" s="5"/>
      <c r="L79" s="7">
        <v>40</v>
      </c>
      <c r="M79" s="7">
        <v>5</v>
      </c>
      <c r="N79" s="7">
        <v>10</v>
      </c>
      <c r="O79" s="7">
        <v>10</v>
      </c>
      <c r="P79" s="7">
        <v>30</v>
      </c>
      <c r="Q79" s="7">
        <v>95</v>
      </c>
      <c r="U79" s="19"/>
      <c r="V79" s="19"/>
    </row>
    <row r="80" spans="1:22" ht="38.25">
      <c r="A80" s="8">
        <v>1177</v>
      </c>
      <c r="B80" s="9" t="s">
        <v>26</v>
      </c>
      <c r="C80" s="9" t="s">
        <v>988</v>
      </c>
      <c r="D80" s="9" t="s">
        <v>989</v>
      </c>
      <c r="E80" s="9" t="s">
        <v>990</v>
      </c>
      <c r="F80" s="10">
        <v>200000</v>
      </c>
      <c r="G80" s="58">
        <v>100000</v>
      </c>
      <c r="H80" s="57">
        <f>ROUND(G80,-2)</f>
        <v>100000</v>
      </c>
      <c r="I80" s="66">
        <f t="shared" si="4"/>
        <v>0</v>
      </c>
      <c r="J80" s="5"/>
      <c r="K80" s="5"/>
      <c r="L80" s="7">
        <v>40</v>
      </c>
      <c r="M80" s="7">
        <v>10</v>
      </c>
      <c r="N80" s="7">
        <v>10</v>
      </c>
      <c r="O80" s="7">
        <v>5</v>
      </c>
      <c r="P80" s="7">
        <v>30</v>
      </c>
      <c r="Q80" s="7">
        <v>95</v>
      </c>
      <c r="U80" s="19"/>
      <c r="V80" s="19"/>
    </row>
    <row r="81" spans="1:22" ht="25.5">
      <c r="A81" s="8">
        <v>1178</v>
      </c>
      <c r="B81" s="9" t="s">
        <v>991</v>
      </c>
      <c r="C81" s="9" t="s">
        <v>992</v>
      </c>
      <c r="D81" s="9" t="s">
        <v>826</v>
      </c>
      <c r="E81" s="9" t="s">
        <v>826</v>
      </c>
      <c r="F81" s="10">
        <v>45000</v>
      </c>
      <c r="G81" s="58">
        <v>30000</v>
      </c>
      <c r="H81" s="57">
        <v>28500</v>
      </c>
      <c r="I81" s="66">
        <f t="shared" si="4"/>
        <v>5.000000000000004</v>
      </c>
      <c r="J81" s="5"/>
      <c r="K81" s="5"/>
      <c r="L81" s="7">
        <v>40</v>
      </c>
      <c r="M81" s="7">
        <v>10</v>
      </c>
      <c r="N81" s="7">
        <v>10</v>
      </c>
      <c r="O81" s="7">
        <v>10</v>
      </c>
      <c r="P81" s="7">
        <v>25</v>
      </c>
      <c r="Q81" s="7">
        <v>95</v>
      </c>
      <c r="U81" s="19"/>
      <c r="V81" s="19"/>
    </row>
    <row r="82" spans="1:22" ht="51">
      <c r="A82" s="8">
        <v>1217</v>
      </c>
      <c r="B82" s="9" t="s">
        <v>174</v>
      </c>
      <c r="C82" s="9" t="s">
        <v>993</v>
      </c>
      <c r="D82" s="9" t="s">
        <v>994</v>
      </c>
      <c r="E82" s="9" t="s">
        <v>995</v>
      </c>
      <c r="F82" s="10">
        <v>46854</v>
      </c>
      <c r="G82" s="58">
        <v>46854</v>
      </c>
      <c r="H82" s="57">
        <v>42800</v>
      </c>
      <c r="I82" s="66">
        <f t="shared" si="4"/>
        <v>8.652409612839884</v>
      </c>
      <c r="J82" s="5"/>
      <c r="K82" s="5"/>
      <c r="L82" s="7">
        <v>40</v>
      </c>
      <c r="M82" s="7">
        <v>10</v>
      </c>
      <c r="N82" s="7">
        <v>10</v>
      </c>
      <c r="O82" s="7">
        <v>10</v>
      </c>
      <c r="P82" s="7">
        <v>25</v>
      </c>
      <c r="Q82" s="7">
        <v>95</v>
      </c>
      <c r="U82" s="19"/>
      <c r="V82" s="19"/>
    </row>
    <row r="83" spans="1:22" ht="38.25">
      <c r="A83" s="8">
        <v>1241</v>
      </c>
      <c r="B83" s="9" t="s">
        <v>258</v>
      </c>
      <c r="C83" s="9" t="s">
        <v>996</v>
      </c>
      <c r="D83" s="9" t="s">
        <v>872</v>
      </c>
      <c r="E83" s="9" t="s">
        <v>997</v>
      </c>
      <c r="F83" s="10">
        <v>15180</v>
      </c>
      <c r="G83" s="58">
        <v>15180</v>
      </c>
      <c r="H83" s="57">
        <v>15100</v>
      </c>
      <c r="I83" s="66">
        <f t="shared" si="4"/>
        <v>0.5270092226614009</v>
      </c>
      <c r="J83" s="5"/>
      <c r="K83" s="5"/>
      <c r="L83" s="7">
        <v>40</v>
      </c>
      <c r="M83" s="7">
        <v>5</v>
      </c>
      <c r="N83" s="7">
        <v>10</v>
      </c>
      <c r="O83" s="7">
        <v>10</v>
      </c>
      <c r="P83" s="7">
        <v>30</v>
      </c>
      <c r="Q83" s="7">
        <v>95</v>
      </c>
      <c r="U83" s="19"/>
      <c r="V83" s="19"/>
    </row>
    <row r="84" spans="1:22" ht="38.25">
      <c r="A84" s="8">
        <v>1252</v>
      </c>
      <c r="B84" s="9" t="s">
        <v>62</v>
      </c>
      <c r="C84" s="9" t="s">
        <v>998</v>
      </c>
      <c r="D84" s="9" t="s">
        <v>826</v>
      </c>
      <c r="E84" s="9" t="s">
        <v>826</v>
      </c>
      <c r="F84" s="10">
        <v>27400</v>
      </c>
      <c r="G84" s="58">
        <v>27400</v>
      </c>
      <c r="H84" s="57">
        <v>26000</v>
      </c>
      <c r="I84" s="66">
        <f t="shared" si="4"/>
        <v>5.109489051094895</v>
      </c>
      <c r="J84" s="5"/>
      <c r="K84" s="5"/>
      <c r="L84" s="7">
        <v>40</v>
      </c>
      <c r="M84" s="7">
        <v>10</v>
      </c>
      <c r="N84" s="7">
        <v>10</v>
      </c>
      <c r="O84" s="7">
        <v>10</v>
      </c>
      <c r="P84" s="7">
        <v>25</v>
      </c>
      <c r="Q84" s="7">
        <v>95</v>
      </c>
      <c r="U84" s="19"/>
      <c r="V84" s="19"/>
    </row>
    <row r="85" spans="1:22" ht="38.25">
      <c r="A85" s="8">
        <v>1266</v>
      </c>
      <c r="B85" s="9" t="s">
        <v>999</v>
      </c>
      <c r="C85" s="9" t="s">
        <v>1000</v>
      </c>
      <c r="D85" s="9" t="s">
        <v>872</v>
      </c>
      <c r="E85" s="9" t="s">
        <v>1001</v>
      </c>
      <c r="F85" s="10">
        <v>24000</v>
      </c>
      <c r="G85" s="58">
        <v>24000</v>
      </c>
      <c r="H85" s="57">
        <f>ROUND(G85,-2)</f>
        <v>24000</v>
      </c>
      <c r="I85" s="66">
        <f t="shared" si="4"/>
        <v>0</v>
      </c>
      <c r="J85" s="5"/>
      <c r="K85" s="5"/>
      <c r="L85" s="7">
        <v>40</v>
      </c>
      <c r="M85" s="7">
        <v>5</v>
      </c>
      <c r="N85" s="7">
        <v>10</v>
      </c>
      <c r="O85" s="7">
        <v>10</v>
      </c>
      <c r="P85" s="7">
        <v>30</v>
      </c>
      <c r="Q85" s="7">
        <v>95</v>
      </c>
      <c r="U85" s="19"/>
      <c r="V85" s="19"/>
    </row>
    <row r="86" spans="1:22" ht="60.75" customHeight="1">
      <c r="A86" s="8">
        <v>1283</v>
      </c>
      <c r="B86" s="9" t="s">
        <v>779</v>
      </c>
      <c r="C86" s="9" t="s">
        <v>1002</v>
      </c>
      <c r="D86" s="9" t="s">
        <v>1003</v>
      </c>
      <c r="E86" s="9" t="s">
        <v>1004</v>
      </c>
      <c r="F86" s="10">
        <v>1626300</v>
      </c>
      <c r="G86" s="58">
        <v>116100</v>
      </c>
      <c r="H86" s="57">
        <f>ROUND(G86,-2)</f>
        <v>116100</v>
      </c>
      <c r="I86" s="66">
        <f t="shared" si="4"/>
        <v>0</v>
      </c>
      <c r="J86" s="5"/>
      <c r="K86" s="5"/>
      <c r="L86" s="7">
        <v>40</v>
      </c>
      <c r="M86" s="7">
        <v>10</v>
      </c>
      <c r="N86" s="7">
        <v>5</v>
      </c>
      <c r="O86" s="7">
        <v>10</v>
      </c>
      <c r="P86" s="7">
        <v>30</v>
      </c>
      <c r="Q86" s="7">
        <v>95</v>
      </c>
      <c r="U86" s="19"/>
      <c r="V86" s="19"/>
    </row>
    <row r="87" spans="1:22" ht="60.75" customHeight="1">
      <c r="A87" s="8">
        <v>1284</v>
      </c>
      <c r="B87" s="9" t="s">
        <v>779</v>
      </c>
      <c r="C87" s="9" t="s">
        <v>1005</v>
      </c>
      <c r="D87" s="9" t="s">
        <v>1003</v>
      </c>
      <c r="E87" s="9" t="s">
        <v>1006</v>
      </c>
      <c r="F87" s="10">
        <v>2648600</v>
      </c>
      <c r="G87" s="58">
        <v>117100</v>
      </c>
      <c r="H87" s="57">
        <f>ROUND(G87,-2)</f>
        <v>117100</v>
      </c>
      <c r="I87" s="66">
        <f t="shared" si="4"/>
        <v>0</v>
      </c>
      <c r="J87" s="5"/>
      <c r="K87" s="5"/>
      <c r="L87" s="7">
        <v>40</v>
      </c>
      <c r="M87" s="7">
        <v>10</v>
      </c>
      <c r="N87" s="7">
        <v>5</v>
      </c>
      <c r="O87" s="7">
        <v>10</v>
      </c>
      <c r="P87" s="7">
        <v>30</v>
      </c>
      <c r="Q87" s="7">
        <v>95</v>
      </c>
      <c r="U87" s="19"/>
      <c r="V87" s="19"/>
    </row>
    <row r="88" spans="1:22" ht="25.5">
      <c r="A88" s="8">
        <v>1303</v>
      </c>
      <c r="B88" s="9" t="s">
        <v>1007</v>
      </c>
      <c r="C88" s="9" t="s">
        <v>1008</v>
      </c>
      <c r="D88" s="9" t="s">
        <v>826</v>
      </c>
      <c r="E88" s="9" t="s">
        <v>826</v>
      </c>
      <c r="F88" s="10">
        <v>49338</v>
      </c>
      <c r="G88" s="58">
        <v>49338</v>
      </c>
      <c r="H88" s="57">
        <v>46900</v>
      </c>
      <c r="I88" s="66">
        <f t="shared" si="4"/>
        <v>4.941424459848398</v>
      </c>
      <c r="J88" s="5"/>
      <c r="K88" s="5"/>
      <c r="L88" s="7">
        <v>40</v>
      </c>
      <c r="M88" s="7">
        <v>10</v>
      </c>
      <c r="N88" s="7">
        <v>10</v>
      </c>
      <c r="O88" s="7">
        <v>10</v>
      </c>
      <c r="P88" s="7">
        <v>25</v>
      </c>
      <c r="Q88" s="7">
        <v>95</v>
      </c>
      <c r="U88" s="19"/>
      <c r="V88" s="19"/>
    </row>
    <row r="89" spans="1:22" ht="51">
      <c r="A89" s="8">
        <v>1065</v>
      </c>
      <c r="B89" s="9" t="s">
        <v>915</v>
      </c>
      <c r="C89" s="9" t="s">
        <v>1009</v>
      </c>
      <c r="D89" s="9" t="s">
        <v>840</v>
      </c>
      <c r="E89" s="9" t="s">
        <v>1010</v>
      </c>
      <c r="F89" s="10">
        <v>3809632</v>
      </c>
      <c r="G89" s="58">
        <v>295449</v>
      </c>
      <c r="H89" s="57">
        <f>ROUND(G89,-2)</f>
        <v>295400</v>
      </c>
      <c r="I89" s="66">
        <f t="shared" si="4"/>
        <v>0.016584926670926148</v>
      </c>
      <c r="J89" s="5"/>
      <c r="K89" s="5"/>
      <c r="L89" s="7">
        <v>40</v>
      </c>
      <c r="M89" s="7">
        <v>7</v>
      </c>
      <c r="N89" s="7">
        <v>10</v>
      </c>
      <c r="O89" s="7">
        <v>5</v>
      </c>
      <c r="P89" s="7">
        <v>30</v>
      </c>
      <c r="Q89" s="7">
        <v>92</v>
      </c>
      <c r="U89" s="19"/>
      <c r="V89" s="19"/>
    </row>
    <row r="90" spans="1:22" ht="25.5">
      <c r="A90" s="8">
        <v>1081</v>
      </c>
      <c r="B90" s="9" t="s">
        <v>48</v>
      </c>
      <c r="C90" s="9" t="s">
        <v>1011</v>
      </c>
      <c r="D90" s="9" t="s">
        <v>826</v>
      </c>
      <c r="E90" s="9" t="s">
        <v>826</v>
      </c>
      <c r="F90" s="10">
        <v>53000</v>
      </c>
      <c r="G90" s="58">
        <v>53000</v>
      </c>
      <c r="H90" s="57">
        <v>48800</v>
      </c>
      <c r="I90" s="66">
        <f t="shared" si="4"/>
        <v>7.924528301886791</v>
      </c>
      <c r="J90" s="5"/>
      <c r="K90" s="5"/>
      <c r="L90" s="7">
        <v>40</v>
      </c>
      <c r="M90" s="7">
        <v>7</v>
      </c>
      <c r="N90" s="7">
        <v>10</v>
      </c>
      <c r="O90" s="7">
        <v>5</v>
      </c>
      <c r="P90" s="7">
        <v>30</v>
      </c>
      <c r="Q90" s="7">
        <v>92</v>
      </c>
      <c r="U90" s="19"/>
      <c r="V90" s="19"/>
    </row>
    <row r="91" spans="1:22" ht="38.25">
      <c r="A91" s="8">
        <v>1098</v>
      </c>
      <c r="B91" s="9" t="s">
        <v>106</v>
      </c>
      <c r="C91" s="9" t="s">
        <v>1012</v>
      </c>
      <c r="D91" s="9" t="s">
        <v>872</v>
      </c>
      <c r="E91" s="9" t="s">
        <v>1013</v>
      </c>
      <c r="F91" s="10">
        <v>16700</v>
      </c>
      <c r="G91" s="58">
        <v>12000</v>
      </c>
      <c r="H91" s="57">
        <f>ROUND(G91,-2)</f>
        <v>12000</v>
      </c>
      <c r="I91" s="66">
        <f t="shared" si="4"/>
        <v>0</v>
      </c>
      <c r="J91" s="5"/>
      <c r="K91" s="5"/>
      <c r="L91" s="7">
        <v>40</v>
      </c>
      <c r="M91" s="7">
        <v>7</v>
      </c>
      <c r="N91" s="7">
        <v>10</v>
      </c>
      <c r="O91" s="7">
        <v>10</v>
      </c>
      <c r="P91" s="7">
        <v>25</v>
      </c>
      <c r="Q91" s="7">
        <v>92</v>
      </c>
      <c r="U91" s="19"/>
      <c r="V91" s="19"/>
    </row>
    <row r="92" spans="1:22" ht="38.25">
      <c r="A92" s="8">
        <v>1123</v>
      </c>
      <c r="B92" s="9" t="s">
        <v>331</v>
      </c>
      <c r="C92" s="9" t="s">
        <v>1014</v>
      </c>
      <c r="D92" s="9" t="s">
        <v>872</v>
      </c>
      <c r="E92" s="9" t="s">
        <v>1015</v>
      </c>
      <c r="F92" s="10">
        <v>42000</v>
      </c>
      <c r="G92" s="58">
        <v>28000</v>
      </c>
      <c r="H92" s="57">
        <f>ROUND(G92,-2)</f>
        <v>28000</v>
      </c>
      <c r="I92" s="66">
        <f t="shared" si="4"/>
        <v>0</v>
      </c>
      <c r="J92" s="5"/>
      <c r="K92" s="5"/>
      <c r="L92" s="7">
        <v>40</v>
      </c>
      <c r="M92" s="7">
        <v>7</v>
      </c>
      <c r="N92" s="7">
        <v>10</v>
      </c>
      <c r="O92" s="7">
        <v>10</v>
      </c>
      <c r="P92" s="7">
        <v>25</v>
      </c>
      <c r="Q92" s="7">
        <v>92</v>
      </c>
      <c r="U92" s="19"/>
      <c r="V92" s="19"/>
    </row>
    <row r="93" spans="1:22" ht="38.25">
      <c r="A93" s="8">
        <v>1125</v>
      </c>
      <c r="B93" s="9" t="s">
        <v>335</v>
      </c>
      <c r="C93" s="9" t="s">
        <v>1016</v>
      </c>
      <c r="D93" s="9" t="s">
        <v>1017</v>
      </c>
      <c r="E93" s="9" t="s">
        <v>1018</v>
      </c>
      <c r="F93" s="10">
        <v>23000</v>
      </c>
      <c r="G93" s="58">
        <v>19000</v>
      </c>
      <c r="H93" s="57">
        <f>ROUND(G93,-2)</f>
        <v>19000</v>
      </c>
      <c r="I93" s="66">
        <f t="shared" si="4"/>
        <v>0</v>
      </c>
      <c r="J93" s="5"/>
      <c r="K93" s="5"/>
      <c r="L93" s="7">
        <v>40</v>
      </c>
      <c r="M93" s="7">
        <v>7</v>
      </c>
      <c r="N93" s="7">
        <v>10</v>
      </c>
      <c r="O93" s="7">
        <v>10</v>
      </c>
      <c r="P93" s="7">
        <v>25</v>
      </c>
      <c r="Q93" s="7">
        <v>92</v>
      </c>
      <c r="U93" s="19"/>
      <c r="V93" s="19"/>
    </row>
    <row r="94" spans="1:22" ht="25.5">
      <c r="A94" s="8">
        <v>1126</v>
      </c>
      <c r="B94" s="9" t="s">
        <v>380</v>
      </c>
      <c r="C94" s="9" t="s">
        <v>1019</v>
      </c>
      <c r="D94" s="9" t="s">
        <v>1020</v>
      </c>
      <c r="E94" s="9" t="s">
        <v>1021</v>
      </c>
      <c r="F94" s="10">
        <v>56069</v>
      </c>
      <c r="G94" s="58">
        <v>50730</v>
      </c>
      <c r="H94" s="57">
        <f>ROUND(G94,-2)</f>
        <v>50700</v>
      </c>
      <c r="I94" s="66">
        <f t="shared" si="4"/>
        <v>0.05913660555884048</v>
      </c>
      <c r="J94" s="5"/>
      <c r="K94" s="5"/>
      <c r="L94" s="7">
        <v>40</v>
      </c>
      <c r="M94" s="7">
        <v>2</v>
      </c>
      <c r="N94" s="7">
        <v>10</v>
      </c>
      <c r="O94" s="7">
        <v>10</v>
      </c>
      <c r="P94" s="7">
        <v>30</v>
      </c>
      <c r="Q94" s="7">
        <v>92</v>
      </c>
      <c r="U94" s="19"/>
      <c r="V94" s="19"/>
    </row>
    <row r="95" spans="1:22" ht="25.5">
      <c r="A95" s="8">
        <v>1139</v>
      </c>
      <c r="B95" s="9" t="s">
        <v>297</v>
      </c>
      <c r="C95" s="9" t="s">
        <v>1022</v>
      </c>
      <c r="D95" s="9" t="s">
        <v>826</v>
      </c>
      <c r="E95" s="9" t="s">
        <v>826</v>
      </c>
      <c r="F95" s="10">
        <v>55000</v>
      </c>
      <c r="G95" s="58">
        <v>49200</v>
      </c>
      <c r="H95" s="57">
        <v>45300</v>
      </c>
      <c r="I95" s="66">
        <f t="shared" si="4"/>
        <v>7.926829268292678</v>
      </c>
      <c r="J95" s="5"/>
      <c r="K95" s="5"/>
      <c r="L95" s="7">
        <v>40</v>
      </c>
      <c r="M95" s="7">
        <v>10</v>
      </c>
      <c r="N95" s="7">
        <v>7</v>
      </c>
      <c r="O95" s="7">
        <v>10</v>
      </c>
      <c r="P95" s="7">
        <v>25</v>
      </c>
      <c r="Q95" s="7">
        <v>92</v>
      </c>
      <c r="U95" s="19"/>
      <c r="V95" s="19"/>
    </row>
    <row r="96" spans="1:22" ht="38.25">
      <c r="A96" s="8">
        <v>1186</v>
      </c>
      <c r="B96" s="9" t="s">
        <v>372</v>
      </c>
      <c r="C96" s="9" t="s">
        <v>1023</v>
      </c>
      <c r="D96" s="9" t="s">
        <v>1024</v>
      </c>
      <c r="E96" s="9" t="s">
        <v>1025</v>
      </c>
      <c r="F96" s="10">
        <v>12200</v>
      </c>
      <c r="G96" s="58">
        <v>5500</v>
      </c>
      <c r="H96" s="57">
        <f>ROUND(G96,-2)</f>
        <v>5500</v>
      </c>
      <c r="I96" s="66">
        <f t="shared" si="4"/>
        <v>0</v>
      </c>
      <c r="J96" s="5"/>
      <c r="K96" s="5"/>
      <c r="L96" s="7">
        <v>40</v>
      </c>
      <c r="M96" s="7">
        <v>7</v>
      </c>
      <c r="N96" s="7">
        <v>10</v>
      </c>
      <c r="O96" s="7">
        <v>10</v>
      </c>
      <c r="P96" s="7">
        <v>25</v>
      </c>
      <c r="Q96" s="7">
        <v>92</v>
      </c>
      <c r="U96" s="19"/>
      <c r="V96" s="19"/>
    </row>
    <row r="97" spans="1:22" ht="38.25">
      <c r="A97" s="8">
        <v>1187</v>
      </c>
      <c r="B97" s="9" t="s">
        <v>372</v>
      </c>
      <c r="C97" s="9" t="s">
        <v>1026</v>
      </c>
      <c r="D97" s="9" t="s">
        <v>1024</v>
      </c>
      <c r="E97" s="9" t="s">
        <v>1027</v>
      </c>
      <c r="F97" s="10">
        <v>45000</v>
      </c>
      <c r="G97" s="58">
        <v>20000</v>
      </c>
      <c r="H97" s="57">
        <f>ROUND(G97,-2)</f>
        <v>20000</v>
      </c>
      <c r="I97" s="66">
        <f t="shared" si="4"/>
        <v>0</v>
      </c>
      <c r="J97" s="5"/>
      <c r="K97" s="5"/>
      <c r="L97" s="7">
        <v>40</v>
      </c>
      <c r="M97" s="7">
        <v>7</v>
      </c>
      <c r="N97" s="7">
        <v>10</v>
      </c>
      <c r="O97" s="7">
        <v>10</v>
      </c>
      <c r="P97" s="7">
        <v>25</v>
      </c>
      <c r="Q97" s="7">
        <v>92</v>
      </c>
      <c r="U97" s="19"/>
      <c r="V97" s="19"/>
    </row>
    <row r="98" spans="1:22" ht="25.5">
      <c r="A98" s="8">
        <v>1219</v>
      </c>
      <c r="B98" s="9" t="s">
        <v>455</v>
      </c>
      <c r="C98" s="9" t="s">
        <v>1028</v>
      </c>
      <c r="D98" s="9" t="s">
        <v>826</v>
      </c>
      <c r="E98" s="9" t="s">
        <v>826</v>
      </c>
      <c r="F98" s="10">
        <v>84952</v>
      </c>
      <c r="G98" s="58">
        <v>50000</v>
      </c>
      <c r="H98" s="57">
        <v>46000</v>
      </c>
      <c r="I98" s="66">
        <f t="shared" si="4"/>
        <v>7.9999999999999964</v>
      </c>
      <c r="J98" s="5"/>
      <c r="K98" s="5"/>
      <c r="L98" s="7">
        <v>40</v>
      </c>
      <c r="M98" s="7">
        <v>7</v>
      </c>
      <c r="N98" s="7">
        <v>10</v>
      </c>
      <c r="O98" s="7">
        <v>10</v>
      </c>
      <c r="P98" s="7">
        <v>25</v>
      </c>
      <c r="Q98" s="7">
        <v>92</v>
      </c>
      <c r="U98" s="19"/>
      <c r="V98" s="19"/>
    </row>
    <row r="99" spans="1:22" ht="38.25">
      <c r="A99" s="8">
        <v>1296</v>
      </c>
      <c r="B99" s="9" t="s">
        <v>357</v>
      </c>
      <c r="C99" s="9" t="s">
        <v>1029</v>
      </c>
      <c r="D99" s="9" t="s">
        <v>912</v>
      </c>
      <c r="E99" s="9" t="s">
        <v>1030</v>
      </c>
      <c r="F99" s="10">
        <v>35000</v>
      </c>
      <c r="G99" s="58">
        <v>25000</v>
      </c>
      <c r="H99" s="57">
        <f>ROUND(G99,-2)</f>
        <v>25000</v>
      </c>
      <c r="I99" s="66">
        <f t="shared" si="4"/>
        <v>0</v>
      </c>
      <c r="J99" s="5"/>
      <c r="K99" s="5"/>
      <c r="L99" s="7">
        <v>35</v>
      </c>
      <c r="M99" s="7">
        <v>10</v>
      </c>
      <c r="N99" s="7">
        <v>7</v>
      </c>
      <c r="O99" s="7">
        <v>10</v>
      </c>
      <c r="P99" s="7">
        <v>30</v>
      </c>
      <c r="Q99" s="7">
        <v>92</v>
      </c>
      <c r="U99" s="19"/>
      <c r="V99" s="19"/>
    </row>
    <row r="100" spans="1:22" ht="51">
      <c r="A100" s="8">
        <v>1306</v>
      </c>
      <c r="B100" s="9" t="s">
        <v>490</v>
      </c>
      <c r="C100" s="9" t="s">
        <v>1031</v>
      </c>
      <c r="D100" s="9" t="s">
        <v>1032</v>
      </c>
      <c r="E100" s="9" t="s">
        <v>1033</v>
      </c>
      <c r="F100" s="10">
        <v>72000</v>
      </c>
      <c r="G100" s="58">
        <v>49000</v>
      </c>
      <c r="H100" s="57">
        <f>ROUND(G100,-2)</f>
        <v>49000</v>
      </c>
      <c r="I100" s="66">
        <f t="shared" si="4"/>
        <v>0</v>
      </c>
      <c r="J100" s="5"/>
      <c r="K100" s="5"/>
      <c r="L100" s="7">
        <v>35</v>
      </c>
      <c r="M100" s="7">
        <v>7</v>
      </c>
      <c r="N100" s="7">
        <v>10</v>
      </c>
      <c r="O100" s="7">
        <v>10</v>
      </c>
      <c r="P100" s="7">
        <v>30</v>
      </c>
      <c r="Q100" s="7">
        <v>92</v>
      </c>
      <c r="U100" s="19"/>
      <c r="V100" s="19"/>
    </row>
    <row r="101" spans="1:22" ht="25.5">
      <c r="A101" s="8">
        <v>1307</v>
      </c>
      <c r="B101" s="9" t="s">
        <v>490</v>
      </c>
      <c r="C101" s="9" t="s">
        <v>1034</v>
      </c>
      <c r="D101" s="9" t="s">
        <v>826</v>
      </c>
      <c r="E101" s="9" t="s">
        <v>826</v>
      </c>
      <c r="F101" s="10">
        <v>70000</v>
      </c>
      <c r="G101" s="58">
        <v>50000</v>
      </c>
      <c r="H101" s="57">
        <v>46000</v>
      </c>
      <c r="I101" s="66">
        <f t="shared" si="4"/>
        <v>7.9999999999999964</v>
      </c>
      <c r="J101" s="5"/>
      <c r="K101" s="5"/>
      <c r="L101" s="7">
        <v>35</v>
      </c>
      <c r="M101" s="7">
        <v>7</v>
      </c>
      <c r="N101" s="7">
        <v>10</v>
      </c>
      <c r="O101" s="7">
        <v>10</v>
      </c>
      <c r="P101" s="7">
        <v>30</v>
      </c>
      <c r="Q101" s="7">
        <v>92</v>
      </c>
      <c r="U101" s="19"/>
      <c r="V101" s="19"/>
    </row>
    <row r="102" spans="1:22" ht="38.25">
      <c r="A102" s="8">
        <v>1004</v>
      </c>
      <c r="B102" s="9" t="s">
        <v>209</v>
      </c>
      <c r="C102" s="9" t="s">
        <v>1035</v>
      </c>
      <c r="D102" s="9" t="s">
        <v>851</v>
      </c>
      <c r="E102" s="9" t="s">
        <v>1036</v>
      </c>
      <c r="F102" s="10">
        <v>76912</v>
      </c>
      <c r="G102" s="58">
        <v>41912</v>
      </c>
      <c r="H102" s="57">
        <v>36000</v>
      </c>
      <c r="I102" s="66">
        <f t="shared" si="4"/>
        <v>14.105745371254052</v>
      </c>
      <c r="J102" s="5"/>
      <c r="K102" s="5"/>
      <c r="L102" s="7">
        <v>40</v>
      </c>
      <c r="M102" s="7">
        <v>10</v>
      </c>
      <c r="N102" s="7">
        <v>10</v>
      </c>
      <c r="O102" s="7">
        <v>10</v>
      </c>
      <c r="P102" s="7">
        <v>20</v>
      </c>
      <c r="Q102" s="7">
        <v>90</v>
      </c>
      <c r="U102" s="19"/>
      <c r="V102" s="19"/>
    </row>
    <row r="103" spans="1:22" ht="25.5">
      <c r="A103" s="8">
        <v>1005</v>
      </c>
      <c r="B103" s="9" t="s">
        <v>209</v>
      </c>
      <c r="C103" s="9" t="s">
        <v>1037</v>
      </c>
      <c r="D103" s="9" t="s">
        <v>826</v>
      </c>
      <c r="E103" s="9" t="s">
        <v>826</v>
      </c>
      <c r="F103" s="10">
        <v>67520</v>
      </c>
      <c r="G103" s="58">
        <v>49830</v>
      </c>
      <c r="H103" s="57">
        <v>44800</v>
      </c>
      <c r="I103" s="66">
        <f t="shared" si="4"/>
        <v>10.09432069034718</v>
      </c>
      <c r="J103" s="5"/>
      <c r="K103" s="5"/>
      <c r="L103" s="7">
        <v>40</v>
      </c>
      <c r="M103" s="7">
        <v>10</v>
      </c>
      <c r="N103" s="7">
        <v>10</v>
      </c>
      <c r="O103" s="7">
        <v>10</v>
      </c>
      <c r="P103" s="7">
        <v>20</v>
      </c>
      <c r="Q103" s="7">
        <v>90</v>
      </c>
      <c r="U103" s="19"/>
      <c r="V103" s="19"/>
    </row>
    <row r="104" spans="1:22" ht="25.5">
      <c r="A104" s="8">
        <v>1052</v>
      </c>
      <c r="B104" s="9" t="s">
        <v>231</v>
      </c>
      <c r="C104" s="9" t="s">
        <v>1038</v>
      </c>
      <c r="D104" s="9" t="s">
        <v>826</v>
      </c>
      <c r="E104" s="9" t="s">
        <v>826</v>
      </c>
      <c r="F104" s="10">
        <v>55000</v>
      </c>
      <c r="G104" s="58">
        <v>50000</v>
      </c>
      <c r="H104" s="57">
        <v>45000</v>
      </c>
      <c r="I104" s="66">
        <f t="shared" si="4"/>
        <v>9.999999999999998</v>
      </c>
      <c r="J104" s="5"/>
      <c r="K104" s="5"/>
      <c r="L104" s="7">
        <v>40</v>
      </c>
      <c r="M104" s="7">
        <v>10</v>
      </c>
      <c r="N104" s="7">
        <v>10</v>
      </c>
      <c r="O104" s="7">
        <v>5</v>
      </c>
      <c r="P104" s="7">
        <v>25</v>
      </c>
      <c r="Q104" s="7">
        <v>90</v>
      </c>
      <c r="U104" s="19"/>
      <c r="V104" s="19"/>
    </row>
    <row r="105" spans="1:22" ht="51">
      <c r="A105" s="8">
        <v>1058</v>
      </c>
      <c r="B105" s="9" t="s">
        <v>43</v>
      </c>
      <c r="C105" s="9" t="s">
        <v>1039</v>
      </c>
      <c r="D105" s="9" t="s">
        <v>851</v>
      </c>
      <c r="E105" s="9" t="s">
        <v>1040</v>
      </c>
      <c r="F105" s="10">
        <v>27915</v>
      </c>
      <c r="G105" s="58">
        <v>18249</v>
      </c>
      <c r="H105" s="57">
        <f>ROUND(G105,-2)</f>
        <v>18200</v>
      </c>
      <c r="I105" s="66">
        <f t="shared" si="4"/>
        <v>0.268507863444567</v>
      </c>
      <c r="J105" s="5"/>
      <c r="K105" s="5"/>
      <c r="L105" s="7">
        <v>40</v>
      </c>
      <c r="M105" s="7">
        <v>5</v>
      </c>
      <c r="N105" s="7">
        <v>10</v>
      </c>
      <c r="O105" s="7">
        <v>10</v>
      </c>
      <c r="P105" s="7">
        <v>25</v>
      </c>
      <c r="Q105" s="7">
        <v>90</v>
      </c>
      <c r="U105" s="19"/>
      <c r="V105" s="19"/>
    </row>
    <row r="106" spans="1:22" ht="25.5">
      <c r="A106" s="8">
        <v>1068</v>
      </c>
      <c r="B106" s="9" t="s">
        <v>678</v>
      </c>
      <c r="C106" s="9" t="s">
        <v>1041</v>
      </c>
      <c r="D106" s="9" t="s">
        <v>826</v>
      </c>
      <c r="E106" s="9" t="s">
        <v>826</v>
      </c>
      <c r="F106" s="10">
        <v>70000</v>
      </c>
      <c r="G106" s="58">
        <v>50000</v>
      </c>
      <c r="H106" s="57">
        <v>45000</v>
      </c>
      <c r="I106" s="66">
        <f t="shared" si="4"/>
        <v>9.999999999999998</v>
      </c>
      <c r="J106" s="5"/>
      <c r="K106" s="5"/>
      <c r="L106" s="7">
        <v>35</v>
      </c>
      <c r="M106" s="7">
        <v>10</v>
      </c>
      <c r="N106" s="7">
        <v>5</v>
      </c>
      <c r="O106" s="7">
        <v>10</v>
      </c>
      <c r="P106" s="7">
        <v>30</v>
      </c>
      <c r="Q106" s="7">
        <v>90</v>
      </c>
      <c r="U106" s="19"/>
      <c r="V106" s="19"/>
    </row>
    <row r="107" spans="1:22" ht="25.5">
      <c r="A107" s="8">
        <v>1084</v>
      </c>
      <c r="B107" s="9" t="s">
        <v>143</v>
      </c>
      <c r="C107" s="9" t="s">
        <v>1042</v>
      </c>
      <c r="D107" s="9" t="s">
        <v>885</v>
      </c>
      <c r="E107" s="9" t="s">
        <v>1043</v>
      </c>
      <c r="F107" s="10">
        <v>10500</v>
      </c>
      <c r="G107" s="58">
        <v>10000</v>
      </c>
      <c r="H107" s="57">
        <f>ROUND(G107,-2)</f>
        <v>10000</v>
      </c>
      <c r="I107" s="66">
        <f t="shared" si="4"/>
        <v>0</v>
      </c>
      <c r="J107" s="5"/>
      <c r="K107" s="5"/>
      <c r="L107" s="7">
        <v>40</v>
      </c>
      <c r="M107" s="7">
        <v>10</v>
      </c>
      <c r="N107" s="7">
        <v>10</v>
      </c>
      <c r="O107" s="7">
        <v>10</v>
      </c>
      <c r="P107" s="7">
        <v>20</v>
      </c>
      <c r="Q107" s="7">
        <v>90</v>
      </c>
      <c r="U107" s="19"/>
      <c r="V107" s="19"/>
    </row>
    <row r="108" spans="1:22" ht="25.5">
      <c r="A108" s="8">
        <v>1087</v>
      </c>
      <c r="B108" s="9" t="s">
        <v>143</v>
      </c>
      <c r="C108" s="9" t="s">
        <v>1044</v>
      </c>
      <c r="D108" s="9" t="s">
        <v>1045</v>
      </c>
      <c r="E108" s="9" t="s">
        <v>1046</v>
      </c>
      <c r="F108" s="10">
        <v>30000</v>
      </c>
      <c r="G108" s="58">
        <v>26000</v>
      </c>
      <c r="H108" s="57">
        <f>ROUND(G108,-2)</f>
        <v>26000</v>
      </c>
      <c r="I108" s="66">
        <f t="shared" si="4"/>
        <v>0</v>
      </c>
      <c r="J108" s="5"/>
      <c r="K108" s="5"/>
      <c r="L108" s="7">
        <v>40</v>
      </c>
      <c r="M108" s="7">
        <v>10</v>
      </c>
      <c r="N108" s="7">
        <v>10</v>
      </c>
      <c r="O108" s="7">
        <v>10</v>
      </c>
      <c r="P108" s="7">
        <v>20</v>
      </c>
      <c r="Q108" s="7">
        <v>90</v>
      </c>
      <c r="U108" s="19"/>
      <c r="V108" s="19"/>
    </row>
    <row r="109" spans="1:22" ht="25.5">
      <c r="A109" s="8">
        <v>1095</v>
      </c>
      <c r="B109" s="9" t="s">
        <v>71</v>
      </c>
      <c r="C109" s="9" t="s">
        <v>1047</v>
      </c>
      <c r="D109" s="9" t="s">
        <v>826</v>
      </c>
      <c r="E109" s="9" t="s">
        <v>826</v>
      </c>
      <c r="F109" s="10">
        <v>118000</v>
      </c>
      <c r="G109" s="58">
        <v>50000</v>
      </c>
      <c r="H109" s="57">
        <v>45000</v>
      </c>
      <c r="I109" s="66">
        <f aca="true" t="shared" si="5" ref="I109:I155">(1-H109/G109)*100</f>
        <v>9.999999999999998</v>
      </c>
      <c r="J109" s="5"/>
      <c r="K109" s="5"/>
      <c r="L109" s="7">
        <v>40</v>
      </c>
      <c r="M109" s="7">
        <v>10</v>
      </c>
      <c r="N109" s="7">
        <v>10</v>
      </c>
      <c r="O109" s="7">
        <v>10</v>
      </c>
      <c r="P109" s="7">
        <v>20</v>
      </c>
      <c r="Q109" s="7">
        <v>90</v>
      </c>
      <c r="U109" s="19"/>
      <c r="V109" s="19"/>
    </row>
    <row r="110" spans="1:22" ht="51">
      <c r="A110" s="8">
        <v>1101</v>
      </c>
      <c r="B110" s="9" t="s">
        <v>539</v>
      </c>
      <c r="C110" s="9" t="s">
        <v>1048</v>
      </c>
      <c r="D110" s="9" t="s">
        <v>826</v>
      </c>
      <c r="E110" s="9" t="s">
        <v>826</v>
      </c>
      <c r="F110" s="10">
        <v>22000</v>
      </c>
      <c r="G110" s="58">
        <v>10000</v>
      </c>
      <c r="H110" s="57">
        <v>9000</v>
      </c>
      <c r="I110" s="66">
        <f t="shared" si="5"/>
        <v>9.999999999999998</v>
      </c>
      <c r="J110" s="5"/>
      <c r="K110" s="5"/>
      <c r="L110" s="7">
        <v>35</v>
      </c>
      <c r="M110" s="7">
        <v>5</v>
      </c>
      <c r="N110" s="7">
        <v>10</v>
      </c>
      <c r="O110" s="7">
        <v>10</v>
      </c>
      <c r="P110" s="7">
        <v>30</v>
      </c>
      <c r="Q110" s="7">
        <v>90</v>
      </c>
      <c r="U110" s="19"/>
      <c r="V110" s="19"/>
    </row>
    <row r="111" spans="1:22" ht="51">
      <c r="A111" s="8">
        <v>1102</v>
      </c>
      <c r="B111" s="9" t="s">
        <v>539</v>
      </c>
      <c r="C111" s="9" t="s">
        <v>1049</v>
      </c>
      <c r="D111" s="9" t="s">
        <v>1050</v>
      </c>
      <c r="E111" s="9" t="s">
        <v>1051</v>
      </c>
      <c r="F111" s="10">
        <v>80000</v>
      </c>
      <c r="G111" s="58">
        <v>63000</v>
      </c>
      <c r="H111" s="57">
        <f>ROUND(G111,-2)</f>
        <v>63000</v>
      </c>
      <c r="I111" s="66">
        <f t="shared" si="5"/>
        <v>0</v>
      </c>
      <c r="J111" s="5"/>
      <c r="K111" s="5"/>
      <c r="L111" s="7">
        <v>35</v>
      </c>
      <c r="M111" s="7">
        <v>5</v>
      </c>
      <c r="N111" s="7">
        <v>10</v>
      </c>
      <c r="O111" s="7">
        <v>10</v>
      </c>
      <c r="P111" s="7">
        <v>30</v>
      </c>
      <c r="Q111" s="7">
        <v>90</v>
      </c>
      <c r="U111" s="19"/>
      <c r="V111" s="19"/>
    </row>
    <row r="112" spans="1:22" ht="38.25">
      <c r="A112" s="8">
        <v>1109</v>
      </c>
      <c r="B112" s="9" t="s">
        <v>80</v>
      </c>
      <c r="C112" s="9" t="s">
        <v>1052</v>
      </c>
      <c r="D112" s="9" t="s">
        <v>1053</v>
      </c>
      <c r="E112" s="9" t="s">
        <v>1054</v>
      </c>
      <c r="F112" s="10">
        <v>48909</v>
      </c>
      <c r="G112" s="58">
        <v>42809</v>
      </c>
      <c r="H112" s="57">
        <v>38700</v>
      </c>
      <c r="I112" s="66">
        <f t="shared" si="5"/>
        <v>9.598448924291624</v>
      </c>
      <c r="J112" s="5"/>
      <c r="K112" s="5"/>
      <c r="L112" s="7">
        <v>40</v>
      </c>
      <c r="M112" s="7">
        <v>5</v>
      </c>
      <c r="N112" s="7">
        <v>10</v>
      </c>
      <c r="O112" s="7">
        <v>10</v>
      </c>
      <c r="P112" s="7">
        <v>25</v>
      </c>
      <c r="Q112" s="7">
        <v>90</v>
      </c>
      <c r="U112" s="19"/>
      <c r="V112" s="19"/>
    </row>
    <row r="113" spans="1:22" ht="51">
      <c r="A113" s="8">
        <v>1111</v>
      </c>
      <c r="B113" s="9" t="s">
        <v>80</v>
      </c>
      <c r="C113" s="9" t="s">
        <v>1055</v>
      </c>
      <c r="D113" s="9" t="s">
        <v>1056</v>
      </c>
      <c r="E113" s="9" t="s">
        <v>1057</v>
      </c>
      <c r="F113" s="10">
        <v>48052</v>
      </c>
      <c r="G113" s="58">
        <v>45552</v>
      </c>
      <c r="H113" s="57">
        <v>42300</v>
      </c>
      <c r="I113" s="66">
        <f t="shared" si="5"/>
        <v>7.139093782929395</v>
      </c>
      <c r="J113" s="5"/>
      <c r="K113" s="5"/>
      <c r="L113" s="7">
        <v>40</v>
      </c>
      <c r="M113" s="7">
        <v>5</v>
      </c>
      <c r="N113" s="7">
        <v>10</v>
      </c>
      <c r="O113" s="7">
        <v>10</v>
      </c>
      <c r="P113" s="7">
        <v>25</v>
      </c>
      <c r="Q113" s="7">
        <v>90</v>
      </c>
      <c r="U113" s="19"/>
      <c r="V113" s="19"/>
    </row>
    <row r="114" spans="1:22" ht="25.5">
      <c r="A114" s="8">
        <v>1114</v>
      </c>
      <c r="B114" s="9" t="s">
        <v>147</v>
      </c>
      <c r="C114" s="9" t="s">
        <v>1058</v>
      </c>
      <c r="D114" s="9" t="s">
        <v>966</v>
      </c>
      <c r="E114" s="9" t="s">
        <v>1059</v>
      </c>
      <c r="F114" s="10">
        <v>18000</v>
      </c>
      <c r="G114" s="58">
        <v>18000</v>
      </c>
      <c r="H114" s="57">
        <f>ROUND(G114,-2)</f>
        <v>18000</v>
      </c>
      <c r="I114" s="66">
        <f t="shared" si="5"/>
        <v>0</v>
      </c>
      <c r="J114" s="5"/>
      <c r="K114" s="5"/>
      <c r="L114" s="7">
        <v>40</v>
      </c>
      <c r="M114" s="7">
        <v>10</v>
      </c>
      <c r="N114" s="7">
        <v>10</v>
      </c>
      <c r="O114" s="7">
        <v>10</v>
      </c>
      <c r="P114" s="7">
        <v>20</v>
      </c>
      <c r="Q114" s="7">
        <v>90</v>
      </c>
      <c r="U114" s="19"/>
      <c r="V114" s="19"/>
    </row>
    <row r="115" spans="1:22" ht="38.25">
      <c r="A115" s="8">
        <v>1131</v>
      </c>
      <c r="B115" s="9" t="s">
        <v>365</v>
      </c>
      <c r="C115" s="9" t="s">
        <v>1060</v>
      </c>
      <c r="D115" s="9" t="s">
        <v>1061</v>
      </c>
      <c r="E115" s="9" t="s">
        <v>928</v>
      </c>
      <c r="F115" s="10">
        <v>46992</v>
      </c>
      <c r="G115" s="58">
        <v>37596</v>
      </c>
      <c r="H115" s="57">
        <v>36000</v>
      </c>
      <c r="I115" s="66">
        <f t="shared" si="5"/>
        <v>4.245132460900091</v>
      </c>
      <c r="J115" s="5"/>
      <c r="K115" s="5"/>
      <c r="L115" s="7">
        <v>40</v>
      </c>
      <c r="M115" s="7">
        <v>10</v>
      </c>
      <c r="N115" s="7">
        <v>10</v>
      </c>
      <c r="O115" s="7">
        <v>10</v>
      </c>
      <c r="P115" s="7">
        <v>20</v>
      </c>
      <c r="Q115" s="7">
        <v>90</v>
      </c>
      <c r="U115" s="19"/>
      <c r="V115" s="19"/>
    </row>
    <row r="116" spans="1:22" ht="38.25">
      <c r="A116" s="8">
        <v>1136</v>
      </c>
      <c r="B116" s="9" t="s">
        <v>155</v>
      </c>
      <c r="C116" s="9" t="s">
        <v>1062</v>
      </c>
      <c r="D116" s="9" t="s">
        <v>826</v>
      </c>
      <c r="E116" s="9" t="s">
        <v>826</v>
      </c>
      <c r="F116" s="10">
        <v>101600</v>
      </c>
      <c r="G116" s="58">
        <v>48600</v>
      </c>
      <c r="H116" s="57">
        <v>43700</v>
      </c>
      <c r="I116" s="66">
        <f t="shared" si="5"/>
        <v>10.082304526748976</v>
      </c>
      <c r="J116" s="5"/>
      <c r="K116" s="5"/>
      <c r="L116" s="7">
        <v>40</v>
      </c>
      <c r="M116" s="7">
        <v>10</v>
      </c>
      <c r="N116" s="7">
        <v>10</v>
      </c>
      <c r="O116" s="7">
        <v>10</v>
      </c>
      <c r="P116" s="7">
        <v>20</v>
      </c>
      <c r="Q116" s="7">
        <v>90</v>
      </c>
      <c r="U116" s="19"/>
      <c r="V116" s="19"/>
    </row>
    <row r="117" spans="1:22" ht="25.5">
      <c r="A117" s="8">
        <v>1151</v>
      </c>
      <c r="B117" s="9" t="s">
        <v>85</v>
      </c>
      <c r="C117" s="9" t="s">
        <v>1063</v>
      </c>
      <c r="D117" s="9" t="s">
        <v>826</v>
      </c>
      <c r="E117" s="9" t="s">
        <v>826</v>
      </c>
      <c r="F117" s="10">
        <v>52750</v>
      </c>
      <c r="G117" s="58">
        <v>43750</v>
      </c>
      <c r="H117" s="57">
        <v>39400</v>
      </c>
      <c r="I117" s="66">
        <f t="shared" si="5"/>
        <v>9.942857142857143</v>
      </c>
      <c r="J117" s="5"/>
      <c r="K117" s="5"/>
      <c r="L117" s="7">
        <v>40</v>
      </c>
      <c r="M117" s="7">
        <v>10</v>
      </c>
      <c r="N117" s="7">
        <v>10</v>
      </c>
      <c r="O117" s="7">
        <v>10</v>
      </c>
      <c r="P117" s="7">
        <v>20</v>
      </c>
      <c r="Q117" s="7">
        <v>90</v>
      </c>
      <c r="U117" s="19"/>
      <c r="V117" s="19"/>
    </row>
    <row r="118" spans="1:22" ht="15">
      <c r="A118" s="8">
        <v>1168</v>
      </c>
      <c r="B118" s="9" t="s">
        <v>654</v>
      </c>
      <c r="C118" s="9" t="s">
        <v>956</v>
      </c>
      <c r="D118" s="9" t="s">
        <v>826</v>
      </c>
      <c r="E118" s="9" t="s">
        <v>826</v>
      </c>
      <c r="F118" s="10">
        <v>58450</v>
      </c>
      <c r="G118" s="58">
        <v>52450</v>
      </c>
      <c r="H118" s="57">
        <v>47200</v>
      </c>
      <c r="I118" s="66">
        <f t="shared" si="5"/>
        <v>10.0095328884652</v>
      </c>
      <c r="J118" s="5"/>
      <c r="K118" s="5"/>
      <c r="L118" s="7">
        <v>40</v>
      </c>
      <c r="M118" s="7">
        <v>10</v>
      </c>
      <c r="N118" s="7">
        <v>10</v>
      </c>
      <c r="O118" s="7">
        <v>5</v>
      </c>
      <c r="P118" s="7">
        <v>25</v>
      </c>
      <c r="Q118" s="7">
        <v>90</v>
      </c>
      <c r="U118" s="19"/>
      <c r="V118" s="19"/>
    </row>
    <row r="119" spans="1:22" ht="38.25">
      <c r="A119" s="8">
        <v>1172</v>
      </c>
      <c r="B119" s="9" t="s">
        <v>683</v>
      </c>
      <c r="C119" s="9" t="s">
        <v>1064</v>
      </c>
      <c r="D119" s="9" t="s">
        <v>1065</v>
      </c>
      <c r="E119" s="9" t="s">
        <v>1066</v>
      </c>
      <c r="F119" s="10">
        <v>19772</v>
      </c>
      <c r="G119" s="58">
        <v>18252</v>
      </c>
      <c r="H119" s="57">
        <v>18200</v>
      </c>
      <c r="I119" s="66">
        <f t="shared" si="5"/>
        <v>0.2849002849002802</v>
      </c>
      <c r="J119" s="5"/>
      <c r="K119" s="5"/>
      <c r="L119" s="7">
        <v>40</v>
      </c>
      <c r="M119" s="7">
        <v>10</v>
      </c>
      <c r="N119" s="7">
        <v>10</v>
      </c>
      <c r="O119" s="7">
        <v>10</v>
      </c>
      <c r="P119" s="7">
        <v>20</v>
      </c>
      <c r="Q119" s="7">
        <v>90</v>
      </c>
      <c r="U119" s="19"/>
      <c r="V119" s="19"/>
    </row>
    <row r="120" spans="1:22" ht="15">
      <c r="A120" s="8">
        <v>1174</v>
      </c>
      <c r="B120" s="9" t="s">
        <v>683</v>
      </c>
      <c r="C120" s="9" t="s">
        <v>1067</v>
      </c>
      <c r="D120" s="9" t="s">
        <v>826</v>
      </c>
      <c r="E120" s="9" t="s">
        <v>826</v>
      </c>
      <c r="F120" s="10">
        <v>13000</v>
      </c>
      <c r="G120" s="58">
        <v>13000</v>
      </c>
      <c r="H120" s="57">
        <v>11700</v>
      </c>
      <c r="I120" s="66">
        <f t="shared" si="5"/>
        <v>9.999999999999998</v>
      </c>
      <c r="J120" s="5"/>
      <c r="K120" s="5"/>
      <c r="L120" s="7">
        <v>40</v>
      </c>
      <c r="M120" s="7">
        <v>10</v>
      </c>
      <c r="N120" s="7">
        <v>10</v>
      </c>
      <c r="O120" s="7">
        <v>10</v>
      </c>
      <c r="P120" s="7">
        <v>20</v>
      </c>
      <c r="Q120" s="7">
        <v>90</v>
      </c>
      <c r="U120" s="19"/>
      <c r="V120" s="19"/>
    </row>
    <row r="121" spans="1:22" ht="38.25">
      <c r="A121" s="8">
        <v>1195</v>
      </c>
      <c r="B121" s="9" t="s">
        <v>166</v>
      </c>
      <c r="C121" s="9" t="s">
        <v>1068</v>
      </c>
      <c r="D121" s="9" t="s">
        <v>1069</v>
      </c>
      <c r="E121" s="9" t="s">
        <v>1070</v>
      </c>
      <c r="F121" s="10">
        <v>30960</v>
      </c>
      <c r="G121" s="58">
        <v>30960</v>
      </c>
      <c r="H121" s="57">
        <v>30900</v>
      </c>
      <c r="I121" s="66">
        <f t="shared" si="5"/>
        <v>0.19379844961240345</v>
      </c>
      <c r="J121" s="5"/>
      <c r="K121" s="5"/>
      <c r="L121" s="7">
        <v>40</v>
      </c>
      <c r="M121" s="7">
        <v>10</v>
      </c>
      <c r="N121" s="7">
        <v>10</v>
      </c>
      <c r="O121" s="7">
        <v>10</v>
      </c>
      <c r="P121" s="7">
        <v>20</v>
      </c>
      <c r="Q121" s="7">
        <v>90</v>
      </c>
      <c r="U121" s="19"/>
      <c r="V121" s="19"/>
    </row>
    <row r="122" spans="1:22" ht="15">
      <c r="A122" s="8">
        <v>1197</v>
      </c>
      <c r="B122" s="9" t="s">
        <v>250</v>
      </c>
      <c r="C122" s="9" t="s">
        <v>1071</v>
      </c>
      <c r="D122" s="9" t="s">
        <v>826</v>
      </c>
      <c r="E122" s="9" t="s">
        <v>826</v>
      </c>
      <c r="F122" s="10">
        <v>17000</v>
      </c>
      <c r="G122" s="58">
        <v>17000</v>
      </c>
      <c r="H122" s="57">
        <v>15300</v>
      </c>
      <c r="I122" s="66">
        <f t="shared" si="5"/>
        <v>9.999999999999998</v>
      </c>
      <c r="J122" s="5"/>
      <c r="K122" s="5"/>
      <c r="L122" s="7">
        <v>40</v>
      </c>
      <c r="M122" s="7">
        <v>10</v>
      </c>
      <c r="N122" s="7">
        <v>10</v>
      </c>
      <c r="O122" s="7">
        <v>10</v>
      </c>
      <c r="P122" s="7">
        <v>20</v>
      </c>
      <c r="Q122" s="7">
        <v>90</v>
      </c>
      <c r="U122" s="19"/>
      <c r="V122" s="19"/>
    </row>
    <row r="123" spans="1:22" ht="25.5">
      <c r="A123" s="8">
        <v>1200</v>
      </c>
      <c r="B123" s="9" t="s">
        <v>474</v>
      </c>
      <c r="C123" s="9" t="s">
        <v>1072</v>
      </c>
      <c r="D123" s="9" t="s">
        <v>826</v>
      </c>
      <c r="E123" s="9" t="s">
        <v>826</v>
      </c>
      <c r="F123" s="10">
        <v>39000</v>
      </c>
      <c r="G123" s="58">
        <v>39000</v>
      </c>
      <c r="H123" s="57">
        <v>35100</v>
      </c>
      <c r="I123" s="66">
        <f t="shared" si="5"/>
        <v>9.999999999999998</v>
      </c>
      <c r="J123" s="5"/>
      <c r="K123" s="5"/>
      <c r="L123" s="7">
        <v>40</v>
      </c>
      <c r="M123" s="7">
        <v>10</v>
      </c>
      <c r="N123" s="7">
        <v>10</v>
      </c>
      <c r="O123" s="7">
        <v>10</v>
      </c>
      <c r="P123" s="7">
        <v>20</v>
      </c>
      <c r="Q123" s="7">
        <v>90</v>
      </c>
      <c r="U123" s="19"/>
      <c r="V123" s="19"/>
    </row>
    <row r="124" spans="1:22" ht="15">
      <c r="A124" s="8">
        <v>1201</v>
      </c>
      <c r="B124" s="9" t="s">
        <v>315</v>
      </c>
      <c r="C124" s="9" t="s">
        <v>1073</v>
      </c>
      <c r="D124" s="9" t="s">
        <v>826</v>
      </c>
      <c r="E124" s="9" t="s">
        <v>826</v>
      </c>
      <c r="F124" s="10">
        <v>6000</v>
      </c>
      <c r="G124" s="58">
        <v>6000</v>
      </c>
      <c r="H124" s="57">
        <v>5400</v>
      </c>
      <c r="I124" s="66">
        <f t="shared" si="5"/>
        <v>9.999999999999998</v>
      </c>
      <c r="J124" s="5"/>
      <c r="K124" s="5"/>
      <c r="L124" s="7">
        <v>40</v>
      </c>
      <c r="M124" s="7">
        <v>10</v>
      </c>
      <c r="N124" s="7">
        <v>10</v>
      </c>
      <c r="O124" s="7">
        <v>10</v>
      </c>
      <c r="P124" s="7">
        <v>20</v>
      </c>
      <c r="Q124" s="7">
        <v>90</v>
      </c>
      <c r="U124" s="19"/>
      <c r="V124" s="19"/>
    </row>
    <row r="125" spans="1:22" ht="15">
      <c r="A125" s="8">
        <v>1204</v>
      </c>
      <c r="B125" s="9" t="s">
        <v>170</v>
      </c>
      <c r="C125" s="9" t="s">
        <v>1074</v>
      </c>
      <c r="D125" s="9" t="s">
        <v>826</v>
      </c>
      <c r="E125" s="9" t="s">
        <v>826</v>
      </c>
      <c r="F125" s="10">
        <v>54000</v>
      </c>
      <c r="G125" s="58">
        <v>49500</v>
      </c>
      <c r="H125" s="57">
        <v>44600</v>
      </c>
      <c r="I125" s="66">
        <f t="shared" si="5"/>
        <v>9.898989898989896</v>
      </c>
      <c r="J125" s="5"/>
      <c r="K125" s="5"/>
      <c r="L125" s="7">
        <v>40</v>
      </c>
      <c r="M125" s="7">
        <v>10</v>
      </c>
      <c r="N125" s="7">
        <v>10</v>
      </c>
      <c r="O125" s="7">
        <v>10</v>
      </c>
      <c r="P125" s="7">
        <v>20</v>
      </c>
      <c r="Q125" s="7">
        <v>90</v>
      </c>
      <c r="U125" s="19"/>
      <c r="V125" s="19"/>
    </row>
    <row r="126" spans="1:22" ht="25.5">
      <c r="A126" s="8">
        <v>1216</v>
      </c>
      <c r="B126" s="9" t="s">
        <v>174</v>
      </c>
      <c r="C126" s="9" t="s">
        <v>826</v>
      </c>
      <c r="D126" s="9" t="s">
        <v>826</v>
      </c>
      <c r="E126" s="9" t="s">
        <v>826</v>
      </c>
      <c r="F126" s="10">
        <v>82000</v>
      </c>
      <c r="G126" s="58">
        <v>50000</v>
      </c>
      <c r="H126" s="57">
        <v>45000</v>
      </c>
      <c r="I126" s="66">
        <f t="shared" si="5"/>
        <v>9.999999999999998</v>
      </c>
      <c r="J126" s="5"/>
      <c r="K126" s="5"/>
      <c r="L126" s="7">
        <v>40</v>
      </c>
      <c r="M126" s="7">
        <v>5</v>
      </c>
      <c r="N126" s="7">
        <v>10</v>
      </c>
      <c r="O126" s="7">
        <v>10</v>
      </c>
      <c r="P126" s="7">
        <v>25</v>
      </c>
      <c r="Q126" s="7">
        <v>90</v>
      </c>
      <c r="U126" s="19"/>
      <c r="V126" s="19"/>
    </row>
    <row r="127" spans="1:22" ht="25.5">
      <c r="A127" s="8">
        <v>1227</v>
      </c>
      <c r="B127" s="9" t="s">
        <v>400</v>
      </c>
      <c r="C127" s="9" t="s">
        <v>1075</v>
      </c>
      <c r="D127" s="9" t="s">
        <v>826</v>
      </c>
      <c r="E127" s="9" t="s">
        <v>826</v>
      </c>
      <c r="F127" s="10">
        <v>26740</v>
      </c>
      <c r="G127" s="58">
        <v>25000</v>
      </c>
      <c r="H127" s="57">
        <v>22500</v>
      </c>
      <c r="I127" s="66">
        <f t="shared" si="5"/>
        <v>9.999999999999998</v>
      </c>
      <c r="J127" s="5"/>
      <c r="K127" s="5"/>
      <c r="L127" s="7">
        <v>40</v>
      </c>
      <c r="M127" s="7">
        <v>10</v>
      </c>
      <c r="N127" s="7">
        <v>10</v>
      </c>
      <c r="O127" s="7">
        <v>10</v>
      </c>
      <c r="P127" s="7">
        <v>20</v>
      </c>
      <c r="Q127" s="7">
        <v>90</v>
      </c>
      <c r="U127" s="19"/>
      <c r="V127" s="19"/>
    </row>
    <row r="128" spans="1:22" ht="25.5">
      <c r="A128" s="8">
        <v>1228</v>
      </c>
      <c r="B128" s="9" t="s">
        <v>477</v>
      </c>
      <c r="C128" s="9" t="s">
        <v>1076</v>
      </c>
      <c r="D128" s="9" t="s">
        <v>885</v>
      </c>
      <c r="E128" s="9" t="s">
        <v>1077</v>
      </c>
      <c r="F128" s="10">
        <v>36000</v>
      </c>
      <c r="G128" s="58">
        <v>32000</v>
      </c>
      <c r="H128" s="57">
        <v>29700</v>
      </c>
      <c r="I128" s="66">
        <f t="shared" si="5"/>
        <v>7.187500000000002</v>
      </c>
      <c r="J128" s="5"/>
      <c r="K128" s="5"/>
      <c r="L128" s="7">
        <v>40</v>
      </c>
      <c r="M128" s="7">
        <v>10</v>
      </c>
      <c r="N128" s="7">
        <v>10</v>
      </c>
      <c r="O128" s="7">
        <v>10</v>
      </c>
      <c r="P128" s="7">
        <v>20</v>
      </c>
      <c r="Q128" s="7">
        <v>90</v>
      </c>
      <c r="U128" s="19"/>
      <c r="V128" s="19"/>
    </row>
    <row r="129" spans="1:22" ht="38.25">
      <c r="A129" s="8">
        <v>1236</v>
      </c>
      <c r="B129" s="9" t="s">
        <v>319</v>
      </c>
      <c r="C129" s="9" t="s">
        <v>1078</v>
      </c>
      <c r="D129" s="9" t="s">
        <v>859</v>
      </c>
      <c r="E129" s="9" t="s">
        <v>1079</v>
      </c>
      <c r="F129" s="10">
        <v>139084</v>
      </c>
      <c r="G129" s="58">
        <v>31000</v>
      </c>
      <c r="H129" s="57">
        <f>ROUND(G129,-2)</f>
        <v>31000</v>
      </c>
      <c r="I129" s="66">
        <f t="shared" si="5"/>
        <v>0</v>
      </c>
      <c r="J129" s="5"/>
      <c r="K129" s="5"/>
      <c r="L129" s="7">
        <v>40</v>
      </c>
      <c r="M129" s="7">
        <v>10</v>
      </c>
      <c r="N129" s="7">
        <v>10</v>
      </c>
      <c r="O129" s="7">
        <v>10</v>
      </c>
      <c r="P129" s="7">
        <v>20</v>
      </c>
      <c r="Q129" s="7">
        <v>90</v>
      </c>
      <c r="U129" s="19"/>
      <c r="V129" s="19"/>
    </row>
    <row r="130" spans="1:22" ht="25.5">
      <c r="A130" s="8">
        <v>1237</v>
      </c>
      <c r="B130" s="9" t="s">
        <v>319</v>
      </c>
      <c r="C130" s="9" t="s">
        <v>1080</v>
      </c>
      <c r="D130" s="9" t="s">
        <v>826</v>
      </c>
      <c r="E130" s="9" t="s">
        <v>826</v>
      </c>
      <c r="F130" s="10">
        <v>70950</v>
      </c>
      <c r="G130" s="58">
        <v>49800</v>
      </c>
      <c r="H130" s="57">
        <v>44800</v>
      </c>
      <c r="I130" s="66">
        <f t="shared" si="5"/>
        <v>10.040160642570283</v>
      </c>
      <c r="J130" s="5"/>
      <c r="K130" s="5"/>
      <c r="L130" s="7">
        <v>40</v>
      </c>
      <c r="M130" s="7">
        <v>10</v>
      </c>
      <c r="N130" s="7">
        <v>10</v>
      </c>
      <c r="O130" s="7">
        <v>10</v>
      </c>
      <c r="P130" s="7">
        <v>20</v>
      </c>
      <c r="Q130" s="7">
        <v>90</v>
      </c>
      <c r="T130" s="19"/>
      <c r="U130" s="19"/>
      <c r="V130" s="19"/>
    </row>
    <row r="131" spans="1:22" ht="38.25">
      <c r="A131" s="8">
        <v>1238</v>
      </c>
      <c r="B131" s="9" t="s">
        <v>185</v>
      </c>
      <c r="C131" s="9" t="s">
        <v>1081</v>
      </c>
      <c r="D131" s="9" t="s">
        <v>851</v>
      </c>
      <c r="E131" s="9" t="s">
        <v>1082</v>
      </c>
      <c r="F131" s="10">
        <v>46000</v>
      </c>
      <c r="G131" s="58">
        <v>25000</v>
      </c>
      <c r="H131" s="57">
        <f aca="true" t="shared" si="6" ref="H131:H136">ROUND(G131,-2)</f>
        <v>25000</v>
      </c>
      <c r="I131" s="66">
        <f t="shared" si="5"/>
        <v>0</v>
      </c>
      <c r="J131" s="5"/>
      <c r="K131" s="5"/>
      <c r="L131" s="7">
        <v>40</v>
      </c>
      <c r="M131" s="7">
        <v>10</v>
      </c>
      <c r="N131" s="7">
        <v>10</v>
      </c>
      <c r="O131" s="7">
        <v>10</v>
      </c>
      <c r="P131" s="7">
        <v>20</v>
      </c>
      <c r="Q131" s="7">
        <v>90</v>
      </c>
      <c r="U131" s="19"/>
      <c r="V131" s="19"/>
    </row>
    <row r="132" spans="1:22" ht="38.25">
      <c r="A132" s="8">
        <v>1254</v>
      </c>
      <c r="B132" s="9" t="s">
        <v>62</v>
      </c>
      <c r="C132" s="9" t="s">
        <v>1083</v>
      </c>
      <c r="D132" s="9" t="s">
        <v>872</v>
      </c>
      <c r="E132" s="9" t="s">
        <v>1084</v>
      </c>
      <c r="F132" s="10">
        <v>19000</v>
      </c>
      <c r="G132" s="58">
        <v>19000</v>
      </c>
      <c r="H132" s="57">
        <f t="shared" si="6"/>
        <v>19000</v>
      </c>
      <c r="I132" s="66">
        <f t="shared" si="5"/>
        <v>0</v>
      </c>
      <c r="J132" s="5"/>
      <c r="K132" s="5"/>
      <c r="L132" s="7">
        <v>40</v>
      </c>
      <c r="M132" s="7">
        <v>10</v>
      </c>
      <c r="N132" s="7">
        <v>10</v>
      </c>
      <c r="O132" s="7">
        <v>10</v>
      </c>
      <c r="P132" s="7">
        <v>20</v>
      </c>
      <c r="Q132" s="7">
        <v>90</v>
      </c>
      <c r="U132" s="19"/>
      <c r="V132" s="19"/>
    </row>
    <row r="133" spans="1:22" ht="25.5">
      <c r="A133" s="8">
        <v>1271</v>
      </c>
      <c r="B133" s="9" t="s">
        <v>415</v>
      </c>
      <c r="C133" s="9" t="s">
        <v>1085</v>
      </c>
      <c r="D133" s="9" t="s">
        <v>888</v>
      </c>
      <c r="E133" s="9" t="s">
        <v>1086</v>
      </c>
      <c r="F133" s="10">
        <v>78797</v>
      </c>
      <c r="G133" s="58">
        <v>32000</v>
      </c>
      <c r="H133" s="57">
        <f t="shared" si="6"/>
        <v>32000</v>
      </c>
      <c r="I133" s="66">
        <f t="shared" si="5"/>
        <v>0</v>
      </c>
      <c r="J133" s="5"/>
      <c r="K133" s="5"/>
      <c r="L133" s="7">
        <v>40</v>
      </c>
      <c r="M133" s="7">
        <v>10</v>
      </c>
      <c r="N133" s="7">
        <v>10</v>
      </c>
      <c r="O133" s="7">
        <v>10</v>
      </c>
      <c r="P133" s="7">
        <v>20</v>
      </c>
      <c r="Q133" s="7">
        <v>90</v>
      </c>
      <c r="U133" s="19"/>
      <c r="V133" s="19"/>
    </row>
    <row r="134" spans="1:22" ht="38.25">
      <c r="A134" s="8">
        <v>1276</v>
      </c>
      <c r="B134" s="9" t="s">
        <v>127</v>
      </c>
      <c r="C134" s="9" t="s">
        <v>1087</v>
      </c>
      <c r="D134" s="9" t="s">
        <v>872</v>
      </c>
      <c r="E134" s="9" t="s">
        <v>1088</v>
      </c>
      <c r="F134" s="10">
        <v>24000</v>
      </c>
      <c r="G134" s="58">
        <v>20000</v>
      </c>
      <c r="H134" s="57">
        <f t="shared" si="6"/>
        <v>20000</v>
      </c>
      <c r="I134" s="66">
        <f t="shared" si="5"/>
        <v>0</v>
      </c>
      <c r="J134" s="5"/>
      <c r="K134" s="5"/>
      <c r="L134" s="7">
        <v>40</v>
      </c>
      <c r="M134" s="7">
        <v>10</v>
      </c>
      <c r="N134" s="7">
        <v>10</v>
      </c>
      <c r="O134" s="7">
        <v>10</v>
      </c>
      <c r="P134" s="7">
        <v>20</v>
      </c>
      <c r="Q134" s="7">
        <v>90</v>
      </c>
      <c r="U134" s="19"/>
      <c r="V134" s="19"/>
    </row>
    <row r="135" spans="1:22" ht="51">
      <c r="A135" s="8">
        <v>1288</v>
      </c>
      <c r="B135" s="9" t="s">
        <v>353</v>
      </c>
      <c r="C135" s="9" t="s">
        <v>1089</v>
      </c>
      <c r="D135" s="9" t="s">
        <v>1032</v>
      </c>
      <c r="E135" s="9" t="s">
        <v>1090</v>
      </c>
      <c r="F135" s="10">
        <v>53000</v>
      </c>
      <c r="G135" s="58">
        <v>19000</v>
      </c>
      <c r="H135" s="57">
        <f t="shared" si="6"/>
        <v>19000</v>
      </c>
      <c r="I135" s="66">
        <f t="shared" si="5"/>
        <v>0</v>
      </c>
      <c r="J135" s="5"/>
      <c r="K135" s="5"/>
      <c r="L135" s="7">
        <v>40</v>
      </c>
      <c r="M135" s="7">
        <v>10</v>
      </c>
      <c r="N135" s="7">
        <v>10</v>
      </c>
      <c r="O135" s="7">
        <v>10</v>
      </c>
      <c r="P135" s="7">
        <v>20</v>
      </c>
      <c r="Q135" s="7">
        <v>90</v>
      </c>
      <c r="U135" s="19"/>
      <c r="V135" s="19"/>
    </row>
    <row r="136" spans="1:22" ht="38.25">
      <c r="A136" s="8">
        <v>1290</v>
      </c>
      <c r="B136" s="9" t="s">
        <v>205</v>
      </c>
      <c r="C136" s="9" t="s">
        <v>1091</v>
      </c>
      <c r="D136" s="9" t="s">
        <v>1092</v>
      </c>
      <c r="E136" s="9" t="s">
        <v>1093</v>
      </c>
      <c r="F136" s="10">
        <v>36576</v>
      </c>
      <c r="G136" s="58">
        <v>15000</v>
      </c>
      <c r="H136" s="57">
        <f t="shared" si="6"/>
        <v>15000</v>
      </c>
      <c r="I136" s="66">
        <f t="shared" si="5"/>
        <v>0</v>
      </c>
      <c r="J136" s="5"/>
      <c r="K136" s="5"/>
      <c r="L136" s="7">
        <v>40</v>
      </c>
      <c r="M136" s="7">
        <v>10</v>
      </c>
      <c r="N136" s="7">
        <v>10</v>
      </c>
      <c r="O136" s="7">
        <v>10</v>
      </c>
      <c r="P136" s="7">
        <v>20</v>
      </c>
      <c r="Q136" s="7">
        <v>90</v>
      </c>
      <c r="U136" s="19"/>
      <c r="V136" s="19"/>
    </row>
    <row r="137" spans="1:22" ht="25.5">
      <c r="A137" s="8">
        <v>1304</v>
      </c>
      <c r="B137" s="9" t="s">
        <v>718</v>
      </c>
      <c r="C137" s="9" t="s">
        <v>1094</v>
      </c>
      <c r="D137" s="9" t="s">
        <v>826</v>
      </c>
      <c r="E137" s="9" t="s">
        <v>826</v>
      </c>
      <c r="F137" s="10">
        <v>60000</v>
      </c>
      <c r="G137" s="58">
        <v>54000</v>
      </c>
      <c r="H137" s="57">
        <v>48600</v>
      </c>
      <c r="I137" s="66">
        <f t="shared" si="5"/>
        <v>9.999999999999998</v>
      </c>
      <c r="J137" s="5"/>
      <c r="K137" s="5"/>
      <c r="L137" s="7">
        <v>40</v>
      </c>
      <c r="M137" s="7">
        <v>5</v>
      </c>
      <c r="N137" s="7">
        <v>10</v>
      </c>
      <c r="O137" s="7">
        <v>5</v>
      </c>
      <c r="P137" s="7">
        <v>30</v>
      </c>
      <c r="Q137" s="7">
        <v>90</v>
      </c>
      <c r="U137" s="19"/>
      <c r="V137" s="19"/>
    </row>
    <row r="138" spans="1:17" ht="38.25">
      <c r="A138" s="8">
        <v>1345</v>
      </c>
      <c r="B138" s="9" t="s">
        <v>1095</v>
      </c>
      <c r="C138" s="9" t="s">
        <v>1096</v>
      </c>
      <c r="D138" s="9" t="s">
        <v>872</v>
      </c>
      <c r="E138" s="9" t="s">
        <v>1097</v>
      </c>
      <c r="F138" s="10">
        <v>84700</v>
      </c>
      <c r="G138" s="58">
        <v>84700</v>
      </c>
      <c r="H138" s="57">
        <v>81000</v>
      </c>
      <c r="I138" s="66">
        <f t="shared" si="5"/>
        <v>4.368358913813464</v>
      </c>
      <c r="J138" s="5"/>
      <c r="K138" s="5"/>
      <c r="L138" s="7">
        <v>35</v>
      </c>
      <c r="M138" s="7">
        <v>10</v>
      </c>
      <c r="N138" s="7">
        <v>5</v>
      </c>
      <c r="O138" s="7">
        <v>10</v>
      </c>
      <c r="P138" s="7">
        <v>30</v>
      </c>
      <c r="Q138" s="7">
        <v>90</v>
      </c>
    </row>
    <row r="139" spans="1:17" ht="51">
      <c r="A139" s="8">
        <v>1349</v>
      </c>
      <c r="B139" s="9" t="s">
        <v>323</v>
      </c>
      <c r="C139" s="9" t="s">
        <v>1098</v>
      </c>
      <c r="D139" s="9" t="s">
        <v>840</v>
      </c>
      <c r="E139" s="9" t="s">
        <v>1099</v>
      </c>
      <c r="F139" s="10">
        <v>31700</v>
      </c>
      <c r="G139" s="58">
        <v>25200</v>
      </c>
      <c r="H139" s="57">
        <f>ROUND(G139,-2)</f>
        <v>25200</v>
      </c>
      <c r="I139" s="66">
        <f t="shared" si="5"/>
        <v>0</v>
      </c>
      <c r="J139" s="5"/>
      <c r="K139" s="5"/>
      <c r="L139" s="7">
        <v>40</v>
      </c>
      <c r="M139" s="7">
        <v>10</v>
      </c>
      <c r="N139" s="7">
        <v>10</v>
      </c>
      <c r="O139" s="7">
        <v>10</v>
      </c>
      <c r="P139" s="7">
        <v>20</v>
      </c>
      <c r="Q139" s="7">
        <v>90</v>
      </c>
    </row>
    <row r="140" spans="1:17" ht="15">
      <c r="A140" s="8">
        <v>1350</v>
      </c>
      <c r="B140" s="9" t="s">
        <v>323</v>
      </c>
      <c r="C140" s="9" t="s">
        <v>1100</v>
      </c>
      <c r="D140" s="9" t="s">
        <v>826</v>
      </c>
      <c r="E140" s="9" t="s">
        <v>826</v>
      </c>
      <c r="F140" s="10">
        <v>40000</v>
      </c>
      <c r="G140" s="58">
        <v>34000</v>
      </c>
      <c r="H140" s="57">
        <v>30600</v>
      </c>
      <c r="I140" s="66">
        <f t="shared" si="5"/>
        <v>9.999999999999998</v>
      </c>
      <c r="J140" s="5"/>
      <c r="K140" s="5"/>
      <c r="L140" s="7">
        <v>40</v>
      </c>
      <c r="M140" s="7">
        <v>10</v>
      </c>
      <c r="N140" s="7">
        <v>10</v>
      </c>
      <c r="O140" s="7">
        <v>10</v>
      </c>
      <c r="P140" s="7">
        <v>20</v>
      </c>
      <c r="Q140" s="7">
        <v>90</v>
      </c>
    </row>
    <row r="141" spans="1:22" ht="38.25">
      <c r="A141" s="8">
        <v>1001</v>
      </c>
      <c r="B141" s="9" t="s">
        <v>1101</v>
      </c>
      <c r="C141" s="9" t="s">
        <v>1102</v>
      </c>
      <c r="D141" s="9" t="s">
        <v>1103</v>
      </c>
      <c r="E141" s="9" t="s">
        <v>1104</v>
      </c>
      <c r="F141" s="10">
        <v>49829</v>
      </c>
      <c r="G141" s="58">
        <v>49829</v>
      </c>
      <c r="H141" s="57">
        <f>ROUND(G141,-2)</f>
        <v>49800</v>
      </c>
      <c r="I141" s="66">
        <f t="shared" si="5"/>
        <v>0.058199040719264516</v>
      </c>
      <c r="J141" s="5"/>
      <c r="K141" s="5"/>
      <c r="L141" s="7">
        <v>35</v>
      </c>
      <c r="M141" s="7">
        <v>7</v>
      </c>
      <c r="N141" s="7">
        <v>7</v>
      </c>
      <c r="O141" s="7">
        <v>10</v>
      </c>
      <c r="P141" s="7">
        <v>30</v>
      </c>
      <c r="Q141" s="7">
        <v>89</v>
      </c>
      <c r="R141" s="37"/>
      <c r="U141" s="19"/>
      <c r="V141" s="19"/>
    </row>
    <row r="142" spans="1:22" ht="38.25">
      <c r="A142" s="8">
        <v>1075</v>
      </c>
      <c r="B142" s="9" t="s">
        <v>139</v>
      </c>
      <c r="C142" s="9" t="s">
        <v>1105</v>
      </c>
      <c r="D142" s="9" t="s">
        <v>1106</v>
      </c>
      <c r="E142" s="9" t="s">
        <v>1107</v>
      </c>
      <c r="F142" s="10">
        <v>30000</v>
      </c>
      <c r="G142" s="58">
        <v>23000</v>
      </c>
      <c r="H142" s="57">
        <f>ROUND(G142,-2)</f>
        <v>23000</v>
      </c>
      <c r="I142" s="66">
        <f t="shared" si="5"/>
        <v>0</v>
      </c>
      <c r="J142" s="5"/>
      <c r="K142" s="5"/>
      <c r="L142" s="7">
        <v>40</v>
      </c>
      <c r="M142" s="7">
        <v>7</v>
      </c>
      <c r="N142" s="7">
        <v>10</v>
      </c>
      <c r="O142" s="7">
        <v>10</v>
      </c>
      <c r="P142" s="7">
        <v>20</v>
      </c>
      <c r="Q142" s="7">
        <v>87</v>
      </c>
      <c r="U142" s="19"/>
      <c r="V142" s="19"/>
    </row>
    <row r="143" spans="1:22" ht="38.25">
      <c r="A143" s="8">
        <v>1076</v>
      </c>
      <c r="B143" s="9" t="s">
        <v>139</v>
      </c>
      <c r="C143" s="9" t="s">
        <v>1108</v>
      </c>
      <c r="D143" s="9" t="s">
        <v>826</v>
      </c>
      <c r="E143" s="9" t="s">
        <v>826</v>
      </c>
      <c r="F143" s="10">
        <v>60000</v>
      </c>
      <c r="G143" s="58">
        <v>50000</v>
      </c>
      <c r="H143" s="57">
        <v>43500</v>
      </c>
      <c r="I143" s="66">
        <f t="shared" si="5"/>
        <v>13</v>
      </c>
      <c r="J143" s="5"/>
      <c r="K143" s="5"/>
      <c r="L143" s="7">
        <v>40</v>
      </c>
      <c r="M143" s="7">
        <v>7</v>
      </c>
      <c r="N143" s="7">
        <v>10</v>
      </c>
      <c r="O143" s="7">
        <v>10</v>
      </c>
      <c r="P143" s="7">
        <v>20</v>
      </c>
      <c r="Q143" s="7">
        <v>87</v>
      </c>
      <c r="U143" s="19"/>
      <c r="V143" s="19"/>
    </row>
    <row r="144" spans="1:22" ht="38.25">
      <c r="A144" s="8">
        <v>1097</v>
      </c>
      <c r="B144" s="9" t="s">
        <v>106</v>
      </c>
      <c r="C144" s="9" t="s">
        <v>1109</v>
      </c>
      <c r="D144" s="9" t="s">
        <v>989</v>
      </c>
      <c r="E144" s="9" t="s">
        <v>1110</v>
      </c>
      <c r="F144" s="10">
        <v>39000</v>
      </c>
      <c r="G144" s="58">
        <v>35000</v>
      </c>
      <c r="H144" s="57">
        <v>34800</v>
      </c>
      <c r="I144" s="66">
        <f t="shared" si="5"/>
        <v>0.5714285714285672</v>
      </c>
      <c r="J144" s="5"/>
      <c r="K144" s="5"/>
      <c r="L144" s="7">
        <v>40</v>
      </c>
      <c r="M144" s="7">
        <v>7</v>
      </c>
      <c r="N144" s="7">
        <v>10</v>
      </c>
      <c r="O144" s="7">
        <v>10</v>
      </c>
      <c r="P144" s="7">
        <v>20</v>
      </c>
      <c r="Q144" s="7">
        <v>87</v>
      </c>
      <c r="U144" s="19"/>
      <c r="V144" s="19"/>
    </row>
    <row r="145" spans="1:22" ht="25.5">
      <c r="A145" s="8">
        <v>1115</v>
      </c>
      <c r="B145" s="9" t="s">
        <v>147</v>
      </c>
      <c r="C145" s="9" t="s">
        <v>1111</v>
      </c>
      <c r="D145" s="9" t="s">
        <v>826</v>
      </c>
      <c r="E145" s="9" t="s">
        <v>826</v>
      </c>
      <c r="F145" s="10">
        <v>50000</v>
      </c>
      <c r="G145" s="58">
        <v>50000</v>
      </c>
      <c r="H145" s="57">
        <v>43500</v>
      </c>
      <c r="I145" s="66">
        <f t="shared" si="5"/>
        <v>13</v>
      </c>
      <c r="J145" s="5"/>
      <c r="K145" s="5"/>
      <c r="L145" s="7">
        <v>40</v>
      </c>
      <c r="M145" s="7">
        <v>7</v>
      </c>
      <c r="N145" s="7">
        <v>10</v>
      </c>
      <c r="O145" s="7">
        <v>10</v>
      </c>
      <c r="P145" s="7">
        <v>20</v>
      </c>
      <c r="Q145" s="7">
        <v>87</v>
      </c>
      <c r="U145" s="19"/>
      <c r="V145" s="19"/>
    </row>
    <row r="146" spans="1:22" ht="38.25">
      <c r="A146" s="8">
        <v>1185</v>
      </c>
      <c r="B146" s="9" t="s">
        <v>372</v>
      </c>
      <c r="C146" s="9" t="s">
        <v>1112</v>
      </c>
      <c r="D146" s="9" t="s">
        <v>1024</v>
      </c>
      <c r="E146" s="9" t="s">
        <v>1113</v>
      </c>
      <c r="F146" s="10">
        <v>17100</v>
      </c>
      <c r="G146" s="58">
        <v>6000</v>
      </c>
      <c r="H146" s="57">
        <f>ROUND(G146,-2)</f>
        <v>6000</v>
      </c>
      <c r="I146" s="66">
        <f t="shared" si="5"/>
        <v>0</v>
      </c>
      <c r="J146" s="5"/>
      <c r="K146" s="5"/>
      <c r="L146" s="7">
        <v>40</v>
      </c>
      <c r="M146" s="7">
        <v>7</v>
      </c>
      <c r="N146" s="7">
        <v>10</v>
      </c>
      <c r="O146" s="7">
        <v>10</v>
      </c>
      <c r="P146" s="7">
        <v>20</v>
      </c>
      <c r="Q146" s="7">
        <v>87</v>
      </c>
      <c r="U146" s="19"/>
      <c r="V146" s="19"/>
    </row>
    <row r="147" spans="1:22" ht="38.25">
      <c r="A147" s="8">
        <v>1188</v>
      </c>
      <c r="B147" s="9" t="s">
        <v>372</v>
      </c>
      <c r="C147" s="9" t="s">
        <v>1114</v>
      </c>
      <c r="D147" s="9" t="s">
        <v>891</v>
      </c>
      <c r="E147" s="9" t="s">
        <v>1113</v>
      </c>
      <c r="F147" s="10">
        <v>19100</v>
      </c>
      <c r="G147" s="58">
        <v>7500</v>
      </c>
      <c r="H147" s="57">
        <f>ROUND(G147,-2)</f>
        <v>7500</v>
      </c>
      <c r="I147" s="66">
        <f t="shared" si="5"/>
        <v>0</v>
      </c>
      <c r="J147" s="5"/>
      <c r="K147" s="5"/>
      <c r="L147" s="7">
        <v>40</v>
      </c>
      <c r="M147" s="7">
        <v>7</v>
      </c>
      <c r="N147" s="7">
        <v>10</v>
      </c>
      <c r="O147" s="7">
        <v>10</v>
      </c>
      <c r="P147" s="7">
        <v>20</v>
      </c>
      <c r="Q147" s="7">
        <v>87</v>
      </c>
      <c r="U147" s="19"/>
      <c r="V147" s="19"/>
    </row>
    <row r="148" spans="1:22" ht="25.5">
      <c r="A148" s="8">
        <v>1239</v>
      </c>
      <c r="B148" s="9" t="s">
        <v>185</v>
      </c>
      <c r="C148" s="9" t="s">
        <v>1115</v>
      </c>
      <c r="D148" s="9" t="s">
        <v>826</v>
      </c>
      <c r="E148" s="9" t="s">
        <v>826</v>
      </c>
      <c r="F148" s="10">
        <v>45000</v>
      </c>
      <c r="G148" s="58">
        <v>30000</v>
      </c>
      <c r="H148" s="57">
        <v>26100</v>
      </c>
      <c r="I148" s="66">
        <f t="shared" si="5"/>
        <v>13</v>
      </c>
      <c r="J148" s="5"/>
      <c r="K148" s="5"/>
      <c r="L148" s="7">
        <v>40</v>
      </c>
      <c r="M148" s="7">
        <v>7</v>
      </c>
      <c r="N148" s="7">
        <v>10</v>
      </c>
      <c r="O148" s="7">
        <v>10</v>
      </c>
      <c r="P148" s="7">
        <v>20</v>
      </c>
      <c r="Q148" s="7">
        <v>87</v>
      </c>
      <c r="U148" s="19"/>
      <c r="V148" s="19"/>
    </row>
    <row r="149" spans="1:22" ht="38.25">
      <c r="A149" s="8">
        <v>1280</v>
      </c>
      <c r="B149" s="9" t="s">
        <v>479</v>
      </c>
      <c r="C149" s="9" t="s">
        <v>1116</v>
      </c>
      <c r="D149" s="9" t="s">
        <v>872</v>
      </c>
      <c r="E149" s="9" t="s">
        <v>1117</v>
      </c>
      <c r="F149" s="10">
        <v>93000</v>
      </c>
      <c r="G149" s="58">
        <v>25000</v>
      </c>
      <c r="H149" s="57">
        <v>22000</v>
      </c>
      <c r="I149" s="66">
        <f t="shared" si="5"/>
        <v>12</v>
      </c>
      <c r="J149" s="5"/>
      <c r="K149" s="5"/>
      <c r="L149" s="7">
        <v>40</v>
      </c>
      <c r="M149" s="7">
        <v>7</v>
      </c>
      <c r="N149" s="7">
        <v>10</v>
      </c>
      <c r="O149" s="7">
        <v>10</v>
      </c>
      <c r="P149" s="7">
        <v>20</v>
      </c>
      <c r="Q149" s="7">
        <v>87</v>
      </c>
      <c r="U149" s="19"/>
      <c r="V149" s="19"/>
    </row>
    <row r="150" spans="1:22" ht="25.5">
      <c r="A150" s="8">
        <v>1019</v>
      </c>
      <c r="B150" s="9" t="s">
        <v>131</v>
      </c>
      <c r="C150" s="9" t="s">
        <v>1118</v>
      </c>
      <c r="D150" s="9" t="s">
        <v>1119</v>
      </c>
      <c r="E150" s="9" t="s">
        <v>1120</v>
      </c>
      <c r="F150" s="10">
        <v>14448</v>
      </c>
      <c r="G150" s="58">
        <v>12420</v>
      </c>
      <c r="H150" s="57">
        <f>ROUND(G150,-2)</f>
        <v>12400</v>
      </c>
      <c r="I150" s="66">
        <f t="shared" si="5"/>
        <v>0.16103059581320522</v>
      </c>
      <c r="J150" s="5"/>
      <c r="K150" s="5"/>
      <c r="L150" s="7">
        <v>40</v>
      </c>
      <c r="M150" s="7">
        <v>10</v>
      </c>
      <c r="N150" s="7">
        <v>10</v>
      </c>
      <c r="O150" s="7">
        <v>10</v>
      </c>
      <c r="P150" s="7">
        <v>15</v>
      </c>
      <c r="Q150" s="7">
        <v>85</v>
      </c>
      <c r="U150" s="19"/>
      <c r="V150" s="19"/>
    </row>
    <row r="151" spans="1:22" ht="38.25">
      <c r="A151" s="8">
        <v>1034</v>
      </c>
      <c r="B151" s="9" t="s">
        <v>293</v>
      </c>
      <c r="C151" s="9" t="s">
        <v>1121</v>
      </c>
      <c r="D151" s="9" t="s">
        <v>872</v>
      </c>
      <c r="E151" s="9" t="s">
        <v>1122</v>
      </c>
      <c r="F151" s="10">
        <v>20000</v>
      </c>
      <c r="G151" s="58">
        <v>17000</v>
      </c>
      <c r="H151" s="57">
        <f>ROUND(G151,-2)</f>
        <v>17000</v>
      </c>
      <c r="I151" s="66">
        <f t="shared" si="5"/>
        <v>0</v>
      </c>
      <c r="J151" s="5"/>
      <c r="K151" s="5"/>
      <c r="L151" s="7">
        <v>40</v>
      </c>
      <c r="M151" s="7">
        <v>10</v>
      </c>
      <c r="N151" s="7">
        <v>10</v>
      </c>
      <c r="O151" s="7">
        <v>10</v>
      </c>
      <c r="P151" s="7">
        <v>15</v>
      </c>
      <c r="Q151" s="7">
        <v>85</v>
      </c>
      <c r="U151" s="19"/>
      <c r="V151" s="19"/>
    </row>
    <row r="152" spans="1:22" ht="25.5">
      <c r="A152" s="8">
        <v>1078</v>
      </c>
      <c r="B152" s="9" t="s">
        <v>327</v>
      </c>
      <c r="C152" s="9" t="s">
        <v>1123</v>
      </c>
      <c r="D152" s="9" t="s">
        <v>1124</v>
      </c>
      <c r="E152" s="9" t="s">
        <v>1125</v>
      </c>
      <c r="F152" s="10">
        <v>23500</v>
      </c>
      <c r="G152" s="58">
        <v>20000</v>
      </c>
      <c r="H152" s="57">
        <f>ROUND(G152,-2)</f>
        <v>20000</v>
      </c>
      <c r="I152" s="66">
        <f t="shared" si="5"/>
        <v>0</v>
      </c>
      <c r="J152" s="5"/>
      <c r="K152" s="5"/>
      <c r="L152" s="7">
        <v>40</v>
      </c>
      <c r="M152" s="7">
        <v>10</v>
      </c>
      <c r="N152" s="7">
        <v>10</v>
      </c>
      <c r="O152" s="7">
        <v>10</v>
      </c>
      <c r="P152" s="7">
        <v>15</v>
      </c>
      <c r="Q152" s="7">
        <v>85</v>
      </c>
      <c r="U152" s="19"/>
      <c r="V152" s="19"/>
    </row>
    <row r="153" spans="1:22" ht="38.25">
      <c r="A153" s="8">
        <v>1094</v>
      </c>
      <c r="B153" s="9" t="s">
        <v>71</v>
      </c>
      <c r="C153" s="9" t="s">
        <v>1126</v>
      </c>
      <c r="D153" s="9" t="s">
        <v>1127</v>
      </c>
      <c r="E153" s="9" t="s">
        <v>1128</v>
      </c>
      <c r="F153" s="10">
        <v>25000</v>
      </c>
      <c r="G153" s="58">
        <v>20500</v>
      </c>
      <c r="H153" s="57">
        <v>18700</v>
      </c>
      <c r="I153" s="66">
        <f t="shared" si="5"/>
        <v>8.780487804878046</v>
      </c>
      <c r="J153" s="5"/>
      <c r="K153" s="5"/>
      <c r="L153" s="7">
        <v>40</v>
      </c>
      <c r="M153" s="7">
        <v>10</v>
      </c>
      <c r="N153" s="7">
        <v>10</v>
      </c>
      <c r="O153" s="7">
        <v>10</v>
      </c>
      <c r="P153" s="7">
        <v>15</v>
      </c>
      <c r="Q153" s="7">
        <v>85</v>
      </c>
      <c r="U153" s="19"/>
      <c r="V153" s="19"/>
    </row>
    <row r="154" spans="1:22" ht="38.25">
      <c r="A154" s="8">
        <v>1108</v>
      </c>
      <c r="B154" s="9" t="s">
        <v>80</v>
      </c>
      <c r="C154" s="9" t="s">
        <v>1129</v>
      </c>
      <c r="D154" s="9" t="s">
        <v>1130</v>
      </c>
      <c r="E154" s="9" t="s">
        <v>1131</v>
      </c>
      <c r="F154" s="10">
        <v>35808</v>
      </c>
      <c r="G154" s="58">
        <v>33308</v>
      </c>
      <c r="H154" s="57">
        <v>32300</v>
      </c>
      <c r="I154" s="66">
        <f t="shared" si="5"/>
        <v>3.026299987990877</v>
      </c>
      <c r="J154" s="5"/>
      <c r="K154" s="5"/>
      <c r="L154" s="7">
        <v>40</v>
      </c>
      <c r="M154" s="7">
        <v>5</v>
      </c>
      <c r="N154" s="7">
        <v>10</v>
      </c>
      <c r="O154" s="7">
        <v>10</v>
      </c>
      <c r="P154" s="7">
        <v>20</v>
      </c>
      <c r="Q154" s="7">
        <v>85</v>
      </c>
      <c r="U154" s="19"/>
      <c r="V154" s="19"/>
    </row>
    <row r="155" spans="1:22" ht="25.5">
      <c r="A155" s="8">
        <v>1170</v>
      </c>
      <c r="B155" s="9" t="s">
        <v>431</v>
      </c>
      <c r="C155" s="9" t="s">
        <v>1132</v>
      </c>
      <c r="D155" s="9" t="s">
        <v>826</v>
      </c>
      <c r="E155" s="9" t="s">
        <v>826</v>
      </c>
      <c r="F155" s="10">
        <v>43500</v>
      </c>
      <c r="G155" s="58">
        <v>43500</v>
      </c>
      <c r="H155" s="57">
        <v>37000</v>
      </c>
      <c r="I155" s="66">
        <f t="shared" si="5"/>
        <v>14.942528735632187</v>
      </c>
      <c r="J155" s="5"/>
      <c r="K155" s="5"/>
      <c r="L155" s="7">
        <v>40</v>
      </c>
      <c r="M155" s="7">
        <v>10</v>
      </c>
      <c r="N155" s="7">
        <v>10</v>
      </c>
      <c r="O155" s="7">
        <v>10</v>
      </c>
      <c r="P155" s="7">
        <v>15</v>
      </c>
      <c r="Q155" s="7">
        <v>85</v>
      </c>
      <c r="U155" s="19"/>
      <c r="V155" s="19"/>
    </row>
    <row r="156" spans="1:22" ht="38.25">
      <c r="A156" s="8">
        <v>1190</v>
      </c>
      <c r="B156" s="9" t="s">
        <v>303</v>
      </c>
      <c r="C156" s="9" t="s">
        <v>1133</v>
      </c>
      <c r="D156" s="9" t="s">
        <v>1124</v>
      </c>
      <c r="E156" s="9" t="s">
        <v>1134</v>
      </c>
      <c r="F156" s="10">
        <v>24800</v>
      </c>
      <c r="G156" s="58">
        <v>24800</v>
      </c>
      <c r="H156" s="57">
        <v>21300</v>
      </c>
      <c r="I156" s="66">
        <f aca="true" t="shared" si="7" ref="I156:I181">(1-H156/G156)*100</f>
        <v>14.11290322580645</v>
      </c>
      <c r="J156" s="5"/>
      <c r="K156" s="5"/>
      <c r="L156" s="7">
        <v>40</v>
      </c>
      <c r="M156" s="7">
        <v>10</v>
      </c>
      <c r="N156" s="7">
        <v>10</v>
      </c>
      <c r="O156" s="7">
        <v>10</v>
      </c>
      <c r="P156" s="7">
        <v>15</v>
      </c>
      <c r="Q156" s="7">
        <v>85</v>
      </c>
      <c r="U156" s="19"/>
      <c r="V156" s="19"/>
    </row>
    <row r="157" spans="1:22" ht="38.25">
      <c r="A157" s="8">
        <v>1235</v>
      </c>
      <c r="B157" s="9" t="s">
        <v>180</v>
      </c>
      <c r="C157" s="9" t="s">
        <v>1135</v>
      </c>
      <c r="D157" s="9" t="s">
        <v>1136</v>
      </c>
      <c r="E157" s="9" t="s">
        <v>1137</v>
      </c>
      <c r="F157" s="10">
        <v>39900</v>
      </c>
      <c r="G157" s="58">
        <v>20000</v>
      </c>
      <c r="H157" s="57">
        <v>19600</v>
      </c>
      <c r="I157" s="66">
        <f t="shared" si="7"/>
        <v>2.0000000000000018</v>
      </c>
      <c r="J157" s="5"/>
      <c r="K157" s="5"/>
      <c r="L157" s="7">
        <v>40</v>
      </c>
      <c r="M157" s="7">
        <v>10</v>
      </c>
      <c r="N157" s="7">
        <v>10</v>
      </c>
      <c r="O157" s="7">
        <v>10</v>
      </c>
      <c r="P157" s="7">
        <v>15</v>
      </c>
      <c r="Q157" s="7">
        <v>85</v>
      </c>
      <c r="U157" s="19"/>
      <c r="V157" s="19"/>
    </row>
    <row r="158" spans="1:22" ht="38.25">
      <c r="A158" s="8">
        <v>1242</v>
      </c>
      <c r="B158" s="9" t="s">
        <v>258</v>
      </c>
      <c r="C158" s="9" t="s">
        <v>1138</v>
      </c>
      <c r="D158" s="9" t="s">
        <v>872</v>
      </c>
      <c r="E158" s="9" t="s">
        <v>1139</v>
      </c>
      <c r="F158" s="10">
        <v>12612</v>
      </c>
      <c r="G158" s="58">
        <v>12612</v>
      </c>
      <c r="H158" s="57">
        <f>ROUND(G158,-2)</f>
        <v>12600</v>
      </c>
      <c r="I158" s="66">
        <f t="shared" si="7"/>
        <v>0.09514747859181716</v>
      </c>
      <c r="J158" s="5"/>
      <c r="K158" s="5"/>
      <c r="L158" s="7">
        <v>40</v>
      </c>
      <c r="M158" s="7">
        <v>5</v>
      </c>
      <c r="N158" s="7">
        <v>10</v>
      </c>
      <c r="O158" s="7">
        <v>10</v>
      </c>
      <c r="P158" s="7">
        <v>20</v>
      </c>
      <c r="Q158" s="7">
        <v>85</v>
      </c>
      <c r="U158" s="19"/>
      <c r="V158" s="19"/>
    </row>
    <row r="159" spans="1:22" ht="25.5">
      <c r="A159" s="8">
        <v>1342</v>
      </c>
      <c r="B159" s="9" t="s">
        <v>286</v>
      </c>
      <c r="C159" s="9" t="s">
        <v>1140</v>
      </c>
      <c r="D159" s="9" t="s">
        <v>826</v>
      </c>
      <c r="E159" s="9" t="s">
        <v>826</v>
      </c>
      <c r="F159" s="10">
        <v>31000</v>
      </c>
      <c r="G159" s="58">
        <v>31000</v>
      </c>
      <c r="H159" s="57">
        <v>26400</v>
      </c>
      <c r="I159" s="66">
        <f t="shared" si="7"/>
        <v>14.83870967741936</v>
      </c>
      <c r="J159" s="5"/>
      <c r="K159" s="5"/>
      <c r="L159" s="7">
        <v>40</v>
      </c>
      <c r="M159" s="7">
        <v>10</v>
      </c>
      <c r="N159" s="7">
        <v>10</v>
      </c>
      <c r="O159" s="7">
        <v>10</v>
      </c>
      <c r="P159" s="7">
        <v>15</v>
      </c>
      <c r="Q159" s="7">
        <v>85</v>
      </c>
      <c r="U159" s="19"/>
      <c r="V159" s="19"/>
    </row>
    <row r="160" spans="1:17" ht="39" thickBot="1">
      <c r="A160" s="8">
        <v>1343</v>
      </c>
      <c r="B160" s="9" t="s">
        <v>286</v>
      </c>
      <c r="C160" s="9" t="s">
        <v>1141</v>
      </c>
      <c r="D160" s="9" t="s">
        <v>872</v>
      </c>
      <c r="E160" s="9" t="s">
        <v>1142</v>
      </c>
      <c r="F160" s="10">
        <v>11000</v>
      </c>
      <c r="G160" s="58">
        <v>11000</v>
      </c>
      <c r="H160" s="59">
        <f aca="true" t="shared" si="8" ref="H160:H168">ROUND(G160,-2)</f>
        <v>11000</v>
      </c>
      <c r="I160" s="87">
        <f t="shared" si="7"/>
        <v>0</v>
      </c>
      <c r="J160" s="9"/>
      <c r="K160" s="9"/>
      <c r="L160" s="32">
        <v>40</v>
      </c>
      <c r="M160" s="32">
        <v>10</v>
      </c>
      <c r="N160" s="32">
        <v>10</v>
      </c>
      <c r="O160" s="32">
        <v>10</v>
      </c>
      <c r="P160" s="32">
        <v>15</v>
      </c>
      <c r="Q160" s="32">
        <v>85</v>
      </c>
    </row>
    <row r="161" spans="1:22" ht="39" thickTop="1">
      <c r="A161" s="49">
        <v>1010</v>
      </c>
      <c r="B161" s="50" t="s">
        <v>500</v>
      </c>
      <c r="C161" s="50" t="s">
        <v>1143</v>
      </c>
      <c r="D161" s="50" t="s">
        <v>872</v>
      </c>
      <c r="E161" s="50" t="s">
        <v>1144</v>
      </c>
      <c r="F161" s="51">
        <v>12000</v>
      </c>
      <c r="G161" s="60">
        <v>12000</v>
      </c>
      <c r="H161" s="61">
        <f t="shared" si="8"/>
        <v>12000</v>
      </c>
      <c r="I161" s="68">
        <f t="shared" si="7"/>
        <v>0</v>
      </c>
      <c r="J161" s="50"/>
      <c r="K161" s="50"/>
      <c r="L161" s="52">
        <v>40</v>
      </c>
      <c r="M161" s="52">
        <v>7</v>
      </c>
      <c r="N161" s="52">
        <v>10</v>
      </c>
      <c r="O161" s="52">
        <v>10</v>
      </c>
      <c r="P161" s="52">
        <v>15</v>
      </c>
      <c r="Q161" s="52">
        <v>82</v>
      </c>
      <c r="U161" s="19"/>
      <c r="V161" s="19"/>
    </row>
    <row r="162" spans="1:22" ht="38.25">
      <c r="A162" s="8">
        <v>1061</v>
      </c>
      <c r="B162" s="9" t="s">
        <v>636</v>
      </c>
      <c r="C162" s="9" t="s">
        <v>1145</v>
      </c>
      <c r="D162" s="9" t="s">
        <v>1146</v>
      </c>
      <c r="E162" s="9" t="s">
        <v>1147</v>
      </c>
      <c r="F162" s="10">
        <v>31000</v>
      </c>
      <c r="G162" s="58">
        <v>22000</v>
      </c>
      <c r="H162" s="57">
        <f t="shared" si="8"/>
        <v>22000</v>
      </c>
      <c r="I162" s="66">
        <f t="shared" si="7"/>
        <v>0</v>
      </c>
      <c r="J162" s="5"/>
      <c r="K162" s="5"/>
      <c r="L162" s="7">
        <v>40</v>
      </c>
      <c r="M162" s="7">
        <v>7</v>
      </c>
      <c r="N162" s="7">
        <v>10</v>
      </c>
      <c r="O162" s="7">
        <v>10</v>
      </c>
      <c r="P162" s="7">
        <v>15</v>
      </c>
      <c r="Q162" s="7">
        <v>82</v>
      </c>
      <c r="U162" s="19"/>
      <c r="V162" s="19"/>
    </row>
    <row r="163" spans="1:22" ht="38.25">
      <c r="A163" s="8">
        <v>1163</v>
      </c>
      <c r="B163" s="9" t="s">
        <v>411</v>
      </c>
      <c r="C163" s="9" t="s">
        <v>1148</v>
      </c>
      <c r="D163" s="9" t="s">
        <v>966</v>
      </c>
      <c r="E163" s="9" t="s">
        <v>1149</v>
      </c>
      <c r="F163" s="10">
        <v>16000</v>
      </c>
      <c r="G163" s="58">
        <v>15000</v>
      </c>
      <c r="H163" s="57">
        <f t="shared" si="8"/>
        <v>15000</v>
      </c>
      <c r="I163" s="66">
        <f t="shared" si="7"/>
        <v>0</v>
      </c>
      <c r="J163" s="5"/>
      <c r="K163" s="5"/>
      <c r="L163" s="7">
        <v>40</v>
      </c>
      <c r="M163" s="7">
        <v>7</v>
      </c>
      <c r="N163" s="7">
        <v>10</v>
      </c>
      <c r="O163" s="7">
        <v>10</v>
      </c>
      <c r="P163" s="7">
        <v>15</v>
      </c>
      <c r="Q163" s="7">
        <v>82</v>
      </c>
      <c r="U163" s="19"/>
      <c r="V163" s="19"/>
    </row>
    <row r="164" spans="1:22" ht="38.25">
      <c r="A164" s="8">
        <v>1020</v>
      </c>
      <c r="B164" s="9" t="s">
        <v>214</v>
      </c>
      <c r="C164" s="9" t="s">
        <v>1150</v>
      </c>
      <c r="D164" s="9" t="s">
        <v>937</v>
      </c>
      <c r="E164" s="9" t="s">
        <v>1151</v>
      </c>
      <c r="F164" s="10">
        <v>15108</v>
      </c>
      <c r="G164" s="58">
        <v>12000</v>
      </c>
      <c r="H164" s="57">
        <f t="shared" si="8"/>
        <v>12000</v>
      </c>
      <c r="I164" s="66">
        <f t="shared" si="7"/>
        <v>0</v>
      </c>
      <c r="J164" s="5"/>
      <c r="K164" s="5"/>
      <c r="L164" s="7">
        <v>40</v>
      </c>
      <c r="M164" s="7">
        <v>10</v>
      </c>
      <c r="N164" s="7">
        <v>10</v>
      </c>
      <c r="O164" s="7">
        <v>10</v>
      </c>
      <c r="P164" s="7">
        <v>10</v>
      </c>
      <c r="Q164" s="7">
        <v>80</v>
      </c>
      <c r="U164" s="19"/>
      <c r="V164" s="19"/>
    </row>
    <row r="165" spans="1:22" ht="25.5">
      <c r="A165" s="8">
        <v>1086</v>
      </c>
      <c r="B165" s="9" t="s">
        <v>143</v>
      </c>
      <c r="C165" s="9" t="s">
        <v>1152</v>
      </c>
      <c r="D165" s="9" t="s">
        <v>1153</v>
      </c>
      <c r="E165" s="9" t="s">
        <v>1154</v>
      </c>
      <c r="F165" s="10">
        <v>5700</v>
      </c>
      <c r="G165" s="58">
        <v>5700</v>
      </c>
      <c r="H165" s="57">
        <f t="shared" si="8"/>
        <v>5700</v>
      </c>
      <c r="I165" s="66">
        <f t="shared" si="7"/>
        <v>0</v>
      </c>
      <c r="J165" s="5"/>
      <c r="K165" s="5"/>
      <c r="L165" s="7">
        <v>40</v>
      </c>
      <c r="M165" s="7">
        <v>10</v>
      </c>
      <c r="N165" s="7">
        <v>10</v>
      </c>
      <c r="O165" s="7">
        <v>10</v>
      </c>
      <c r="P165" s="7">
        <v>10</v>
      </c>
      <c r="Q165" s="7">
        <v>80</v>
      </c>
      <c r="U165" s="19"/>
      <c r="V165" s="19"/>
    </row>
    <row r="166" spans="1:22" ht="38.25">
      <c r="A166" s="8">
        <v>1192</v>
      </c>
      <c r="B166" s="9" t="s">
        <v>470</v>
      </c>
      <c r="C166" s="9" t="s">
        <v>1155</v>
      </c>
      <c r="D166" s="9" t="s">
        <v>872</v>
      </c>
      <c r="E166" s="9" t="s">
        <v>1156</v>
      </c>
      <c r="F166" s="10">
        <v>30000</v>
      </c>
      <c r="G166" s="58">
        <v>10000</v>
      </c>
      <c r="H166" s="57">
        <f t="shared" si="8"/>
        <v>10000</v>
      </c>
      <c r="I166" s="66">
        <f t="shared" si="7"/>
        <v>0</v>
      </c>
      <c r="J166" s="5"/>
      <c r="K166" s="5"/>
      <c r="L166" s="7">
        <v>40</v>
      </c>
      <c r="M166" s="7">
        <v>10</v>
      </c>
      <c r="N166" s="7">
        <v>10</v>
      </c>
      <c r="O166" s="7">
        <v>10</v>
      </c>
      <c r="P166" s="7">
        <v>10</v>
      </c>
      <c r="Q166" s="7">
        <v>80</v>
      </c>
      <c r="U166" s="19"/>
      <c r="V166" s="19"/>
    </row>
    <row r="167" spans="1:22" ht="51">
      <c r="A167" s="8">
        <v>1249</v>
      </c>
      <c r="B167" s="9" t="s">
        <v>271</v>
      </c>
      <c r="C167" s="9" t="s">
        <v>1157</v>
      </c>
      <c r="D167" s="9" t="s">
        <v>1158</v>
      </c>
      <c r="E167" s="9" t="s">
        <v>1159</v>
      </c>
      <c r="F167" s="10">
        <v>20536</v>
      </c>
      <c r="G167" s="58">
        <v>20436</v>
      </c>
      <c r="H167" s="57">
        <f t="shared" si="8"/>
        <v>20400</v>
      </c>
      <c r="I167" s="66">
        <f t="shared" si="7"/>
        <v>0.17615971814445297</v>
      </c>
      <c r="J167" s="5"/>
      <c r="K167" s="5"/>
      <c r="L167" s="7">
        <v>40</v>
      </c>
      <c r="M167" s="7">
        <v>7</v>
      </c>
      <c r="N167" s="7">
        <v>7</v>
      </c>
      <c r="O167" s="7">
        <v>10</v>
      </c>
      <c r="P167" s="7">
        <v>15</v>
      </c>
      <c r="Q167" s="7">
        <v>79</v>
      </c>
      <c r="U167" s="19"/>
      <c r="V167" s="19"/>
    </row>
    <row r="168" spans="1:22" ht="38.25">
      <c r="A168" s="8">
        <v>1096</v>
      </c>
      <c r="B168" s="9" t="s">
        <v>106</v>
      </c>
      <c r="C168" s="9" t="s">
        <v>1160</v>
      </c>
      <c r="D168" s="9" t="s">
        <v>888</v>
      </c>
      <c r="E168" s="9" t="s">
        <v>1161</v>
      </c>
      <c r="F168" s="10">
        <v>7200</v>
      </c>
      <c r="G168" s="58">
        <v>6000</v>
      </c>
      <c r="H168" s="57">
        <f t="shared" si="8"/>
        <v>6000</v>
      </c>
      <c r="I168" s="66">
        <f t="shared" si="7"/>
        <v>0</v>
      </c>
      <c r="J168" s="5"/>
      <c r="K168" s="5"/>
      <c r="L168" s="7">
        <v>40</v>
      </c>
      <c r="M168" s="7">
        <v>7</v>
      </c>
      <c r="N168" s="7">
        <v>10</v>
      </c>
      <c r="O168" s="7">
        <v>10</v>
      </c>
      <c r="P168" s="7">
        <v>10</v>
      </c>
      <c r="Q168" s="7">
        <v>77</v>
      </c>
      <c r="U168" s="19"/>
      <c r="V168" s="19"/>
    </row>
    <row r="169" spans="1:22" ht="38.25">
      <c r="A169" s="8">
        <v>1233</v>
      </c>
      <c r="B169" s="9" t="s">
        <v>176</v>
      </c>
      <c r="C169" s="9" t="s">
        <v>1162</v>
      </c>
      <c r="D169" s="9" t="s">
        <v>952</v>
      </c>
      <c r="E169" s="9" t="s">
        <v>1163</v>
      </c>
      <c r="F169" s="10">
        <v>12932</v>
      </c>
      <c r="G169" s="58">
        <v>12932</v>
      </c>
      <c r="H169" s="57">
        <v>12300</v>
      </c>
      <c r="I169" s="66">
        <f t="shared" si="7"/>
        <v>4.887101763068358</v>
      </c>
      <c r="J169" s="5"/>
      <c r="K169" s="5"/>
      <c r="L169" s="7">
        <v>40</v>
      </c>
      <c r="M169" s="7">
        <v>7</v>
      </c>
      <c r="N169" s="7">
        <v>10</v>
      </c>
      <c r="O169" s="7">
        <v>10</v>
      </c>
      <c r="P169" s="7">
        <v>10</v>
      </c>
      <c r="Q169" s="7">
        <v>77</v>
      </c>
      <c r="U169" s="19"/>
      <c r="V169" s="19"/>
    </row>
    <row r="170" spans="1:22" ht="38.25">
      <c r="A170" s="8">
        <v>1247</v>
      </c>
      <c r="B170" s="9" t="s">
        <v>262</v>
      </c>
      <c r="C170" s="9" t="s">
        <v>1164</v>
      </c>
      <c r="D170" s="9" t="s">
        <v>872</v>
      </c>
      <c r="E170" s="9" t="s">
        <v>1165</v>
      </c>
      <c r="F170" s="10">
        <v>10000</v>
      </c>
      <c r="G170" s="58">
        <v>10000</v>
      </c>
      <c r="H170" s="57">
        <v>9200</v>
      </c>
      <c r="I170" s="66">
        <f t="shared" si="7"/>
        <v>7.9999999999999964</v>
      </c>
      <c r="J170" s="5"/>
      <c r="K170" s="5"/>
      <c r="L170" s="7">
        <v>40</v>
      </c>
      <c r="M170" s="7">
        <v>7</v>
      </c>
      <c r="N170" s="7">
        <v>10</v>
      </c>
      <c r="O170" s="7">
        <v>10</v>
      </c>
      <c r="P170" s="7">
        <v>10</v>
      </c>
      <c r="Q170" s="7">
        <v>77</v>
      </c>
      <c r="U170" s="19"/>
      <c r="V170" s="19"/>
    </row>
    <row r="171" spans="1:22" ht="38.25">
      <c r="A171" s="8">
        <v>1009</v>
      </c>
      <c r="B171" s="9" t="s">
        <v>423</v>
      </c>
      <c r="C171" s="9" t="s">
        <v>1166</v>
      </c>
      <c r="D171" s="9" t="s">
        <v>872</v>
      </c>
      <c r="E171" s="9" t="s">
        <v>1167</v>
      </c>
      <c r="F171" s="10">
        <v>15416</v>
      </c>
      <c r="G171" s="58">
        <v>12136</v>
      </c>
      <c r="H171" s="57">
        <f>ROUND(G171,-2)</f>
        <v>12100</v>
      </c>
      <c r="I171" s="66">
        <f t="shared" si="7"/>
        <v>0.29663810151615566</v>
      </c>
      <c r="J171" s="5"/>
      <c r="K171" s="5"/>
      <c r="L171" s="7">
        <v>40</v>
      </c>
      <c r="M171" s="7">
        <v>5</v>
      </c>
      <c r="N171" s="7">
        <v>10</v>
      </c>
      <c r="O171" s="7">
        <v>10</v>
      </c>
      <c r="P171" s="7">
        <v>10</v>
      </c>
      <c r="Q171" s="7">
        <v>75</v>
      </c>
      <c r="U171" s="19"/>
      <c r="V171" s="19"/>
    </row>
    <row r="172" spans="1:22" ht="38.25">
      <c r="A172" s="8">
        <v>1085</v>
      </c>
      <c r="B172" s="9" t="s">
        <v>143</v>
      </c>
      <c r="C172" s="9" t="s">
        <v>1168</v>
      </c>
      <c r="D172" s="9" t="s">
        <v>891</v>
      </c>
      <c r="E172" s="9" t="s">
        <v>1169</v>
      </c>
      <c r="F172" s="10">
        <v>7640</v>
      </c>
      <c r="G172" s="58">
        <v>7500</v>
      </c>
      <c r="H172" s="57">
        <f>ROUND(G172,-2)</f>
        <v>7500</v>
      </c>
      <c r="I172" s="66">
        <f t="shared" si="7"/>
        <v>0</v>
      </c>
      <c r="J172" s="5"/>
      <c r="K172" s="5"/>
      <c r="L172" s="7">
        <v>40</v>
      </c>
      <c r="M172" s="7">
        <v>10</v>
      </c>
      <c r="N172" s="7">
        <v>10</v>
      </c>
      <c r="O172" s="7">
        <v>10</v>
      </c>
      <c r="P172" s="7">
        <v>5</v>
      </c>
      <c r="Q172" s="7">
        <v>75</v>
      </c>
      <c r="U172" s="19"/>
      <c r="V172" s="19"/>
    </row>
    <row r="173" spans="1:22" ht="51">
      <c r="A173" s="8">
        <v>1275</v>
      </c>
      <c r="B173" s="9" t="s">
        <v>127</v>
      </c>
      <c r="C173" s="9" t="s">
        <v>1170</v>
      </c>
      <c r="D173" s="9" t="s">
        <v>1171</v>
      </c>
      <c r="E173" s="9" t="s">
        <v>1172</v>
      </c>
      <c r="F173" s="10">
        <v>3600</v>
      </c>
      <c r="G173" s="58">
        <v>3200</v>
      </c>
      <c r="H173" s="57">
        <f>ROUND(G173,-2)</f>
        <v>3200</v>
      </c>
      <c r="I173" s="66">
        <f t="shared" si="7"/>
        <v>0</v>
      </c>
      <c r="J173" s="5"/>
      <c r="K173" s="5"/>
      <c r="L173" s="7">
        <v>40</v>
      </c>
      <c r="M173" s="7">
        <v>10</v>
      </c>
      <c r="N173" s="7">
        <v>10</v>
      </c>
      <c r="O173" s="7">
        <v>10</v>
      </c>
      <c r="P173" s="7">
        <v>5</v>
      </c>
      <c r="Q173" s="7">
        <v>75</v>
      </c>
      <c r="U173" s="19"/>
      <c r="V173" s="19"/>
    </row>
    <row r="174" spans="1:22" ht="38.25">
      <c r="A174" s="8">
        <v>1106</v>
      </c>
      <c r="B174" s="9" t="s">
        <v>110</v>
      </c>
      <c r="C174" s="9" t="s">
        <v>1173</v>
      </c>
      <c r="D174" s="9" t="s">
        <v>1174</v>
      </c>
      <c r="E174" s="9" t="s">
        <v>1175</v>
      </c>
      <c r="F174" s="10">
        <v>12500</v>
      </c>
      <c r="G174" s="58">
        <v>6000</v>
      </c>
      <c r="H174" s="57">
        <f>ROUND(G174,-2)</f>
        <v>6000</v>
      </c>
      <c r="I174" s="66">
        <f t="shared" si="7"/>
        <v>0</v>
      </c>
      <c r="J174" s="5"/>
      <c r="K174" s="5"/>
      <c r="L174" s="7">
        <v>40</v>
      </c>
      <c r="M174" s="7">
        <v>7</v>
      </c>
      <c r="N174" s="7">
        <v>10</v>
      </c>
      <c r="O174" s="7">
        <v>10</v>
      </c>
      <c r="P174" s="7">
        <v>5</v>
      </c>
      <c r="Q174" s="7">
        <v>72</v>
      </c>
      <c r="U174" s="19"/>
      <c r="V174" s="19"/>
    </row>
    <row r="175" spans="1:22" ht="38.25">
      <c r="A175" s="8">
        <v>1007</v>
      </c>
      <c r="B175" s="9" t="s">
        <v>423</v>
      </c>
      <c r="C175" s="9" t="s">
        <v>1176</v>
      </c>
      <c r="D175" s="9" t="s">
        <v>872</v>
      </c>
      <c r="E175" s="9" t="s">
        <v>1177</v>
      </c>
      <c r="F175" s="10">
        <v>10179</v>
      </c>
      <c r="G175" s="58">
        <v>7104</v>
      </c>
      <c r="H175" s="57">
        <v>7000</v>
      </c>
      <c r="I175" s="66">
        <f t="shared" si="7"/>
        <v>1.4639639639639657</v>
      </c>
      <c r="J175" s="5"/>
      <c r="K175" s="5"/>
      <c r="L175" s="7">
        <v>40</v>
      </c>
      <c r="M175" s="7">
        <v>5</v>
      </c>
      <c r="N175" s="7">
        <v>10</v>
      </c>
      <c r="O175" s="7">
        <v>10</v>
      </c>
      <c r="P175" s="7">
        <v>5</v>
      </c>
      <c r="Q175" s="7">
        <v>70</v>
      </c>
      <c r="U175" s="19"/>
      <c r="V175" s="19"/>
    </row>
    <row r="176" spans="1:22" ht="38.25">
      <c r="A176" s="8">
        <v>1037</v>
      </c>
      <c r="B176" s="9" t="s">
        <v>1178</v>
      </c>
      <c r="C176" s="9" t="s">
        <v>1179</v>
      </c>
      <c r="D176" s="9" t="s">
        <v>920</v>
      </c>
      <c r="E176" s="9" t="s">
        <v>1180</v>
      </c>
      <c r="F176" s="10">
        <v>350000</v>
      </c>
      <c r="G176" s="58">
        <v>70000</v>
      </c>
      <c r="H176" s="57">
        <v>68900</v>
      </c>
      <c r="I176" s="66">
        <f t="shared" si="7"/>
        <v>1.571428571428568</v>
      </c>
      <c r="J176" s="5"/>
      <c r="K176" s="5"/>
      <c r="L176" s="7">
        <v>5</v>
      </c>
      <c r="M176" s="7">
        <v>10</v>
      </c>
      <c r="N176" s="7">
        <v>10</v>
      </c>
      <c r="O176" s="7">
        <v>10</v>
      </c>
      <c r="P176" s="7">
        <v>30</v>
      </c>
      <c r="Q176" s="7">
        <v>65</v>
      </c>
      <c r="U176" s="19"/>
      <c r="V176" s="19"/>
    </row>
    <row r="177" spans="1:22" ht="51">
      <c r="A177" s="8">
        <v>1270</v>
      </c>
      <c r="B177" s="9" t="s">
        <v>28</v>
      </c>
      <c r="C177" s="9" t="s">
        <v>1181</v>
      </c>
      <c r="D177" s="9" t="s">
        <v>891</v>
      </c>
      <c r="E177" s="9" t="s">
        <v>1182</v>
      </c>
      <c r="F177" s="10">
        <v>7829</v>
      </c>
      <c r="G177" s="58">
        <v>7829</v>
      </c>
      <c r="H177" s="57">
        <f>ROUND(G177,-2)</f>
        <v>7800</v>
      </c>
      <c r="I177" s="66">
        <f t="shared" si="7"/>
        <v>0.3704176778643542</v>
      </c>
      <c r="J177" s="5"/>
      <c r="K177" s="5"/>
      <c r="L177" s="7">
        <v>5</v>
      </c>
      <c r="M177" s="7">
        <v>10</v>
      </c>
      <c r="N177" s="7">
        <v>10</v>
      </c>
      <c r="O177" s="7">
        <v>10</v>
      </c>
      <c r="P177" s="7">
        <v>30</v>
      </c>
      <c r="Q177" s="7">
        <v>65</v>
      </c>
      <c r="U177" s="19"/>
      <c r="V177" s="19"/>
    </row>
    <row r="178" spans="1:22" ht="38.25">
      <c r="A178" s="8">
        <v>1295</v>
      </c>
      <c r="B178" s="9" t="s">
        <v>524</v>
      </c>
      <c r="C178" s="9" t="s">
        <v>1183</v>
      </c>
      <c r="D178" s="9" t="s">
        <v>1184</v>
      </c>
      <c r="E178" s="9" t="s">
        <v>1185</v>
      </c>
      <c r="F178" s="10">
        <v>195000</v>
      </c>
      <c r="G178" s="58">
        <v>50000</v>
      </c>
      <c r="H178" s="57">
        <f>ROUND(G178,-2)</f>
        <v>50000</v>
      </c>
      <c r="I178" s="66">
        <f t="shared" si="7"/>
        <v>0</v>
      </c>
      <c r="J178" s="5"/>
      <c r="K178" s="5"/>
      <c r="L178" s="7">
        <v>5</v>
      </c>
      <c r="M178" s="7">
        <v>10</v>
      </c>
      <c r="N178" s="7">
        <v>10</v>
      </c>
      <c r="O178" s="7">
        <v>10</v>
      </c>
      <c r="P178" s="7">
        <v>30</v>
      </c>
      <c r="Q178" s="7">
        <v>65</v>
      </c>
      <c r="U178" s="19"/>
      <c r="V178" s="19"/>
    </row>
    <row r="179" spans="1:22" ht="51">
      <c r="A179" s="8">
        <v>1339</v>
      </c>
      <c r="B179" s="9" t="s">
        <v>525</v>
      </c>
      <c r="C179" s="9" t="s">
        <v>1186</v>
      </c>
      <c r="D179" s="9" t="s">
        <v>1187</v>
      </c>
      <c r="E179" s="9" t="s">
        <v>1188</v>
      </c>
      <c r="F179" s="10">
        <v>837000</v>
      </c>
      <c r="G179" s="58">
        <v>63000</v>
      </c>
      <c r="H179" s="57">
        <f>ROUND(G179,-2)</f>
        <v>63000</v>
      </c>
      <c r="I179" s="66">
        <f t="shared" si="7"/>
        <v>0</v>
      </c>
      <c r="J179" s="5"/>
      <c r="K179" s="5"/>
      <c r="L179" s="7">
        <v>5</v>
      </c>
      <c r="M179" s="7">
        <v>10</v>
      </c>
      <c r="N179" s="7">
        <v>10</v>
      </c>
      <c r="O179" s="7">
        <v>10</v>
      </c>
      <c r="P179" s="7">
        <v>30</v>
      </c>
      <c r="Q179" s="7">
        <v>65</v>
      </c>
      <c r="U179" s="19"/>
      <c r="V179" s="19"/>
    </row>
    <row r="180" spans="1:22" ht="38.25">
      <c r="A180" s="8">
        <v>1340</v>
      </c>
      <c r="B180" s="9" t="s">
        <v>517</v>
      </c>
      <c r="C180" s="9" t="s">
        <v>1189</v>
      </c>
      <c r="D180" s="9" t="s">
        <v>1190</v>
      </c>
      <c r="E180" s="9" t="s">
        <v>1191</v>
      </c>
      <c r="F180" s="10">
        <v>92980</v>
      </c>
      <c r="G180" s="58">
        <v>73000</v>
      </c>
      <c r="H180" s="57">
        <v>62400</v>
      </c>
      <c r="I180" s="66">
        <f t="shared" si="7"/>
        <v>14.520547945205475</v>
      </c>
      <c r="J180" s="5"/>
      <c r="K180" s="5"/>
      <c r="L180" s="7">
        <v>5</v>
      </c>
      <c r="M180" s="7">
        <v>10</v>
      </c>
      <c r="N180" s="7">
        <v>10</v>
      </c>
      <c r="O180" s="7">
        <v>10</v>
      </c>
      <c r="P180" s="7">
        <v>30</v>
      </c>
      <c r="Q180" s="7">
        <v>65</v>
      </c>
      <c r="U180" s="19"/>
      <c r="V180" s="19"/>
    </row>
    <row r="181" spans="1:22" ht="51">
      <c r="A181" s="8">
        <v>1193</v>
      </c>
      <c r="B181" s="9" t="s">
        <v>27</v>
      </c>
      <c r="C181" s="9" t="s">
        <v>1192</v>
      </c>
      <c r="D181" s="9" t="s">
        <v>872</v>
      </c>
      <c r="E181" s="9" t="s">
        <v>1193</v>
      </c>
      <c r="F181" s="10">
        <v>10675000</v>
      </c>
      <c r="G181" s="58">
        <v>98500</v>
      </c>
      <c r="H181" s="57">
        <f>ROUND(G181,-2)</f>
        <v>98500</v>
      </c>
      <c r="I181" s="66">
        <f t="shared" si="7"/>
        <v>0</v>
      </c>
      <c r="J181" s="5"/>
      <c r="K181" s="5"/>
      <c r="L181" s="7">
        <v>5</v>
      </c>
      <c r="M181" s="7">
        <v>7</v>
      </c>
      <c r="N181" s="7">
        <v>10</v>
      </c>
      <c r="O181" s="7">
        <v>10</v>
      </c>
      <c r="P181" s="7">
        <v>30</v>
      </c>
      <c r="Q181" s="7">
        <v>62</v>
      </c>
      <c r="U181" s="19"/>
      <c r="V181" s="19"/>
    </row>
    <row r="182" spans="1:22" ht="38.25">
      <c r="A182" s="8">
        <v>1272</v>
      </c>
      <c r="B182" s="9" t="s">
        <v>29</v>
      </c>
      <c r="C182" s="9" t="s">
        <v>1195</v>
      </c>
      <c r="D182" s="9" t="s">
        <v>872</v>
      </c>
      <c r="E182" s="9" t="s">
        <v>1196</v>
      </c>
      <c r="F182" s="10">
        <v>63000</v>
      </c>
      <c r="G182" s="58">
        <v>63000</v>
      </c>
      <c r="H182" s="57">
        <f>ROUND(G182,-2)</f>
        <v>63000</v>
      </c>
      <c r="I182" s="66">
        <f>(1-H182/G182)*100</f>
        <v>0</v>
      </c>
      <c r="J182" s="5"/>
      <c r="K182" s="5"/>
      <c r="L182" s="7">
        <v>5</v>
      </c>
      <c r="M182" s="7">
        <v>10</v>
      </c>
      <c r="N182" s="7">
        <v>7</v>
      </c>
      <c r="O182" s="7">
        <v>10</v>
      </c>
      <c r="P182" s="7">
        <v>30</v>
      </c>
      <c r="Q182" s="7">
        <v>62</v>
      </c>
      <c r="U182" s="19"/>
      <c r="V182" s="19"/>
    </row>
    <row r="183" spans="1:22" ht="38.25">
      <c r="A183" s="8">
        <v>1032</v>
      </c>
      <c r="B183" s="9" t="s">
        <v>526</v>
      </c>
      <c r="C183" s="9" t="s">
        <v>1197</v>
      </c>
      <c r="D183" s="9" t="s">
        <v>872</v>
      </c>
      <c r="E183" s="9" t="s">
        <v>1198</v>
      </c>
      <c r="F183" s="10">
        <v>2090000</v>
      </c>
      <c r="G183" s="58">
        <v>60000</v>
      </c>
      <c r="H183" s="57">
        <f>ROUND(G183,-2)</f>
        <v>60000</v>
      </c>
      <c r="I183" s="66">
        <f>(1-H183/G183)*100</f>
        <v>0</v>
      </c>
      <c r="J183" s="5"/>
      <c r="K183" s="5"/>
      <c r="L183" s="7">
        <v>5</v>
      </c>
      <c r="M183" s="7">
        <v>5</v>
      </c>
      <c r="N183" s="7">
        <v>10</v>
      </c>
      <c r="O183" s="7">
        <v>10</v>
      </c>
      <c r="P183" s="7">
        <v>30</v>
      </c>
      <c r="Q183" s="7">
        <v>60</v>
      </c>
      <c r="U183" s="19"/>
      <c r="V183" s="19"/>
    </row>
    <row r="184" spans="1:22" ht="38.25">
      <c r="A184" s="8">
        <v>1311</v>
      </c>
      <c r="B184" s="9" t="s">
        <v>1199</v>
      </c>
      <c r="C184" s="9" t="s">
        <v>1200</v>
      </c>
      <c r="D184" s="9" t="s">
        <v>891</v>
      </c>
      <c r="E184" s="9" t="s">
        <v>1201</v>
      </c>
      <c r="F184" s="10">
        <v>28000</v>
      </c>
      <c r="G184" s="58">
        <v>28000</v>
      </c>
      <c r="H184" s="57">
        <v>25700</v>
      </c>
      <c r="I184" s="66">
        <f>(1-H184/G184)*100</f>
        <v>8.214285714285719</v>
      </c>
      <c r="J184" s="5"/>
      <c r="K184" s="5"/>
      <c r="L184" s="7">
        <v>5</v>
      </c>
      <c r="M184" s="7">
        <v>7</v>
      </c>
      <c r="N184" s="7">
        <v>10</v>
      </c>
      <c r="O184" s="7">
        <v>10</v>
      </c>
      <c r="P184" s="7">
        <v>25</v>
      </c>
      <c r="Q184" s="7">
        <v>57</v>
      </c>
      <c r="U184" s="19"/>
      <c r="V184" s="19"/>
    </row>
    <row r="185" spans="1:22" ht="39" thickBot="1">
      <c r="A185" s="8">
        <v>1338</v>
      </c>
      <c r="B185" s="9" t="s">
        <v>720</v>
      </c>
      <c r="C185" s="9" t="s">
        <v>1202</v>
      </c>
      <c r="D185" s="9" t="s">
        <v>851</v>
      </c>
      <c r="E185" s="9" t="s">
        <v>1203</v>
      </c>
      <c r="F185" s="10">
        <v>14000</v>
      </c>
      <c r="G185" s="58">
        <v>9000</v>
      </c>
      <c r="H185" s="57">
        <f>ROUND(G185,-2)</f>
        <v>9000</v>
      </c>
      <c r="I185" s="92">
        <f>(1-H185/G185)*100</f>
        <v>0</v>
      </c>
      <c r="J185" s="5"/>
      <c r="K185" s="5"/>
      <c r="L185" s="7">
        <v>5</v>
      </c>
      <c r="M185" s="7">
        <v>7</v>
      </c>
      <c r="N185" s="7">
        <v>10</v>
      </c>
      <c r="O185" s="7">
        <v>10</v>
      </c>
      <c r="P185" s="7">
        <v>25</v>
      </c>
      <c r="Q185" s="7">
        <v>57</v>
      </c>
      <c r="U185" s="19"/>
      <c r="V185" s="19"/>
    </row>
    <row r="186" spans="1:22" ht="51">
      <c r="A186" s="93">
        <v>1023</v>
      </c>
      <c r="B186" s="94" t="s">
        <v>955</v>
      </c>
      <c r="C186" s="94" t="s">
        <v>1246</v>
      </c>
      <c r="D186" s="94" t="s">
        <v>872</v>
      </c>
      <c r="E186" s="94" t="s">
        <v>1247</v>
      </c>
      <c r="F186" s="95">
        <v>23000</v>
      </c>
      <c r="G186" s="96">
        <v>23000</v>
      </c>
      <c r="H186" s="97">
        <v>5000</v>
      </c>
      <c r="I186" s="68"/>
      <c r="J186" s="94"/>
      <c r="K186" s="94"/>
      <c r="L186" s="102"/>
      <c r="M186" s="102"/>
      <c r="N186" s="102"/>
      <c r="O186" s="102"/>
      <c r="P186" s="102"/>
      <c r="Q186" s="102">
        <v>0</v>
      </c>
      <c r="U186" s="19"/>
      <c r="V186" s="19"/>
    </row>
    <row r="187" spans="1:22" ht="25.5">
      <c r="A187" s="8">
        <v>1026</v>
      </c>
      <c r="B187" s="9" t="s">
        <v>1248</v>
      </c>
      <c r="C187" s="9" t="s">
        <v>1249</v>
      </c>
      <c r="D187" s="9" t="s">
        <v>872</v>
      </c>
      <c r="E187" s="9" t="s">
        <v>1250</v>
      </c>
      <c r="F187" s="10">
        <v>11924</v>
      </c>
      <c r="G187" s="58">
        <v>11924</v>
      </c>
      <c r="H187" s="57">
        <v>5000</v>
      </c>
      <c r="I187" s="66"/>
      <c r="J187" s="5"/>
      <c r="K187" s="5"/>
      <c r="L187" s="7"/>
      <c r="M187" s="7"/>
      <c r="N187" s="7"/>
      <c r="O187" s="7"/>
      <c r="P187" s="7"/>
      <c r="Q187" s="7">
        <v>0</v>
      </c>
      <c r="U187" s="19"/>
      <c r="V187" s="19"/>
    </row>
    <row r="188" spans="1:22" ht="25.5">
      <c r="A188" s="8">
        <v>1027</v>
      </c>
      <c r="B188" s="9" t="s">
        <v>1248</v>
      </c>
      <c r="C188" s="9" t="s">
        <v>1251</v>
      </c>
      <c r="D188" s="9" t="s">
        <v>872</v>
      </c>
      <c r="E188" s="9" t="s">
        <v>1250</v>
      </c>
      <c r="F188" s="10">
        <v>9091</v>
      </c>
      <c r="G188" s="58">
        <v>9091</v>
      </c>
      <c r="H188" s="57">
        <v>5000</v>
      </c>
      <c r="I188" s="66"/>
      <c r="J188" s="5"/>
      <c r="K188" s="5"/>
      <c r="L188" s="7"/>
      <c r="M188" s="7"/>
      <c r="N188" s="7"/>
      <c r="O188" s="7"/>
      <c r="P188" s="7"/>
      <c r="Q188" s="7">
        <v>0</v>
      </c>
      <c r="U188" s="19"/>
      <c r="V188" s="19"/>
    </row>
    <row r="189" spans="1:22" ht="38.25">
      <c r="A189" s="8">
        <v>1040</v>
      </c>
      <c r="B189" s="9" t="s">
        <v>451</v>
      </c>
      <c r="C189" s="9" t="s">
        <v>1252</v>
      </c>
      <c r="D189" s="9" t="s">
        <v>872</v>
      </c>
      <c r="E189" s="9" t="s">
        <v>1253</v>
      </c>
      <c r="F189" s="10">
        <v>14540</v>
      </c>
      <c r="G189" s="58">
        <v>14000</v>
      </c>
      <c r="H189" s="57">
        <v>5000</v>
      </c>
      <c r="I189" s="66"/>
      <c r="J189" s="5"/>
      <c r="K189" s="5"/>
      <c r="L189" s="7"/>
      <c r="M189" s="7"/>
      <c r="N189" s="7"/>
      <c r="O189" s="7"/>
      <c r="P189" s="7"/>
      <c r="Q189" s="7">
        <v>0</v>
      </c>
      <c r="U189" s="19"/>
      <c r="V189" s="19"/>
    </row>
    <row r="190" spans="1:22" ht="25.5">
      <c r="A190" s="8">
        <v>1048</v>
      </c>
      <c r="B190" s="9" t="s">
        <v>67</v>
      </c>
      <c r="C190" s="9" t="s">
        <v>1254</v>
      </c>
      <c r="D190" s="9" t="s">
        <v>872</v>
      </c>
      <c r="E190" s="9" t="s">
        <v>1255</v>
      </c>
      <c r="F190" s="10">
        <v>34000</v>
      </c>
      <c r="G190" s="58">
        <v>30000</v>
      </c>
      <c r="H190" s="57">
        <v>5000</v>
      </c>
      <c r="I190" s="66"/>
      <c r="J190" s="5"/>
      <c r="K190" s="5"/>
      <c r="L190" s="7"/>
      <c r="M190" s="7"/>
      <c r="N190" s="7"/>
      <c r="O190" s="7"/>
      <c r="P190" s="7"/>
      <c r="Q190" s="7">
        <v>0</v>
      </c>
      <c r="U190" s="19"/>
      <c r="V190" s="19"/>
    </row>
    <row r="191" spans="1:22" ht="25.5">
      <c r="A191" s="8">
        <v>1051</v>
      </c>
      <c r="B191" s="9" t="s">
        <v>231</v>
      </c>
      <c r="C191" s="9" t="s">
        <v>1259</v>
      </c>
      <c r="D191" s="9" t="s">
        <v>872</v>
      </c>
      <c r="E191" s="9" t="s">
        <v>1260</v>
      </c>
      <c r="F191" s="10">
        <v>5000</v>
      </c>
      <c r="G191" s="58">
        <v>5000</v>
      </c>
      <c r="H191" s="57">
        <v>5000</v>
      </c>
      <c r="I191" s="66"/>
      <c r="J191" s="5"/>
      <c r="K191" s="5"/>
      <c r="L191" s="7"/>
      <c r="M191" s="7"/>
      <c r="N191" s="7"/>
      <c r="O191" s="7"/>
      <c r="P191" s="7"/>
      <c r="Q191" s="7">
        <v>0</v>
      </c>
      <c r="U191" s="19"/>
      <c r="V191" s="19"/>
    </row>
    <row r="192" spans="1:22" ht="38.25">
      <c r="A192" s="8">
        <v>1089</v>
      </c>
      <c r="B192" s="9" t="s">
        <v>143</v>
      </c>
      <c r="C192" s="9" t="s">
        <v>1263</v>
      </c>
      <c r="D192" s="9" t="s">
        <v>872</v>
      </c>
      <c r="E192" s="9" t="s">
        <v>1264</v>
      </c>
      <c r="F192" s="10">
        <v>6500</v>
      </c>
      <c r="G192" s="58">
        <v>5000</v>
      </c>
      <c r="H192" s="57">
        <f>ROUND(G192,-2)</f>
        <v>5000</v>
      </c>
      <c r="I192" s="66"/>
      <c r="J192" s="5"/>
      <c r="K192" s="5"/>
      <c r="L192" s="7"/>
      <c r="M192" s="7"/>
      <c r="N192" s="7"/>
      <c r="O192" s="7"/>
      <c r="P192" s="7"/>
      <c r="Q192" s="7">
        <v>0</v>
      </c>
      <c r="U192" s="19"/>
      <c r="V192" s="19"/>
    </row>
    <row r="193" spans="1:22" ht="38.25">
      <c r="A193" s="8">
        <v>1107</v>
      </c>
      <c r="B193" s="9" t="s">
        <v>110</v>
      </c>
      <c r="C193" s="9" t="s">
        <v>1265</v>
      </c>
      <c r="D193" s="9" t="s">
        <v>872</v>
      </c>
      <c r="E193" s="9" t="s">
        <v>1266</v>
      </c>
      <c r="F193" s="10">
        <v>5000</v>
      </c>
      <c r="G193" s="58">
        <v>5000</v>
      </c>
      <c r="H193" s="57">
        <f>ROUND(G193,-2)</f>
        <v>5000</v>
      </c>
      <c r="I193" s="66"/>
      <c r="J193" s="5"/>
      <c r="K193" s="5"/>
      <c r="L193" s="7"/>
      <c r="M193" s="7"/>
      <c r="N193" s="7"/>
      <c r="O193" s="7"/>
      <c r="P193" s="7"/>
      <c r="Q193" s="7">
        <v>0</v>
      </c>
      <c r="U193" s="19"/>
      <c r="V193" s="19"/>
    </row>
    <row r="194" spans="1:22" ht="38.25">
      <c r="A194" s="8">
        <v>1113</v>
      </c>
      <c r="B194" s="9" t="s">
        <v>80</v>
      </c>
      <c r="C194" s="9" t="s">
        <v>1267</v>
      </c>
      <c r="D194" s="9" t="s">
        <v>872</v>
      </c>
      <c r="E194" s="9" t="s">
        <v>1268</v>
      </c>
      <c r="F194" s="10">
        <v>14800</v>
      </c>
      <c r="G194" s="58">
        <v>12000</v>
      </c>
      <c r="H194" s="57">
        <v>5000</v>
      </c>
      <c r="I194" s="66"/>
      <c r="J194" s="5"/>
      <c r="K194" s="5"/>
      <c r="L194" s="7"/>
      <c r="M194" s="7"/>
      <c r="N194" s="7"/>
      <c r="O194" s="7"/>
      <c r="P194" s="7"/>
      <c r="Q194" s="7">
        <v>0</v>
      </c>
      <c r="U194" s="19"/>
      <c r="V194" s="19"/>
    </row>
    <row r="195" spans="1:22" ht="38.25">
      <c r="A195" s="8">
        <v>1117</v>
      </c>
      <c r="B195" s="9" t="s">
        <v>147</v>
      </c>
      <c r="C195" s="9" t="s">
        <v>1269</v>
      </c>
      <c r="D195" s="9" t="s">
        <v>872</v>
      </c>
      <c r="E195" s="9" t="s">
        <v>1270</v>
      </c>
      <c r="F195" s="10">
        <v>8020</v>
      </c>
      <c r="G195" s="58">
        <v>5000</v>
      </c>
      <c r="H195" s="57">
        <f>ROUND(G195,-2)</f>
        <v>5000</v>
      </c>
      <c r="I195" s="66"/>
      <c r="J195" s="5"/>
      <c r="K195" s="5"/>
      <c r="L195" s="7"/>
      <c r="M195" s="7"/>
      <c r="N195" s="7"/>
      <c r="O195" s="7"/>
      <c r="P195" s="7"/>
      <c r="Q195" s="7">
        <v>0</v>
      </c>
      <c r="U195" s="19"/>
      <c r="V195" s="19"/>
    </row>
    <row r="196" spans="1:22" ht="51">
      <c r="A196" s="8">
        <v>1143</v>
      </c>
      <c r="B196" s="9" t="s">
        <v>392</v>
      </c>
      <c r="C196" s="9" t="s">
        <v>1271</v>
      </c>
      <c r="D196" s="9" t="s">
        <v>872</v>
      </c>
      <c r="E196" s="9" t="s">
        <v>1272</v>
      </c>
      <c r="F196" s="10">
        <v>10768</v>
      </c>
      <c r="G196" s="58">
        <v>5000</v>
      </c>
      <c r="H196" s="57">
        <f>ROUND(G196,-2)</f>
        <v>5000</v>
      </c>
      <c r="I196" s="66"/>
      <c r="J196" s="5"/>
      <c r="K196" s="5"/>
      <c r="L196" s="7"/>
      <c r="M196" s="7"/>
      <c r="N196" s="7"/>
      <c r="O196" s="7"/>
      <c r="P196" s="7"/>
      <c r="Q196" s="7">
        <v>0</v>
      </c>
      <c r="U196" s="19"/>
      <c r="V196" s="19"/>
    </row>
    <row r="197" spans="1:22" ht="38.25">
      <c r="A197" s="8">
        <v>1144</v>
      </c>
      <c r="B197" s="9" t="s">
        <v>242</v>
      </c>
      <c r="C197" s="9" t="s">
        <v>1273</v>
      </c>
      <c r="D197" s="9" t="s">
        <v>872</v>
      </c>
      <c r="E197" s="9" t="s">
        <v>1274</v>
      </c>
      <c r="F197" s="10">
        <v>5400</v>
      </c>
      <c r="G197" s="58">
        <v>5000</v>
      </c>
      <c r="H197" s="57">
        <f>ROUND(G197,-2)</f>
        <v>5000</v>
      </c>
      <c r="I197" s="66"/>
      <c r="J197" s="5"/>
      <c r="K197" s="5"/>
      <c r="L197" s="7"/>
      <c r="M197" s="7"/>
      <c r="N197" s="7"/>
      <c r="O197" s="7"/>
      <c r="P197" s="7"/>
      <c r="Q197" s="7">
        <v>0</v>
      </c>
      <c r="U197" s="19"/>
      <c r="V197" s="19"/>
    </row>
    <row r="198" spans="1:22" ht="25.5">
      <c r="A198" s="8">
        <v>1154</v>
      </c>
      <c r="B198" s="9" t="s">
        <v>24</v>
      </c>
      <c r="C198" s="9" t="s">
        <v>1279</v>
      </c>
      <c r="D198" s="9" t="s">
        <v>872</v>
      </c>
      <c r="E198" s="9" t="s">
        <v>1280</v>
      </c>
      <c r="F198" s="10">
        <v>12000</v>
      </c>
      <c r="G198" s="58">
        <v>5000</v>
      </c>
      <c r="H198" s="57">
        <f>ROUND(G198,-2)</f>
        <v>5000</v>
      </c>
      <c r="I198" s="66"/>
      <c r="J198" s="5"/>
      <c r="K198" s="5"/>
      <c r="L198" s="7"/>
      <c r="M198" s="7"/>
      <c r="N198" s="7"/>
      <c r="O198" s="7"/>
      <c r="P198" s="7"/>
      <c r="Q198" s="7">
        <v>0</v>
      </c>
      <c r="U198" s="19"/>
      <c r="V198" s="19"/>
    </row>
    <row r="199" spans="1:22" ht="38.25">
      <c r="A199" s="8">
        <v>1158</v>
      </c>
      <c r="B199" s="9" t="s">
        <v>25</v>
      </c>
      <c r="C199" s="9" t="s">
        <v>1281</v>
      </c>
      <c r="D199" s="9" t="s">
        <v>872</v>
      </c>
      <c r="E199" s="9" t="s">
        <v>1282</v>
      </c>
      <c r="F199" s="10">
        <v>6140</v>
      </c>
      <c r="G199" s="58">
        <v>6140</v>
      </c>
      <c r="H199" s="57">
        <v>5000</v>
      </c>
      <c r="I199" s="66"/>
      <c r="J199" s="5"/>
      <c r="K199" s="5"/>
      <c r="L199" s="7"/>
      <c r="M199" s="7"/>
      <c r="N199" s="7"/>
      <c r="O199" s="7"/>
      <c r="P199" s="7"/>
      <c r="Q199" s="7">
        <v>0</v>
      </c>
      <c r="U199" s="19"/>
      <c r="V199" s="19"/>
    </row>
    <row r="200" spans="1:22" ht="38.25">
      <c r="A200" s="8">
        <v>1165</v>
      </c>
      <c r="B200" s="9" t="s">
        <v>411</v>
      </c>
      <c r="C200" s="9" t="s">
        <v>1285</v>
      </c>
      <c r="D200" s="9" t="s">
        <v>872</v>
      </c>
      <c r="E200" s="9" t="s">
        <v>1286</v>
      </c>
      <c r="F200" s="10">
        <v>6000</v>
      </c>
      <c r="G200" s="58">
        <v>5000</v>
      </c>
      <c r="H200" s="57">
        <f>ROUND(G200,-2)</f>
        <v>5000</v>
      </c>
      <c r="I200" s="66"/>
      <c r="J200" s="5"/>
      <c r="K200" s="5"/>
      <c r="L200" s="7"/>
      <c r="M200" s="7"/>
      <c r="N200" s="7"/>
      <c r="O200" s="7"/>
      <c r="P200" s="7"/>
      <c r="Q200" s="7">
        <v>0</v>
      </c>
      <c r="U200" s="19"/>
      <c r="V200" s="19"/>
    </row>
    <row r="201" spans="1:22" ht="38.25">
      <c r="A201" s="8">
        <v>1167</v>
      </c>
      <c r="B201" s="9" t="s">
        <v>512</v>
      </c>
      <c r="C201" s="9" t="s">
        <v>1287</v>
      </c>
      <c r="D201" s="9" t="s">
        <v>872</v>
      </c>
      <c r="E201" s="9" t="s">
        <v>1288</v>
      </c>
      <c r="F201" s="10">
        <v>15000</v>
      </c>
      <c r="G201" s="58">
        <v>10000</v>
      </c>
      <c r="H201" s="57">
        <v>5000</v>
      </c>
      <c r="I201" s="66"/>
      <c r="J201" s="5"/>
      <c r="K201" s="5"/>
      <c r="L201" s="7"/>
      <c r="M201" s="7"/>
      <c r="N201" s="7"/>
      <c r="O201" s="7"/>
      <c r="P201" s="7"/>
      <c r="Q201" s="7">
        <v>0</v>
      </c>
      <c r="U201" s="19"/>
      <c r="V201" s="19"/>
    </row>
    <row r="202" spans="1:22" ht="25.5">
      <c r="A202" s="8">
        <v>1218</v>
      </c>
      <c r="B202" s="9" t="s">
        <v>174</v>
      </c>
      <c r="C202" s="9" t="s">
        <v>1303</v>
      </c>
      <c r="D202" s="9" t="s">
        <v>872</v>
      </c>
      <c r="E202" s="9" t="s">
        <v>1304</v>
      </c>
      <c r="F202" s="10">
        <v>22500</v>
      </c>
      <c r="G202" s="58">
        <v>22500</v>
      </c>
      <c r="H202" s="57">
        <v>5000</v>
      </c>
      <c r="I202" s="66"/>
      <c r="J202" s="5"/>
      <c r="K202" s="5"/>
      <c r="L202" s="7"/>
      <c r="M202" s="7"/>
      <c r="N202" s="7"/>
      <c r="O202" s="7"/>
      <c r="P202" s="7"/>
      <c r="Q202" s="7">
        <v>0</v>
      </c>
      <c r="U202" s="19"/>
      <c r="V202" s="19"/>
    </row>
    <row r="203" spans="1:22" ht="38.25">
      <c r="A203" s="8">
        <v>1221</v>
      </c>
      <c r="B203" s="9" t="s">
        <v>455</v>
      </c>
      <c r="C203" s="9" t="s">
        <v>1305</v>
      </c>
      <c r="D203" s="9" t="s">
        <v>872</v>
      </c>
      <c r="E203" s="9" t="s">
        <v>1306</v>
      </c>
      <c r="F203" s="10">
        <v>5000</v>
      </c>
      <c r="G203" s="58">
        <v>5000</v>
      </c>
      <c r="H203" s="57">
        <v>5000</v>
      </c>
      <c r="I203" s="66"/>
      <c r="J203" s="5"/>
      <c r="K203" s="5"/>
      <c r="L203" s="7"/>
      <c r="M203" s="7"/>
      <c r="N203" s="7"/>
      <c r="O203" s="7"/>
      <c r="P203" s="7"/>
      <c r="Q203" s="7">
        <v>0</v>
      </c>
      <c r="U203" s="19"/>
      <c r="V203" s="19"/>
    </row>
    <row r="204" spans="1:22" ht="38.25">
      <c r="A204" s="8">
        <v>1226</v>
      </c>
      <c r="B204" s="9" t="s">
        <v>400</v>
      </c>
      <c r="C204" s="9" t="s">
        <v>1309</v>
      </c>
      <c r="D204" s="9" t="s">
        <v>872</v>
      </c>
      <c r="E204" s="9" t="s">
        <v>1310</v>
      </c>
      <c r="F204" s="10">
        <v>6000</v>
      </c>
      <c r="G204" s="58">
        <v>6000</v>
      </c>
      <c r="H204" s="57">
        <v>5000</v>
      </c>
      <c r="I204" s="66"/>
      <c r="J204" s="5"/>
      <c r="K204" s="5"/>
      <c r="L204" s="7"/>
      <c r="M204" s="7"/>
      <c r="N204" s="7"/>
      <c r="O204" s="7"/>
      <c r="P204" s="7"/>
      <c r="Q204" s="7">
        <v>0</v>
      </c>
      <c r="U204" s="19"/>
      <c r="V204" s="19"/>
    </row>
    <row r="205" spans="1:22" ht="25.5">
      <c r="A205" s="8">
        <v>1230</v>
      </c>
      <c r="B205" s="9" t="s">
        <v>404</v>
      </c>
      <c r="C205" s="9" t="s">
        <v>1311</v>
      </c>
      <c r="D205" s="9" t="s">
        <v>885</v>
      </c>
      <c r="E205" s="9" t="s">
        <v>1312</v>
      </c>
      <c r="F205" s="10">
        <v>22400</v>
      </c>
      <c r="G205" s="58">
        <v>22400</v>
      </c>
      <c r="H205" s="57">
        <v>5000</v>
      </c>
      <c r="I205" s="66"/>
      <c r="J205" s="5"/>
      <c r="K205" s="5"/>
      <c r="L205" s="7"/>
      <c r="M205" s="7"/>
      <c r="N205" s="7"/>
      <c r="O205" s="7"/>
      <c r="P205" s="7"/>
      <c r="Q205" s="7">
        <v>0</v>
      </c>
      <c r="U205" s="19"/>
      <c r="V205" s="19"/>
    </row>
    <row r="206" spans="1:22" ht="38.25">
      <c r="A206" s="8">
        <v>1240</v>
      </c>
      <c r="B206" s="9" t="s">
        <v>185</v>
      </c>
      <c r="C206" s="9" t="s">
        <v>1316</v>
      </c>
      <c r="D206" s="9" t="s">
        <v>872</v>
      </c>
      <c r="E206" s="9" t="s">
        <v>1317</v>
      </c>
      <c r="F206" s="10">
        <v>15000</v>
      </c>
      <c r="G206" s="58">
        <v>10000</v>
      </c>
      <c r="H206" s="57">
        <v>5000</v>
      </c>
      <c r="I206" s="66"/>
      <c r="J206" s="5"/>
      <c r="K206" s="5"/>
      <c r="L206" s="7"/>
      <c r="M206" s="7"/>
      <c r="N206" s="7"/>
      <c r="O206" s="7"/>
      <c r="P206" s="7"/>
      <c r="Q206" s="7">
        <v>0</v>
      </c>
      <c r="U206" s="19"/>
      <c r="V206" s="19"/>
    </row>
    <row r="207" spans="1:22" ht="25.5">
      <c r="A207" s="8">
        <v>1243</v>
      </c>
      <c r="B207" s="9" t="s">
        <v>258</v>
      </c>
      <c r="C207" s="9" t="s">
        <v>1318</v>
      </c>
      <c r="D207" s="9" t="s">
        <v>872</v>
      </c>
      <c r="E207" s="9" t="s">
        <v>1319</v>
      </c>
      <c r="F207" s="10">
        <v>10000</v>
      </c>
      <c r="G207" s="58">
        <v>10000</v>
      </c>
      <c r="H207" s="57">
        <v>5000</v>
      </c>
      <c r="I207" s="66"/>
      <c r="J207" s="5"/>
      <c r="K207" s="5"/>
      <c r="L207" s="7"/>
      <c r="M207" s="7"/>
      <c r="N207" s="7"/>
      <c r="O207" s="7"/>
      <c r="P207" s="7"/>
      <c r="Q207" s="7">
        <v>0</v>
      </c>
      <c r="U207" s="19"/>
      <c r="V207" s="19"/>
    </row>
    <row r="208" spans="1:22" ht="38.25">
      <c r="A208" s="8">
        <v>1245</v>
      </c>
      <c r="B208" s="9" t="s">
        <v>258</v>
      </c>
      <c r="C208" s="9" t="s">
        <v>1320</v>
      </c>
      <c r="D208" s="9" t="s">
        <v>872</v>
      </c>
      <c r="E208" s="9" t="s">
        <v>1321</v>
      </c>
      <c r="F208" s="10">
        <v>8400</v>
      </c>
      <c r="G208" s="58">
        <v>8400</v>
      </c>
      <c r="H208" s="57">
        <v>5000</v>
      </c>
      <c r="I208" s="66"/>
      <c r="J208" s="5"/>
      <c r="K208" s="5"/>
      <c r="L208" s="7"/>
      <c r="M208" s="7"/>
      <c r="N208" s="7"/>
      <c r="O208" s="7"/>
      <c r="P208" s="7"/>
      <c r="Q208" s="7">
        <v>0</v>
      </c>
      <c r="U208" s="19"/>
      <c r="V208" s="19"/>
    </row>
    <row r="209" spans="1:22" ht="25.5">
      <c r="A209" s="8">
        <v>1250</v>
      </c>
      <c r="B209" s="9" t="s">
        <v>122</v>
      </c>
      <c r="C209" s="9" t="s">
        <v>1322</v>
      </c>
      <c r="D209" s="9" t="s">
        <v>1045</v>
      </c>
      <c r="E209" s="9" t="s">
        <v>1323</v>
      </c>
      <c r="F209" s="10">
        <v>42700</v>
      </c>
      <c r="G209" s="58">
        <v>25000</v>
      </c>
      <c r="H209" s="57">
        <v>5000</v>
      </c>
      <c r="I209" s="66"/>
      <c r="J209" s="5"/>
      <c r="K209" s="5"/>
      <c r="L209" s="7"/>
      <c r="M209" s="7"/>
      <c r="N209" s="7"/>
      <c r="O209" s="7"/>
      <c r="P209" s="7"/>
      <c r="Q209" s="7">
        <v>0</v>
      </c>
      <c r="U209" s="19"/>
      <c r="V209" s="19"/>
    </row>
    <row r="210" spans="1:22" ht="38.25">
      <c r="A210" s="8">
        <v>1261</v>
      </c>
      <c r="B210" s="9" t="s">
        <v>715</v>
      </c>
      <c r="C210" s="9" t="s">
        <v>1328</v>
      </c>
      <c r="D210" s="9" t="s">
        <v>872</v>
      </c>
      <c r="E210" s="9" t="s">
        <v>1329</v>
      </c>
      <c r="F210" s="10">
        <v>5612</v>
      </c>
      <c r="G210" s="58">
        <v>5612</v>
      </c>
      <c r="H210" s="57">
        <v>5000</v>
      </c>
      <c r="I210" s="66"/>
      <c r="J210" s="5"/>
      <c r="K210" s="5"/>
      <c r="L210" s="7"/>
      <c r="M210" s="7"/>
      <c r="N210" s="7"/>
      <c r="O210" s="7"/>
      <c r="P210" s="7"/>
      <c r="Q210" s="7">
        <v>0</v>
      </c>
      <c r="U210" s="19"/>
      <c r="V210" s="19"/>
    </row>
    <row r="211" spans="1:22" ht="38.25">
      <c r="A211" s="8">
        <v>1287</v>
      </c>
      <c r="B211" s="9" t="s">
        <v>203</v>
      </c>
      <c r="C211" s="9" t="s">
        <v>1335</v>
      </c>
      <c r="D211" s="9" t="s">
        <v>872</v>
      </c>
      <c r="E211" s="9" t="s">
        <v>1336</v>
      </c>
      <c r="F211" s="10">
        <v>18000</v>
      </c>
      <c r="G211" s="58">
        <v>12000</v>
      </c>
      <c r="H211" s="57">
        <v>5000</v>
      </c>
      <c r="I211" s="66"/>
      <c r="J211" s="5"/>
      <c r="K211" s="5"/>
      <c r="L211" s="7"/>
      <c r="M211" s="7"/>
      <c r="N211" s="7"/>
      <c r="O211" s="7"/>
      <c r="P211" s="7"/>
      <c r="Q211" s="7">
        <v>0</v>
      </c>
      <c r="U211" s="19"/>
      <c r="V211" s="19"/>
    </row>
    <row r="212" spans="1:22" ht="25.5">
      <c r="A212" s="8">
        <v>1341</v>
      </c>
      <c r="B212" s="9" t="s">
        <v>517</v>
      </c>
      <c r="C212" s="9" t="s">
        <v>1341</v>
      </c>
      <c r="D212" s="9" t="s">
        <v>872</v>
      </c>
      <c r="E212" s="9" t="s">
        <v>1342</v>
      </c>
      <c r="F212" s="10">
        <v>44983</v>
      </c>
      <c r="G212" s="58">
        <v>5000</v>
      </c>
      <c r="H212" s="57">
        <v>5000</v>
      </c>
      <c r="I212" s="66"/>
      <c r="J212" s="5"/>
      <c r="K212" s="5"/>
      <c r="L212" s="7"/>
      <c r="M212" s="7"/>
      <c r="N212" s="7"/>
      <c r="O212" s="7"/>
      <c r="P212" s="7"/>
      <c r="Q212" s="7">
        <v>0</v>
      </c>
      <c r="U212" s="19"/>
      <c r="V212" s="19"/>
    </row>
    <row r="213" spans="1:22" ht="38.25">
      <c r="A213" s="8">
        <v>1159</v>
      </c>
      <c r="B213" s="9" t="s">
        <v>25</v>
      </c>
      <c r="C213" s="9" t="s">
        <v>1283</v>
      </c>
      <c r="D213" s="9" t="s">
        <v>872</v>
      </c>
      <c r="E213" s="9" t="s">
        <v>1284</v>
      </c>
      <c r="F213" s="10">
        <v>4940</v>
      </c>
      <c r="G213" s="58">
        <v>4940</v>
      </c>
      <c r="H213" s="57">
        <v>4800</v>
      </c>
      <c r="I213" s="66"/>
      <c r="J213" s="5"/>
      <c r="K213" s="5"/>
      <c r="L213" s="7"/>
      <c r="M213" s="7"/>
      <c r="N213" s="7"/>
      <c r="O213" s="7"/>
      <c r="P213" s="7"/>
      <c r="Q213" s="7">
        <v>0</v>
      </c>
      <c r="U213" s="19"/>
      <c r="V213" s="19"/>
    </row>
    <row r="214" spans="1:22" ht="25.5">
      <c r="A214" s="8">
        <v>1054</v>
      </c>
      <c r="B214" s="9" t="s">
        <v>231</v>
      </c>
      <c r="C214" s="9" t="s">
        <v>1261</v>
      </c>
      <c r="D214" s="9" t="s">
        <v>872</v>
      </c>
      <c r="E214" s="9" t="s">
        <v>1262</v>
      </c>
      <c r="F214" s="10">
        <v>3500</v>
      </c>
      <c r="G214" s="58">
        <v>3500</v>
      </c>
      <c r="H214" s="57">
        <f>ROUND(G214,-2)</f>
        <v>3500</v>
      </c>
      <c r="I214" s="66"/>
      <c r="J214" s="5"/>
      <c r="K214" s="5"/>
      <c r="L214" s="7"/>
      <c r="M214" s="7"/>
      <c r="N214" s="7"/>
      <c r="O214" s="7"/>
      <c r="P214" s="7"/>
      <c r="Q214" s="7">
        <v>0</v>
      </c>
      <c r="U214" s="19"/>
      <c r="V214" s="19"/>
    </row>
    <row r="215" spans="1:22" ht="38.25">
      <c r="A215" s="8">
        <v>1173</v>
      </c>
      <c r="B215" s="9" t="s">
        <v>683</v>
      </c>
      <c r="C215" s="9" t="s">
        <v>1289</v>
      </c>
      <c r="D215" s="9" t="s">
        <v>872</v>
      </c>
      <c r="E215" s="9" t="s">
        <v>1290</v>
      </c>
      <c r="F215" s="10">
        <v>3000</v>
      </c>
      <c r="G215" s="58">
        <v>3000</v>
      </c>
      <c r="H215" s="57">
        <v>3000</v>
      </c>
      <c r="I215" s="66"/>
      <c r="J215" s="5"/>
      <c r="K215" s="5"/>
      <c r="L215" s="7"/>
      <c r="M215" s="7"/>
      <c r="N215" s="7"/>
      <c r="O215" s="7"/>
      <c r="P215" s="7"/>
      <c r="Q215" s="7">
        <v>0</v>
      </c>
      <c r="U215" s="19"/>
      <c r="V215" s="19"/>
    </row>
    <row r="216" spans="1:22" ht="25.5">
      <c r="A216" s="8">
        <v>1224</v>
      </c>
      <c r="B216" s="9" t="s">
        <v>440</v>
      </c>
      <c r="C216" s="9" t="s">
        <v>1307</v>
      </c>
      <c r="D216" s="9" t="s">
        <v>872</v>
      </c>
      <c r="E216" s="9" t="s">
        <v>1308</v>
      </c>
      <c r="F216" s="10">
        <v>10000</v>
      </c>
      <c r="G216" s="58">
        <v>3000</v>
      </c>
      <c r="H216" s="57">
        <f>ROUND(G216,-2)</f>
        <v>3000</v>
      </c>
      <c r="I216" s="66"/>
      <c r="J216" s="5"/>
      <c r="K216" s="5"/>
      <c r="L216" s="7"/>
      <c r="M216" s="7"/>
      <c r="N216" s="7"/>
      <c r="O216" s="7"/>
      <c r="P216" s="7"/>
      <c r="Q216" s="7">
        <v>0</v>
      </c>
      <c r="U216" s="19"/>
      <c r="V216" s="19"/>
    </row>
    <row r="217" spans="1:22" ht="39" thickBot="1">
      <c r="A217" s="8">
        <v>1258</v>
      </c>
      <c r="B217" s="9" t="s">
        <v>190</v>
      </c>
      <c r="C217" s="9" t="s">
        <v>1326</v>
      </c>
      <c r="D217" s="9" t="s">
        <v>872</v>
      </c>
      <c r="E217" s="9" t="s">
        <v>1327</v>
      </c>
      <c r="F217" s="10">
        <v>2400</v>
      </c>
      <c r="G217" s="58">
        <v>2000</v>
      </c>
      <c r="H217" s="89">
        <f>ROUND(G217,-2)</f>
        <v>2000</v>
      </c>
      <c r="I217" s="67">
        <f>(1-H217/G217)*100</f>
        <v>0</v>
      </c>
      <c r="J217" s="9"/>
      <c r="K217" s="9"/>
      <c r="L217" s="32"/>
      <c r="M217" s="32"/>
      <c r="N217" s="32"/>
      <c r="O217" s="32"/>
      <c r="P217" s="32"/>
      <c r="Q217" s="32">
        <v>0</v>
      </c>
      <c r="U217" s="19"/>
      <c r="V217" s="19"/>
    </row>
    <row r="218" spans="1:22" ht="26.25" thickTop="1">
      <c r="A218" s="128">
        <v>1002</v>
      </c>
      <c r="B218" s="129" t="s">
        <v>582</v>
      </c>
      <c r="C218" s="129" t="s">
        <v>1204</v>
      </c>
      <c r="D218" s="129" t="s">
        <v>826</v>
      </c>
      <c r="E218" s="129" t="s">
        <v>826</v>
      </c>
      <c r="F218" s="130">
        <v>87520</v>
      </c>
      <c r="G218" s="131">
        <v>87520</v>
      </c>
      <c r="H218" s="132">
        <v>0</v>
      </c>
      <c r="I218" s="133"/>
      <c r="J218" s="129"/>
      <c r="K218" s="129"/>
      <c r="L218" s="134">
        <v>5</v>
      </c>
      <c r="M218" s="134">
        <v>10</v>
      </c>
      <c r="N218" s="134">
        <v>10</v>
      </c>
      <c r="O218" s="134">
        <v>5</v>
      </c>
      <c r="P218" s="134">
        <v>15</v>
      </c>
      <c r="Q218" s="134">
        <v>45</v>
      </c>
      <c r="U218" s="19"/>
      <c r="V218" s="19"/>
    </row>
    <row r="219" spans="1:22" ht="38.25">
      <c r="A219" s="8">
        <v>1030</v>
      </c>
      <c r="B219" s="9" t="s">
        <v>579</v>
      </c>
      <c r="C219" s="9" t="s">
        <v>1205</v>
      </c>
      <c r="D219" s="9" t="s">
        <v>826</v>
      </c>
      <c r="E219" s="9" t="s">
        <v>826</v>
      </c>
      <c r="F219" s="10">
        <v>87167</v>
      </c>
      <c r="G219" s="58">
        <v>50000</v>
      </c>
      <c r="H219" s="88">
        <v>0</v>
      </c>
      <c r="I219" s="66"/>
      <c r="J219" s="5"/>
      <c r="K219" s="5"/>
      <c r="L219" s="7">
        <v>5</v>
      </c>
      <c r="M219" s="7">
        <v>10</v>
      </c>
      <c r="N219" s="7">
        <v>10</v>
      </c>
      <c r="O219" s="7">
        <v>5</v>
      </c>
      <c r="P219" s="7">
        <v>15</v>
      </c>
      <c r="Q219" s="7">
        <v>45</v>
      </c>
      <c r="U219" s="19"/>
      <c r="V219" s="19"/>
    </row>
    <row r="220" spans="1:22" ht="38.25">
      <c r="A220" s="8">
        <v>1314</v>
      </c>
      <c r="B220" s="9" t="s">
        <v>591</v>
      </c>
      <c r="C220" s="9" t="s">
        <v>1206</v>
      </c>
      <c r="D220" s="9" t="s">
        <v>872</v>
      </c>
      <c r="E220" s="9" t="s">
        <v>1207</v>
      </c>
      <c r="F220" s="10">
        <v>52300</v>
      </c>
      <c r="G220" s="58">
        <v>12000</v>
      </c>
      <c r="H220" s="88">
        <v>0</v>
      </c>
      <c r="I220" s="66"/>
      <c r="J220" s="5"/>
      <c r="K220" s="5"/>
      <c r="L220" s="7">
        <v>5</v>
      </c>
      <c r="M220" s="7">
        <v>7</v>
      </c>
      <c r="N220" s="7">
        <v>10</v>
      </c>
      <c r="O220" s="7">
        <v>10</v>
      </c>
      <c r="P220" s="7">
        <v>10</v>
      </c>
      <c r="Q220" s="7">
        <v>42</v>
      </c>
      <c r="U220" s="19"/>
      <c r="V220" s="19"/>
    </row>
    <row r="221" spans="1:22" ht="38.25">
      <c r="A221" s="8">
        <v>1322</v>
      </c>
      <c r="B221" s="9" t="s">
        <v>591</v>
      </c>
      <c r="C221" s="9" t="s">
        <v>1208</v>
      </c>
      <c r="D221" s="9" t="s">
        <v>872</v>
      </c>
      <c r="E221" s="9" t="s">
        <v>1209</v>
      </c>
      <c r="F221" s="10">
        <v>52300</v>
      </c>
      <c r="G221" s="58">
        <v>12000</v>
      </c>
      <c r="H221" s="88">
        <v>0</v>
      </c>
      <c r="I221" s="66"/>
      <c r="J221" s="5"/>
      <c r="K221" s="5"/>
      <c r="L221" s="7">
        <v>5</v>
      </c>
      <c r="M221" s="7">
        <v>7</v>
      </c>
      <c r="N221" s="7">
        <v>10</v>
      </c>
      <c r="O221" s="7">
        <v>10</v>
      </c>
      <c r="P221" s="7">
        <v>10</v>
      </c>
      <c r="Q221" s="7">
        <v>42</v>
      </c>
      <c r="U221" s="19"/>
      <c r="V221" s="19"/>
    </row>
    <row r="222" spans="1:22" ht="38.25">
      <c r="A222" s="8">
        <v>1323</v>
      </c>
      <c r="B222" s="9" t="s">
        <v>591</v>
      </c>
      <c r="C222" s="9" t="s">
        <v>1210</v>
      </c>
      <c r="D222" s="9" t="s">
        <v>872</v>
      </c>
      <c r="E222" s="9" t="s">
        <v>1211</v>
      </c>
      <c r="F222" s="10">
        <v>52300</v>
      </c>
      <c r="G222" s="58">
        <v>12000</v>
      </c>
      <c r="H222" s="88">
        <v>0</v>
      </c>
      <c r="I222" s="66"/>
      <c r="J222" s="5"/>
      <c r="K222" s="5"/>
      <c r="L222" s="7">
        <v>5</v>
      </c>
      <c r="M222" s="7">
        <v>7</v>
      </c>
      <c r="N222" s="7">
        <v>10</v>
      </c>
      <c r="O222" s="7">
        <v>10</v>
      </c>
      <c r="P222" s="7">
        <v>10</v>
      </c>
      <c r="Q222" s="7">
        <v>42</v>
      </c>
      <c r="U222" s="19"/>
      <c r="V222" s="19"/>
    </row>
    <row r="223" spans="1:22" ht="38.25">
      <c r="A223" s="8">
        <v>1324</v>
      </c>
      <c r="B223" s="9" t="s">
        <v>591</v>
      </c>
      <c r="C223" s="9" t="s">
        <v>1212</v>
      </c>
      <c r="D223" s="9" t="s">
        <v>872</v>
      </c>
      <c r="E223" s="9" t="s">
        <v>1213</v>
      </c>
      <c r="F223" s="10">
        <v>76000</v>
      </c>
      <c r="G223" s="58">
        <v>14400</v>
      </c>
      <c r="H223" s="88">
        <v>0</v>
      </c>
      <c r="I223" s="66"/>
      <c r="J223" s="5"/>
      <c r="K223" s="5"/>
      <c r="L223" s="7">
        <v>5</v>
      </c>
      <c r="M223" s="7">
        <v>7</v>
      </c>
      <c r="N223" s="7">
        <v>10</v>
      </c>
      <c r="O223" s="7">
        <v>10</v>
      </c>
      <c r="P223" s="7">
        <v>10</v>
      </c>
      <c r="Q223" s="7">
        <v>42</v>
      </c>
      <c r="U223" s="19"/>
      <c r="V223" s="19"/>
    </row>
    <row r="224" spans="1:22" ht="38.25">
      <c r="A224" s="8">
        <v>1326</v>
      </c>
      <c r="B224" s="9" t="s">
        <v>591</v>
      </c>
      <c r="C224" s="9" t="s">
        <v>1214</v>
      </c>
      <c r="D224" s="9" t="s">
        <v>872</v>
      </c>
      <c r="E224" s="9" t="s">
        <v>1215</v>
      </c>
      <c r="F224" s="10">
        <v>52300</v>
      </c>
      <c r="G224" s="58">
        <v>12000</v>
      </c>
      <c r="H224" s="88">
        <v>0</v>
      </c>
      <c r="I224" s="66"/>
      <c r="J224" s="5"/>
      <c r="K224" s="5"/>
      <c r="L224" s="7">
        <v>5</v>
      </c>
      <c r="M224" s="7">
        <v>7</v>
      </c>
      <c r="N224" s="7">
        <v>10</v>
      </c>
      <c r="O224" s="7">
        <v>10</v>
      </c>
      <c r="P224" s="7">
        <v>10</v>
      </c>
      <c r="Q224" s="7">
        <v>42</v>
      </c>
      <c r="U224" s="19"/>
      <c r="V224" s="19"/>
    </row>
    <row r="225" spans="1:22" ht="38.25">
      <c r="A225" s="8">
        <v>1315</v>
      </c>
      <c r="B225" s="9" t="s">
        <v>591</v>
      </c>
      <c r="C225" s="9" t="s">
        <v>1216</v>
      </c>
      <c r="D225" s="9" t="s">
        <v>872</v>
      </c>
      <c r="E225" s="9" t="s">
        <v>1217</v>
      </c>
      <c r="F225" s="10">
        <v>30300</v>
      </c>
      <c r="G225" s="58">
        <v>6000</v>
      </c>
      <c r="H225" s="88">
        <v>0</v>
      </c>
      <c r="I225" s="66"/>
      <c r="J225" s="5"/>
      <c r="K225" s="5"/>
      <c r="L225" s="7">
        <v>5</v>
      </c>
      <c r="M225" s="7">
        <v>7</v>
      </c>
      <c r="N225" s="7">
        <v>10</v>
      </c>
      <c r="O225" s="7">
        <v>10</v>
      </c>
      <c r="P225" s="7">
        <v>5</v>
      </c>
      <c r="Q225" s="7">
        <v>37</v>
      </c>
      <c r="U225" s="19"/>
      <c r="V225" s="19"/>
    </row>
    <row r="226" spans="1:22" ht="51">
      <c r="A226" s="8">
        <v>1316</v>
      </c>
      <c r="B226" s="9" t="s">
        <v>591</v>
      </c>
      <c r="C226" s="9" t="s">
        <v>1218</v>
      </c>
      <c r="D226" s="9" t="s">
        <v>872</v>
      </c>
      <c r="E226" s="9" t="s">
        <v>1219</v>
      </c>
      <c r="F226" s="10">
        <v>30300</v>
      </c>
      <c r="G226" s="58">
        <v>6000</v>
      </c>
      <c r="H226" s="88">
        <v>0</v>
      </c>
      <c r="I226" s="66"/>
      <c r="J226" s="5"/>
      <c r="K226" s="5"/>
      <c r="L226" s="7">
        <v>5</v>
      </c>
      <c r="M226" s="7">
        <v>7</v>
      </c>
      <c r="N226" s="7">
        <v>10</v>
      </c>
      <c r="O226" s="7">
        <v>10</v>
      </c>
      <c r="P226" s="7">
        <v>5</v>
      </c>
      <c r="Q226" s="7">
        <v>37</v>
      </c>
      <c r="U226" s="19"/>
      <c r="V226" s="19"/>
    </row>
    <row r="227" spans="1:22" ht="38.25">
      <c r="A227" s="8">
        <v>1317</v>
      </c>
      <c r="B227" s="9" t="s">
        <v>591</v>
      </c>
      <c r="C227" s="9" t="s">
        <v>1220</v>
      </c>
      <c r="D227" s="9" t="s">
        <v>872</v>
      </c>
      <c r="E227" s="9" t="s">
        <v>1221</v>
      </c>
      <c r="F227" s="10">
        <v>30300</v>
      </c>
      <c r="G227" s="58">
        <v>6000</v>
      </c>
      <c r="H227" s="88">
        <v>0</v>
      </c>
      <c r="I227" s="66"/>
      <c r="J227" s="5"/>
      <c r="K227" s="5"/>
      <c r="L227" s="7">
        <v>5</v>
      </c>
      <c r="M227" s="7">
        <v>7</v>
      </c>
      <c r="N227" s="7">
        <v>10</v>
      </c>
      <c r="O227" s="7">
        <v>10</v>
      </c>
      <c r="P227" s="7">
        <v>5</v>
      </c>
      <c r="Q227" s="7">
        <v>37</v>
      </c>
      <c r="U227" s="19"/>
      <c r="V227" s="19"/>
    </row>
    <row r="228" spans="1:22" ht="25.5">
      <c r="A228" s="8">
        <v>1318</v>
      </c>
      <c r="B228" s="9" t="s">
        <v>591</v>
      </c>
      <c r="C228" s="9" t="s">
        <v>1222</v>
      </c>
      <c r="D228" s="9" t="s">
        <v>872</v>
      </c>
      <c r="E228" s="9" t="s">
        <v>1223</v>
      </c>
      <c r="F228" s="10">
        <v>30300</v>
      </c>
      <c r="G228" s="58">
        <v>6000</v>
      </c>
      <c r="H228" s="88">
        <v>0</v>
      </c>
      <c r="I228" s="66"/>
      <c r="J228" s="5"/>
      <c r="K228" s="5"/>
      <c r="L228" s="7">
        <v>5</v>
      </c>
      <c r="M228" s="7">
        <v>7</v>
      </c>
      <c r="N228" s="7">
        <v>10</v>
      </c>
      <c r="O228" s="7">
        <v>10</v>
      </c>
      <c r="P228" s="7">
        <v>5</v>
      </c>
      <c r="Q228" s="7">
        <v>37</v>
      </c>
      <c r="U228" s="19"/>
      <c r="V228" s="19"/>
    </row>
    <row r="229" spans="1:22" ht="38.25">
      <c r="A229" s="8">
        <v>1319</v>
      </c>
      <c r="B229" s="9" t="s">
        <v>591</v>
      </c>
      <c r="C229" s="9" t="s">
        <v>1224</v>
      </c>
      <c r="D229" s="9" t="s">
        <v>872</v>
      </c>
      <c r="E229" s="9" t="s">
        <v>1225</v>
      </c>
      <c r="F229" s="10">
        <v>26253</v>
      </c>
      <c r="G229" s="58">
        <v>1953</v>
      </c>
      <c r="H229" s="88">
        <v>0</v>
      </c>
      <c r="I229" s="66"/>
      <c r="J229" s="5"/>
      <c r="K229" s="5"/>
      <c r="L229" s="7">
        <v>5</v>
      </c>
      <c r="M229" s="7">
        <v>7</v>
      </c>
      <c r="N229" s="7">
        <v>10</v>
      </c>
      <c r="O229" s="7">
        <v>10</v>
      </c>
      <c r="P229" s="7">
        <v>5</v>
      </c>
      <c r="Q229" s="7">
        <v>37</v>
      </c>
      <c r="U229" s="19"/>
      <c r="V229" s="19"/>
    </row>
    <row r="230" spans="1:22" ht="38.25">
      <c r="A230" s="8">
        <v>1320</v>
      </c>
      <c r="B230" s="9" t="s">
        <v>591</v>
      </c>
      <c r="C230" s="9" t="s">
        <v>1226</v>
      </c>
      <c r="D230" s="9" t="s">
        <v>872</v>
      </c>
      <c r="E230" s="9" t="s">
        <v>1227</v>
      </c>
      <c r="F230" s="10">
        <v>30300</v>
      </c>
      <c r="G230" s="58">
        <v>6000</v>
      </c>
      <c r="H230" s="88">
        <v>0</v>
      </c>
      <c r="I230" s="66"/>
      <c r="J230" s="5"/>
      <c r="K230" s="5"/>
      <c r="L230" s="7">
        <v>5</v>
      </c>
      <c r="M230" s="7">
        <v>7</v>
      </c>
      <c r="N230" s="7">
        <v>10</v>
      </c>
      <c r="O230" s="7">
        <v>10</v>
      </c>
      <c r="P230" s="7">
        <v>5</v>
      </c>
      <c r="Q230" s="7">
        <v>37</v>
      </c>
      <c r="U230" s="19"/>
      <c r="V230" s="19"/>
    </row>
    <row r="231" spans="1:22" ht="38.25">
      <c r="A231" s="8">
        <v>1321</v>
      </c>
      <c r="B231" s="9" t="s">
        <v>591</v>
      </c>
      <c r="C231" s="9" t="s">
        <v>1228</v>
      </c>
      <c r="D231" s="9" t="s">
        <v>872</v>
      </c>
      <c r="E231" s="9" t="s">
        <v>1229</v>
      </c>
      <c r="F231" s="10">
        <v>30300</v>
      </c>
      <c r="G231" s="58">
        <v>6000</v>
      </c>
      <c r="H231" s="88">
        <v>0</v>
      </c>
      <c r="I231" s="66"/>
      <c r="J231" s="5"/>
      <c r="K231" s="5"/>
      <c r="L231" s="7">
        <v>5</v>
      </c>
      <c r="M231" s="7">
        <v>7</v>
      </c>
      <c r="N231" s="7">
        <v>10</v>
      </c>
      <c r="O231" s="7">
        <v>10</v>
      </c>
      <c r="P231" s="7">
        <v>5</v>
      </c>
      <c r="Q231" s="7">
        <v>37</v>
      </c>
      <c r="U231" s="19"/>
      <c r="V231" s="19"/>
    </row>
    <row r="232" spans="1:22" ht="38.25">
      <c r="A232" s="8">
        <v>1325</v>
      </c>
      <c r="B232" s="9" t="s">
        <v>591</v>
      </c>
      <c r="C232" s="9" t="s">
        <v>1230</v>
      </c>
      <c r="D232" s="9" t="s">
        <v>872</v>
      </c>
      <c r="E232" s="9" t="s">
        <v>1231</v>
      </c>
      <c r="F232" s="10">
        <v>30300</v>
      </c>
      <c r="G232" s="58">
        <v>6000</v>
      </c>
      <c r="H232" s="88">
        <v>0</v>
      </c>
      <c r="I232" s="66"/>
      <c r="J232" s="5"/>
      <c r="K232" s="5"/>
      <c r="L232" s="7">
        <v>5</v>
      </c>
      <c r="M232" s="7">
        <v>7</v>
      </c>
      <c r="N232" s="7">
        <v>10</v>
      </c>
      <c r="O232" s="7">
        <v>10</v>
      </c>
      <c r="P232" s="7">
        <v>5</v>
      </c>
      <c r="Q232" s="7">
        <v>37</v>
      </c>
      <c r="U232" s="19"/>
      <c r="V232" s="19"/>
    </row>
    <row r="233" spans="1:22" ht="51">
      <c r="A233" s="8">
        <v>1327</v>
      </c>
      <c r="B233" s="9" t="s">
        <v>591</v>
      </c>
      <c r="C233" s="9" t="s">
        <v>1232</v>
      </c>
      <c r="D233" s="9" t="s">
        <v>872</v>
      </c>
      <c r="E233" s="9" t="s">
        <v>1233</v>
      </c>
      <c r="F233" s="10">
        <v>30300</v>
      </c>
      <c r="G233" s="58">
        <v>6000</v>
      </c>
      <c r="H233" s="88">
        <v>0</v>
      </c>
      <c r="I233" s="66"/>
      <c r="J233" s="5"/>
      <c r="K233" s="5"/>
      <c r="L233" s="7">
        <v>5</v>
      </c>
      <c r="M233" s="7">
        <v>7</v>
      </c>
      <c r="N233" s="7">
        <v>10</v>
      </c>
      <c r="O233" s="7">
        <v>10</v>
      </c>
      <c r="P233" s="7">
        <v>5</v>
      </c>
      <c r="Q233" s="7">
        <v>37</v>
      </c>
      <c r="U233" s="19"/>
      <c r="V233" s="19"/>
    </row>
    <row r="234" spans="1:22" ht="38.25">
      <c r="A234" s="8">
        <v>1328</v>
      </c>
      <c r="B234" s="9" t="s">
        <v>591</v>
      </c>
      <c r="C234" s="9" t="s">
        <v>1234</v>
      </c>
      <c r="D234" s="9" t="s">
        <v>872</v>
      </c>
      <c r="E234" s="9" t="s">
        <v>1235</v>
      </c>
      <c r="F234" s="10">
        <v>30300</v>
      </c>
      <c r="G234" s="58">
        <v>6000</v>
      </c>
      <c r="H234" s="88">
        <v>0</v>
      </c>
      <c r="I234" s="66"/>
      <c r="J234" s="5"/>
      <c r="K234" s="5"/>
      <c r="L234" s="7">
        <v>5</v>
      </c>
      <c r="M234" s="7">
        <v>7</v>
      </c>
      <c r="N234" s="7">
        <v>10</v>
      </c>
      <c r="O234" s="7">
        <v>10</v>
      </c>
      <c r="P234" s="7">
        <v>5</v>
      </c>
      <c r="Q234" s="7">
        <v>37</v>
      </c>
      <c r="U234" s="19"/>
      <c r="V234" s="19"/>
    </row>
    <row r="235" spans="1:22" ht="25.5">
      <c r="A235" s="8">
        <v>1329</v>
      </c>
      <c r="B235" s="9" t="s">
        <v>591</v>
      </c>
      <c r="C235" s="9" t="s">
        <v>1236</v>
      </c>
      <c r="D235" s="9" t="s">
        <v>872</v>
      </c>
      <c r="E235" s="9" t="s">
        <v>1237</v>
      </c>
      <c r="F235" s="10">
        <v>30300</v>
      </c>
      <c r="G235" s="58">
        <v>6000</v>
      </c>
      <c r="H235" s="88">
        <v>0</v>
      </c>
      <c r="I235" s="66"/>
      <c r="J235" s="5"/>
      <c r="K235" s="5"/>
      <c r="L235" s="7">
        <v>5</v>
      </c>
      <c r="M235" s="7">
        <v>7</v>
      </c>
      <c r="N235" s="7">
        <v>10</v>
      </c>
      <c r="O235" s="7">
        <v>10</v>
      </c>
      <c r="P235" s="7">
        <v>5</v>
      </c>
      <c r="Q235" s="7">
        <v>37</v>
      </c>
      <c r="U235" s="19"/>
      <c r="V235" s="19"/>
    </row>
    <row r="236" spans="1:22" ht="38.25">
      <c r="A236" s="8">
        <v>1330</v>
      </c>
      <c r="B236" s="9" t="s">
        <v>591</v>
      </c>
      <c r="C236" s="9" t="s">
        <v>1238</v>
      </c>
      <c r="D236" s="9" t="s">
        <v>872</v>
      </c>
      <c r="E236" s="9" t="s">
        <v>1239</v>
      </c>
      <c r="F236" s="10">
        <v>30300</v>
      </c>
      <c r="G236" s="58">
        <v>6000</v>
      </c>
      <c r="H236" s="88">
        <v>0</v>
      </c>
      <c r="I236" s="66"/>
      <c r="J236" s="5"/>
      <c r="K236" s="5"/>
      <c r="L236" s="7">
        <v>5</v>
      </c>
      <c r="M236" s="7">
        <v>7</v>
      </c>
      <c r="N236" s="7">
        <v>10</v>
      </c>
      <c r="O236" s="7">
        <v>10</v>
      </c>
      <c r="P236" s="7">
        <v>5</v>
      </c>
      <c r="Q236" s="7">
        <v>37</v>
      </c>
      <c r="U236" s="19"/>
      <c r="V236" s="19"/>
    </row>
    <row r="237" spans="1:22" ht="38.25">
      <c r="A237" s="8">
        <v>1332</v>
      </c>
      <c r="B237" s="9" t="s">
        <v>591</v>
      </c>
      <c r="C237" s="9" t="s">
        <v>1240</v>
      </c>
      <c r="D237" s="9" t="s">
        <v>872</v>
      </c>
      <c r="E237" s="9" t="s">
        <v>1241</v>
      </c>
      <c r="F237" s="10">
        <v>30300</v>
      </c>
      <c r="G237" s="58">
        <v>6000</v>
      </c>
      <c r="H237" s="88">
        <v>0</v>
      </c>
      <c r="I237" s="66"/>
      <c r="J237" s="5"/>
      <c r="K237" s="5"/>
      <c r="L237" s="7">
        <v>5</v>
      </c>
      <c r="M237" s="7">
        <v>7</v>
      </c>
      <c r="N237" s="7">
        <v>10</v>
      </c>
      <c r="O237" s="7">
        <v>10</v>
      </c>
      <c r="P237" s="7">
        <v>5</v>
      </c>
      <c r="Q237" s="7">
        <v>37</v>
      </c>
      <c r="U237" s="19"/>
      <c r="V237" s="19"/>
    </row>
    <row r="238" spans="1:22" ht="38.25">
      <c r="A238" s="8">
        <v>1335</v>
      </c>
      <c r="B238" s="9" t="s">
        <v>591</v>
      </c>
      <c r="C238" s="9" t="s">
        <v>1242</v>
      </c>
      <c r="D238" s="9" t="s">
        <v>872</v>
      </c>
      <c r="E238" s="9" t="s">
        <v>1243</v>
      </c>
      <c r="F238" s="10">
        <v>30300</v>
      </c>
      <c r="G238" s="58">
        <v>6000</v>
      </c>
      <c r="H238" s="88">
        <v>0</v>
      </c>
      <c r="I238" s="66"/>
      <c r="J238" s="5"/>
      <c r="K238" s="5"/>
      <c r="L238" s="7">
        <v>5</v>
      </c>
      <c r="M238" s="7">
        <v>7</v>
      </c>
      <c r="N238" s="7">
        <v>10</v>
      </c>
      <c r="O238" s="7">
        <v>10</v>
      </c>
      <c r="P238" s="7">
        <v>5</v>
      </c>
      <c r="Q238" s="7">
        <v>37</v>
      </c>
      <c r="U238" s="19"/>
      <c r="V238" s="19"/>
    </row>
    <row r="239" spans="1:22" ht="39" thickBot="1">
      <c r="A239" s="28">
        <v>1336</v>
      </c>
      <c r="B239" s="29" t="s">
        <v>591</v>
      </c>
      <c r="C239" s="29" t="s">
        <v>1244</v>
      </c>
      <c r="D239" s="29" t="s">
        <v>872</v>
      </c>
      <c r="E239" s="29" t="s">
        <v>1245</v>
      </c>
      <c r="F239" s="30">
        <v>30300</v>
      </c>
      <c r="G239" s="62">
        <v>6000</v>
      </c>
      <c r="H239" s="99">
        <v>0</v>
      </c>
      <c r="I239" s="100"/>
      <c r="J239" s="29"/>
      <c r="K239" s="29"/>
      <c r="L239" s="31">
        <v>5</v>
      </c>
      <c r="M239" s="31">
        <v>7</v>
      </c>
      <c r="N239" s="31">
        <v>10</v>
      </c>
      <c r="O239" s="31">
        <v>10</v>
      </c>
      <c r="P239" s="31">
        <v>5</v>
      </c>
      <c r="Q239" s="31">
        <v>37</v>
      </c>
      <c r="U239" s="19"/>
      <c r="V239" s="19"/>
    </row>
    <row r="240" spans="1:22" ht="115.5" thickTop="1">
      <c r="A240" s="23">
        <v>1012</v>
      </c>
      <c r="B240" s="24" t="s">
        <v>1343</v>
      </c>
      <c r="C240" s="24" t="s">
        <v>1370</v>
      </c>
      <c r="D240" s="24" t="s">
        <v>826</v>
      </c>
      <c r="E240" s="24" t="s">
        <v>826</v>
      </c>
      <c r="F240" s="25">
        <v>113228</v>
      </c>
      <c r="G240" s="63">
        <v>45291</v>
      </c>
      <c r="H240" s="132">
        <v>0</v>
      </c>
      <c r="I240" s="135"/>
      <c r="J240" s="26" t="s">
        <v>1346</v>
      </c>
      <c r="K240" s="26"/>
      <c r="L240" s="27"/>
      <c r="M240" s="27"/>
      <c r="N240" s="27"/>
      <c r="O240" s="27"/>
      <c r="P240" s="27"/>
      <c r="Q240" s="27">
        <v>0</v>
      </c>
      <c r="U240" s="19"/>
      <c r="V240" s="19"/>
    </row>
    <row r="241" spans="1:22" ht="114.75">
      <c r="A241" s="8">
        <v>1013</v>
      </c>
      <c r="B241" s="9" t="s">
        <v>1343</v>
      </c>
      <c r="C241" s="9" t="s">
        <v>1369</v>
      </c>
      <c r="D241" s="9" t="s">
        <v>1368</v>
      </c>
      <c r="E241" s="9" t="s">
        <v>1367</v>
      </c>
      <c r="F241" s="10">
        <v>17604</v>
      </c>
      <c r="G241" s="58">
        <v>8802</v>
      </c>
      <c r="H241" s="88">
        <v>0</v>
      </c>
      <c r="I241" s="119"/>
      <c r="J241" s="5" t="s">
        <v>1346</v>
      </c>
      <c r="K241" s="5"/>
      <c r="L241" s="7"/>
      <c r="M241" s="7"/>
      <c r="N241" s="7"/>
      <c r="O241" s="7"/>
      <c r="P241" s="7"/>
      <c r="Q241" s="7">
        <v>0</v>
      </c>
      <c r="U241" s="19"/>
      <c r="V241" s="19"/>
    </row>
    <row r="242" spans="1:22" ht="114.75">
      <c r="A242" s="8">
        <v>1014</v>
      </c>
      <c r="B242" s="9" t="s">
        <v>1343</v>
      </c>
      <c r="C242" s="9" t="s">
        <v>1366</v>
      </c>
      <c r="D242" s="9" t="s">
        <v>851</v>
      </c>
      <c r="E242" s="9" t="s">
        <v>1365</v>
      </c>
      <c r="F242" s="10">
        <v>87910</v>
      </c>
      <c r="G242" s="58">
        <v>57564</v>
      </c>
      <c r="H242" s="88">
        <v>0</v>
      </c>
      <c r="I242" s="119"/>
      <c r="J242" s="5" t="s">
        <v>1346</v>
      </c>
      <c r="K242" s="5"/>
      <c r="L242" s="7"/>
      <c r="M242" s="7"/>
      <c r="N242" s="7"/>
      <c r="O242" s="7"/>
      <c r="P242" s="7"/>
      <c r="Q242" s="7">
        <v>0</v>
      </c>
      <c r="U242" s="19"/>
      <c r="V242" s="19"/>
    </row>
    <row r="243" spans="1:22" ht="127.5">
      <c r="A243" s="8">
        <v>1015</v>
      </c>
      <c r="B243" s="9" t="s">
        <v>803</v>
      </c>
      <c r="C243" s="9" t="s">
        <v>1364</v>
      </c>
      <c r="D243" s="9" t="s">
        <v>826</v>
      </c>
      <c r="E243" s="9" t="s">
        <v>826</v>
      </c>
      <c r="F243" s="10">
        <v>48900</v>
      </c>
      <c r="G243" s="58">
        <v>48900</v>
      </c>
      <c r="H243" s="88">
        <v>0</v>
      </c>
      <c r="I243" s="119"/>
      <c r="J243" s="5" t="s">
        <v>1363</v>
      </c>
      <c r="K243" s="5"/>
      <c r="L243" s="7"/>
      <c r="M243" s="7"/>
      <c r="N243" s="7"/>
      <c r="O243" s="7"/>
      <c r="P243" s="7"/>
      <c r="Q243" s="7">
        <v>0</v>
      </c>
      <c r="U243" s="19"/>
      <c r="V243" s="19"/>
    </row>
    <row r="244" spans="1:22" ht="153">
      <c r="A244" s="8">
        <v>1028</v>
      </c>
      <c r="B244" s="9" t="s">
        <v>1344</v>
      </c>
      <c r="C244" s="9" t="s">
        <v>1362</v>
      </c>
      <c r="D244" s="9" t="s">
        <v>1361</v>
      </c>
      <c r="E244" s="9" t="s">
        <v>1360</v>
      </c>
      <c r="F244" s="10">
        <v>2599000</v>
      </c>
      <c r="G244" s="58">
        <v>242000</v>
      </c>
      <c r="H244" s="88">
        <v>0</v>
      </c>
      <c r="I244" s="119"/>
      <c r="J244" s="5" t="s">
        <v>1359</v>
      </c>
      <c r="K244" s="5" t="s">
        <v>1358</v>
      </c>
      <c r="L244" s="7"/>
      <c r="M244" s="7"/>
      <c r="N244" s="7"/>
      <c r="O244" s="7"/>
      <c r="P244" s="7"/>
      <c r="Q244" s="7">
        <v>0</v>
      </c>
      <c r="U244" s="19"/>
      <c r="V244" s="19"/>
    </row>
    <row r="245" spans="1:22" ht="114.75">
      <c r="A245" s="8">
        <v>1029</v>
      </c>
      <c r="B245" s="9" t="s">
        <v>809</v>
      </c>
      <c r="C245" s="9" t="s">
        <v>1357</v>
      </c>
      <c r="D245" s="9" t="s">
        <v>826</v>
      </c>
      <c r="E245" s="9" t="s">
        <v>826</v>
      </c>
      <c r="F245" s="10">
        <v>73970</v>
      </c>
      <c r="G245" s="58">
        <v>73970</v>
      </c>
      <c r="H245" s="88">
        <v>0</v>
      </c>
      <c r="I245" s="119"/>
      <c r="J245" s="5" t="s">
        <v>1346</v>
      </c>
      <c r="K245" s="5"/>
      <c r="L245" s="7"/>
      <c r="M245" s="7"/>
      <c r="N245" s="7"/>
      <c r="O245" s="7"/>
      <c r="P245" s="7"/>
      <c r="Q245" s="7">
        <v>0</v>
      </c>
      <c r="U245" s="19"/>
      <c r="V245" s="19"/>
    </row>
    <row r="246" spans="1:22" ht="39" customHeight="1">
      <c r="A246" s="8">
        <v>1041</v>
      </c>
      <c r="B246" s="9" t="s">
        <v>534</v>
      </c>
      <c r="C246" s="9" t="s">
        <v>1356</v>
      </c>
      <c r="D246" s="9" t="s">
        <v>851</v>
      </c>
      <c r="E246" s="9" t="s">
        <v>1355</v>
      </c>
      <c r="F246" s="10">
        <v>45000</v>
      </c>
      <c r="G246" s="58">
        <v>45000</v>
      </c>
      <c r="H246" s="88">
        <v>0</v>
      </c>
      <c r="I246" s="119"/>
      <c r="J246" s="5" t="s">
        <v>538</v>
      </c>
      <c r="K246" s="5"/>
      <c r="L246" s="7"/>
      <c r="M246" s="7"/>
      <c r="N246" s="7"/>
      <c r="O246" s="7"/>
      <c r="P246" s="7"/>
      <c r="Q246" s="7">
        <v>0</v>
      </c>
      <c r="U246" s="19"/>
      <c r="V246" s="19"/>
    </row>
    <row r="247" spans="1:22" ht="25.5">
      <c r="A247" s="8">
        <v>1049</v>
      </c>
      <c r="B247" s="9" t="s">
        <v>67</v>
      </c>
      <c r="C247" s="9" t="s">
        <v>1256</v>
      </c>
      <c r="D247" s="9" t="s">
        <v>872</v>
      </c>
      <c r="E247" s="9" t="s">
        <v>1257</v>
      </c>
      <c r="F247" s="10">
        <v>12000</v>
      </c>
      <c r="G247" s="58">
        <v>5000</v>
      </c>
      <c r="H247" s="88">
        <v>0</v>
      </c>
      <c r="I247" s="66"/>
      <c r="J247" s="5"/>
      <c r="K247" s="5" t="s">
        <v>1258</v>
      </c>
      <c r="L247" s="7"/>
      <c r="M247" s="7"/>
      <c r="N247" s="7"/>
      <c r="O247" s="7"/>
      <c r="P247" s="7"/>
      <c r="Q247" s="7">
        <v>0</v>
      </c>
      <c r="U247" s="19"/>
      <c r="V247" s="19"/>
    </row>
    <row r="248" spans="1:22" ht="38.25">
      <c r="A248" s="8">
        <v>1148</v>
      </c>
      <c r="B248" s="9" t="s">
        <v>85</v>
      </c>
      <c r="C248" s="9" t="s">
        <v>1275</v>
      </c>
      <c r="D248" s="9" t="s">
        <v>1276</v>
      </c>
      <c r="E248" s="9" t="s">
        <v>1277</v>
      </c>
      <c r="F248" s="10">
        <v>57460</v>
      </c>
      <c r="G248" s="58">
        <v>45960</v>
      </c>
      <c r="H248" s="88">
        <v>0</v>
      </c>
      <c r="I248" s="66"/>
      <c r="J248" s="5"/>
      <c r="K248" s="5" t="s">
        <v>1278</v>
      </c>
      <c r="L248" s="7"/>
      <c r="M248" s="7"/>
      <c r="N248" s="7"/>
      <c r="O248" s="7"/>
      <c r="P248" s="7"/>
      <c r="Q248" s="7">
        <v>0</v>
      </c>
      <c r="U248" s="19"/>
      <c r="V248" s="19"/>
    </row>
    <row r="249" spans="1:22" ht="38.25">
      <c r="A249" s="8">
        <v>1179</v>
      </c>
      <c r="B249" s="9" t="s">
        <v>541</v>
      </c>
      <c r="C249" s="9" t="s">
        <v>1354</v>
      </c>
      <c r="D249" s="9" t="s">
        <v>826</v>
      </c>
      <c r="E249" s="9" t="s">
        <v>826</v>
      </c>
      <c r="F249" s="10">
        <v>45000</v>
      </c>
      <c r="G249" s="58">
        <v>35000</v>
      </c>
      <c r="H249" s="88">
        <v>0</v>
      </c>
      <c r="I249" s="119"/>
      <c r="J249" s="5" t="s">
        <v>543</v>
      </c>
      <c r="K249" s="5"/>
      <c r="L249" s="7"/>
      <c r="M249" s="7"/>
      <c r="N249" s="7"/>
      <c r="O249" s="7"/>
      <c r="P249" s="7"/>
      <c r="Q249" s="7">
        <v>0</v>
      </c>
      <c r="U249" s="19"/>
      <c r="V249" s="19"/>
    </row>
    <row r="250" spans="1:22" ht="38.25">
      <c r="A250" s="8">
        <v>1180</v>
      </c>
      <c r="B250" s="9" t="s">
        <v>541</v>
      </c>
      <c r="C250" s="9" t="s">
        <v>1353</v>
      </c>
      <c r="D250" s="9" t="s">
        <v>872</v>
      </c>
      <c r="E250" s="9" t="s">
        <v>1352</v>
      </c>
      <c r="F250" s="10">
        <v>45000</v>
      </c>
      <c r="G250" s="58">
        <v>30000</v>
      </c>
      <c r="H250" s="88">
        <v>0</v>
      </c>
      <c r="I250" s="119"/>
      <c r="J250" s="5" t="s">
        <v>543</v>
      </c>
      <c r="K250" s="5"/>
      <c r="L250" s="7"/>
      <c r="M250" s="7"/>
      <c r="N250" s="7"/>
      <c r="O250" s="7"/>
      <c r="P250" s="7"/>
      <c r="Q250" s="7">
        <v>0</v>
      </c>
      <c r="U250" s="19"/>
      <c r="V250" s="19"/>
    </row>
    <row r="251" spans="1:22" ht="38.25">
      <c r="A251" s="8">
        <v>1205</v>
      </c>
      <c r="B251" s="9" t="s">
        <v>587</v>
      </c>
      <c r="C251" s="9" t="s">
        <v>1291</v>
      </c>
      <c r="D251" s="9" t="s">
        <v>872</v>
      </c>
      <c r="E251" s="9" t="s">
        <v>1292</v>
      </c>
      <c r="F251" s="10">
        <v>955100</v>
      </c>
      <c r="G251" s="58">
        <v>44845</v>
      </c>
      <c r="H251" s="88">
        <v>0</v>
      </c>
      <c r="I251" s="66"/>
      <c r="J251" s="5"/>
      <c r="K251" s="5" t="s">
        <v>1293</v>
      </c>
      <c r="L251" s="7"/>
      <c r="M251" s="7"/>
      <c r="N251" s="7"/>
      <c r="O251" s="7"/>
      <c r="P251" s="7"/>
      <c r="Q251" s="7">
        <v>0</v>
      </c>
      <c r="U251" s="19"/>
      <c r="V251" s="19"/>
    </row>
    <row r="252" spans="1:22" ht="38.25">
      <c r="A252" s="8">
        <v>1208</v>
      </c>
      <c r="B252" s="9" t="s">
        <v>1345</v>
      </c>
      <c r="C252" s="9" t="s">
        <v>1351</v>
      </c>
      <c r="D252" s="9" t="s">
        <v>1350</v>
      </c>
      <c r="E252" s="9" t="s">
        <v>1349</v>
      </c>
      <c r="F252" s="10">
        <v>56000</v>
      </c>
      <c r="G252" s="58">
        <v>44000</v>
      </c>
      <c r="H252" s="88">
        <v>0</v>
      </c>
      <c r="I252" s="119"/>
      <c r="J252" s="5" t="s">
        <v>1348</v>
      </c>
      <c r="K252" s="5"/>
      <c r="L252" s="7"/>
      <c r="M252" s="7"/>
      <c r="N252" s="7"/>
      <c r="O252" s="7"/>
      <c r="P252" s="7"/>
      <c r="Q252" s="7">
        <v>0</v>
      </c>
      <c r="U252" s="19"/>
      <c r="V252" s="19"/>
    </row>
    <row r="253" spans="1:22" ht="38.25">
      <c r="A253" s="8">
        <v>1210</v>
      </c>
      <c r="B253" s="9" t="s">
        <v>1194</v>
      </c>
      <c r="C253" s="9" t="s">
        <v>1294</v>
      </c>
      <c r="D253" s="9" t="s">
        <v>851</v>
      </c>
      <c r="E253" s="9" t="s">
        <v>1295</v>
      </c>
      <c r="F253" s="10">
        <v>535130</v>
      </c>
      <c r="G253" s="58">
        <v>34000</v>
      </c>
      <c r="H253" s="98">
        <v>0</v>
      </c>
      <c r="I253" s="67"/>
      <c r="J253" s="5"/>
      <c r="K253" s="5"/>
      <c r="L253" s="7"/>
      <c r="M253" s="7"/>
      <c r="N253" s="7"/>
      <c r="O253" s="7"/>
      <c r="P253" s="7"/>
      <c r="Q253" s="7">
        <v>0</v>
      </c>
      <c r="U253" s="19"/>
      <c r="V253" s="19"/>
    </row>
    <row r="254" spans="1:22" ht="51">
      <c r="A254" s="8">
        <v>1211</v>
      </c>
      <c r="B254" s="9" t="s">
        <v>1194</v>
      </c>
      <c r="C254" s="9" t="s">
        <v>1296</v>
      </c>
      <c r="D254" s="9" t="s">
        <v>826</v>
      </c>
      <c r="E254" s="9" t="s">
        <v>826</v>
      </c>
      <c r="F254" s="10">
        <v>603250</v>
      </c>
      <c r="G254" s="58">
        <v>50000</v>
      </c>
      <c r="H254" s="88">
        <v>0</v>
      </c>
      <c r="I254" s="67"/>
      <c r="J254" s="5"/>
      <c r="K254" s="5"/>
      <c r="L254" s="7"/>
      <c r="M254" s="7"/>
      <c r="N254" s="7"/>
      <c r="O254" s="7"/>
      <c r="P254" s="7"/>
      <c r="Q254" s="7">
        <v>0</v>
      </c>
      <c r="U254" s="19"/>
      <c r="V254" s="19"/>
    </row>
    <row r="255" spans="1:22" ht="38.25">
      <c r="A255" s="8">
        <v>1212</v>
      </c>
      <c r="B255" s="9" t="s">
        <v>1194</v>
      </c>
      <c r="C255" s="9" t="s">
        <v>1297</v>
      </c>
      <c r="D255" s="9" t="s">
        <v>1298</v>
      </c>
      <c r="E255" s="9" t="s">
        <v>1299</v>
      </c>
      <c r="F255" s="10">
        <v>603250</v>
      </c>
      <c r="G255" s="58">
        <v>20000</v>
      </c>
      <c r="H255" s="98">
        <v>0</v>
      </c>
      <c r="I255" s="67"/>
      <c r="J255" s="5"/>
      <c r="K255" s="5"/>
      <c r="L255" s="7"/>
      <c r="M255" s="7"/>
      <c r="N255" s="7"/>
      <c r="O255" s="7"/>
      <c r="P255" s="7"/>
      <c r="Q255" s="7">
        <v>0</v>
      </c>
      <c r="U255" s="19"/>
      <c r="V255" s="19"/>
    </row>
    <row r="256" spans="1:22" ht="38.25">
      <c r="A256" s="8">
        <v>1215</v>
      </c>
      <c r="B256" s="9" t="s">
        <v>340</v>
      </c>
      <c r="C256" s="9" t="s">
        <v>1300</v>
      </c>
      <c r="D256" s="9" t="s">
        <v>872</v>
      </c>
      <c r="E256" s="9" t="s">
        <v>1301</v>
      </c>
      <c r="F256" s="10">
        <v>15000</v>
      </c>
      <c r="G256" s="58">
        <v>15000</v>
      </c>
      <c r="H256" s="98">
        <v>0</v>
      </c>
      <c r="I256" s="67"/>
      <c r="J256" s="5"/>
      <c r="K256" s="5" t="s">
        <v>1302</v>
      </c>
      <c r="L256" s="7"/>
      <c r="M256" s="7"/>
      <c r="N256" s="7"/>
      <c r="O256" s="7"/>
      <c r="P256" s="7"/>
      <c r="Q256" s="7">
        <v>0</v>
      </c>
      <c r="U256" s="19"/>
      <c r="V256" s="19"/>
    </row>
    <row r="257" spans="1:22" ht="25.5">
      <c r="A257" s="8">
        <v>1234</v>
      </c>
      <c r="B257" s="9" t="s">
        <v>180</v>
      </c>
      <c r="C257" s="9" t="s">
        <v>1313</v>
      </c>
      <c r="D257" s="9" t="s">
        <v>1314</v>
      </c>
      <c r="E257" s="9" t="s">
        <v>1315</v>
      </c>
      <c r="F257" s="10">
        <v>3500</v>
      </c>
      <c r="G257" s="58">
        <v>2000</v>
      </c>
      <c r="H257" s="88">
        <v>0</v>
      </c>
      <c r="I257" s="67"/>
      <c r="J257" s="5"/>
      <c r="K257" s="5"/>
      <c r="L257" s="7"/>
      <c r="M257" s="7"/>
      <c r="N257" s="7"/>
      <c r="O257" s="7"/>
      <c r="P257" s="7"/>
      <c r="Q257" s="7">
        <v>0</v>
      </c>
      <c r="U257" s="19"/>
      <c r="V257" s="19"/>
    </row>
    <row r="258" spans="1:22" ht="25.5">
      <c r="A258" s="8">
        <v>1251</v>
      </c>
      <c r="B258" s="9" t="s">
        <v>188</v>
      </c>
      <c r="C258" s="9" t="s">
        <v>1324</v>
      </c>
      <c r="D258" s="9" t="s">
        <v>872</v>
      </c>
      <c r="E258" s="9" t="s">
        <v>1325</v>
      </c>
      <c r="F258" s="10">
        <v>5000</v>
      </c>
      <c r="G258" s="58">
        <v>5000</v>
      </c>
      <c r="H258" s="88">
        <v>0</v>
      </c>
      <c r="I258" s="67"/>
      <c r="J258" s="5"/>
      <c r="K258" s="13"/>
      <c r="L258" s="7"/>
      <c r="M258" s="7"/>
      <c r="N258" s="7"/>
      <c r="O258" s="7"/>
      <c r="P258" s="7"/>
      <c r="Q258" s="7">
        <v>0</v>
      </c>
      <c r="U258" s="19"/>
      <c r="V258" s="19"/>
    </row>
    <row r="259" spans="1:22" ht="38.25">
      <c r="A259" s="8">
        <v>1277</v>
      </c>
      <c r="B259" s="9" t="s">
        <v>447</v>
      </c>
      <c r="C259" s="9" t="s">
        <v>1330</v>
      </c>
      <c r="D259" s="9" t="s">
        <v>872</v>
      </c>
      <c r="E259" s="9" t="s">
        <v>1331</v>
      </c>
      <c r="F259" s="10">
        <v>32480</v>
      </c>
      <c r="G259" s="58">
        <v>18000</v>
      </c>
      <c r="H259" s="98">
        <v>0</v>
      </c>
      <c r="I259" s="67"/>
      <c r="J259" s="5" t="s">
        <v>1374</v>
      </c>
      <c r="K259" s="5" t="s">
        <v>1372</v>
      </c>
      <c r="L259" s="7"/>
      <c r="M259" s="7"/>
      <c r="N259" s="7"/>
      <c r="O259" s="7"/>
      <c r="P259" s="7"/>
      <c r="Q259" s="7">
        <v>0</v>
      </c>
      <c r="U259" s="19"/>
      <c r="V259" s="19"/>
    </row>
    <row r="260" spans="1:22" ht="38.25">
      <c r="A260" s="8">
        <v>1278</v>
      </c>
      <c r="B260" s="9" t="s">
        <v>447</v>
      </c>
      <c r="C260" s="9" t="s">
        <v>1332</v>
      </c>
      <c r="D260" s="9" t="s">
        <v>872</v>
      </c>
      <c r="E260" s="9" t="s">
        <v>1333</v>
      </c>
      <c r="F260" s="10">
        <v>34600</v>
      </c>
      <c r="G260" s="58">
        <v>12800</v>
      </c>
      <c r="H260" s="88">
        <v>0</v>
      </c>
      <c r="I260" s="67"/>
      <c r="J260" s="5" t="s">
        <v>1374</v>
      </c>
      <c r="K260" s="101"/>
      <c r="L260" s="7"/>
      <c r="M260" s="7"/>
      <c r="N260" s="7"/>
      <c r="O260" s="7"/>
      <c r="P260" s="7"/>
      <c r="Q260" s="7">
        <v>0</v>
      </c>
      <c r="U260" s="19"/>
      <c r="V260" s="19"/>
    </row>
    <row r="261" spans="1:22" ht="38.25">
      <c r="A261" s="8">
        <v>1331</v>
      </c>
      <c r="B261" s="9" t="s">
        <v>591</v>
      </c>
      <c r="C261" s="9" t="s">
        <v>1337</v>
      </c>
      <c r="D261" s="9" t="s">
        <v>872</v>
      </c>
      <c r="E261" s="9" t="s">
        <v>1338</v>
      </c>
      <c r="F261" s="10">
        <v>31800</v>
      </c>
      <c r="G261" s="58">
        <v>7500</v>
      </c>
      <c r="H261" s="88">
        <v>0</v>
      </c>
      <c r="I261" s="67"/>
      <c r="J261" s="5"/>
      <c r="K261" s="5"/>
      <c r="L261" s="7"/>
      <c r="M261" s="7"/>
      <c r="N261" s="7"/>
      <c r="O261" s="7"/>
      <c r="P261" s="7"/>
      <c r="Q261" s="7">
        <v>0</v>
      </c>
      <c r="U261" s="19"/>
      <c r="V261" s="19"/>
    </row>
    <row r="262" spans="1:22" ht="47.25" customHeight="1" thickBot="1">
      <c r="A262" s="8">
        <v>1333</v>
      </c>
      <c r="B262" s="9" t="s">
        <v>591</v>
      </c>
      <c r="C262" s="9" t="s">
        <v>1339</v>
      </c>
      <c r="D262" s="9" t="s">
        <v>872</v>
      </c>
      <c r="E262" s="9" t="s">
        <v>1340</v>
      </c>
      <c r="F262" s="10">
        <v>30300</v>
      </c>
      <c r="G262" s="58">
        <v>6000</v>
      </c>
      <c r="H262" s="98">
        <v>0</v>
      </c>
      <c r="I262" s="66"/>
      <c r="J262" s="5"/>
      <c r="K262" s="5"/>
      <c r="L262" s="7"/>
      <c r="M262" s="7"/>
      <c r="N262" s="7"/>
      <c r="O262" s="7"/>
      <c r="P262" s="7"/>
      <c r="Q262" s="7">
        <v>0</v>
      </c>
      <c r="U262" s="19"/>
      <c r="V262" s="19"/>
    </row>
    <row r="263" spans="1:9" ht="15.75" thickBot="1">
      <c r="A263" s="171" t="s">
        <v>15</v>
      </c>
      <c r="B263" s="171"/>
      <c r="C263" s="171"/>
      <c r="D263" s="171"/>
      <c r="E263" s="171"/>
      <c r="F263" s="11">
        <f>SUM(F5:F262)</f>
        <v>39382651</v>
      </c>
      <c r="G263" s="11">
        <f>SUM(G5:G262)</f>
        <v>8836049</v>
      </c>
      <c r="H263" s="11">
        <f>SUM(H5:H262)</f>
        <v>7273700</v>
      </c>
      <c r="I263" s="69"/>
    </row>
  </sheetData>
  <sheetProtection/>
  <autoFilter ref="A2:Q263"/>
  <mergeCells count="1">
    <mergeCell ref="A263:E26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3"/>
  <sheetViews>
    <sheetView zoomScale="90" zoomScaleNormal="90" zoomScalePageLayoutView="0" workbookViewId="0" topLeftCell="E1">
      <pane ySplit="4" topLeftCell="A105" activePane="bottomLeft" state="frozen"/>
      <selection pane="topLeft" activeCell="A1" sqref="A1"/>
      <selection pane="bottomLeft" activeCell="P133" sqref="P133"/>
    </sheetView>
  </sheetViews>
  <sheetFormatPr defaultColWidth="9.140625" defaultRowHeight="15"/>
  <cols>
    <col min="1" max="1" width="9.7109375" style="0" customWidth="1"/>
    <col min="2" max="2" width="30.57421875" style="0" bestFit="1" customWidth="1"/>
    <col min="3" max="3" width="27.57421875" style="0" bestFit="1" customWidth="1"/>
    <col min="4" max="4" width="28.421875" style="0" bestFit="1" customWidth="1"/>
    <col min="5" max="5" width="26.7109375" style="0" bestFit="1" customWidth="1"/>
    <col min="6" max="6" width="11.57421875" style="0" bestFit="1" customWidth="1"/>
    <col min="7" max="7" width="17.421875" style="70" bestFit="1" customWidth="1"/>
    <col min="8" max="8" width="16.28125" style="70" bestFit="1" customWidth="1"/>
    <col min="9" max="9" width="14.57421875" style="72" bestFit="1" customWidth="1"/>
    <col min="10" max="10" width="22.57421875" style="0" bestFit="1" customWidth="1"/>
    <col min="11" max="11" width="23.421875" style="0" bestFit="1" customWidth="1"/>
    <col min="12" max="12" width="17.140625" style="0" bestFit="1" customWidth="1"/>
    <col min="13" max="13" width="16.140625" style="0" bestFit="1" customWidth="1"/>
    <col min="14" max="14" width="14.57421875" style="0" bestFit="1" customWidth="1"/>
    <col min="15" max="15" width="17.28125" style="0" bestFit="1" customWidth="1"/>
    <col min="16" max="16" width="14.28125" style="0" bestFit="1" customWidth="1"/>
    <col min="17" max="17" width="14.140625" style="0" bestFit="1" customWidth="1"/>
    <col min="18" max="18" width="12.7109375" style="0" bestFit="1" customWidth="1"/>
  </cols>
  <sheetData>
    <row r="1" spans="7:19" s="17" customFormat="1" ht="15">
      <c r="G1" s="70"/>
      <c r="H1" s="70"/>
      <c r="I1" s="70"/>
      <c r="J1" s="72"/>
      <c r="S1" s="12"/>
    </row>
    <row r="2" spans="1:19" s="17" customFormat="1" ht="15">
      <c r="A2" s="15" t="s">
        <v>38</v>
      </c>
      <c r="D2" s="20" t="s">
        <v>730</v>
      </c>
      <c r="G2" s="70"/>
      <c r="H2" s="70"/>
      <c r="I2" s="70"/>
      <c r="J2" s="72"/>
      <c r="S2" s="12"/>
    </row>
    <row r="3" spans="7:19" s="17" customFormat="1" ht="15" customHeight="1">
      <c r="G3" s="70"/>
      <c r="H3" s="70"/>
      <c r="I3" s="70"/>
      <c r="J3" s="44" t="s">
        <v>14</v>
      </c>
      <c r="K3" s="44"/>
      <c r="L3" s="44"/>
      <c r="M3" s="44"/>
      <c r="N3" s="44"/>
      <c r="O3" s="44"/>
      <c r="P3" s="44"/>
      <c r="Q3" s="44"/>
      <c r="R3" s="44"/>
      <c r="S3" s="12"/>
    </row>
    <row r="4" spans="1:18" s="17" customFormat="1" ht="45">
      <c r="A4" s="43" t="s">
        <v>0</v>
      </c>
      <c r="B4" s="43" t="s">
        <v>1</v>
      </c>
      <c r="C4" s="43" t="s">
        <v>7</v>
      </c>
      <c r="D4" s="43" t="s">
        <v>5</v>
      </c>
      <c r="E4" s="43" t="s">
        <v>6</v>
      </c>
      <c r="F4" s="43" t="s">
        <v>2</v>
      </c>
      <c r="G4" s="71" t="s">
        <v>3</v>
      </c>
      <c r="H4" s="71" t="s">
        <v>728</v>
      </c>
      <c r="I4" s="86" t="s">
        <v>1371</v>
      </c>
      <c r="J4" s="16" t="s">
        <v>8</v>
      </c>
      <c r="K4" s="16" t="s">
        <v>9</v>
      </c>
      <c r="L4" s="16" t="s">
        <v>40</v>
      </c>
      <c r="M4" s="16" t="s">
        <v>11</v>
      </c>
      <c r="N4" s="16" t="s">
        <v>12</v>
      </c>
      <c r="O4" s="16" t="s">
        <v>13</v>
      </c>
      <c r="P4" s="16" t="s">
        <v>16</v>
      </c>
      <c r="Q4" s="16" t="s">
        <v>41</v>
      </c>
      <c r="R4" s="39" t="s">
        <v>15</v>
      </c>
    </row>
    <row r="5" spans="1:18" s="18" customFormat="1" ht="25.5">
      <c r="A5" s="4" t="s">
        <v>42</v>
      </c>
      <c r="B5" s="5" t="s">
        <v>43</v>
      </c>
      <c r="C5" s="5" t="s">
        <v>44</v>
      </c>
      <c r="D5" s="5" t="s">
        <v>45</v>
      </c>
      <c r="E5" s="5" t="s">
        <v>46</v>
      </c>
      <c r="F5" s="6">
        <v>1608100</v>
      </c>
      <c r="G5" s="56">
        <v>287686</v>
      </c>
      <c r="H5" s="56">
        <v>287600</v>
      </c>
      <c r="I5" s="119">
        <f aca="true" t="shared" si="0" ref="I5:I35">(1-H5/G5)*100</f>
        <v>0.029893703551786555</v>
      </c>
      <c r="J5" s="5"/>
      <c r="K5" s="5"/>
      <c r="L5" s="7">
        <v>20</v>
      </c>
      <c r="M5" s="7">
        <v>20</v>
      </c>
      <c r="N5" s="7">
        <v>10</v>
      </c>
      <c r="O5" s="7">
        <v>10</v>
      </c>
      <c r="P5" s="7">
        <v>10</v>
      </c>
      <c r="Q5" s="7">
        <v>30</v>
      </c>
      <c r="R5" s="7">
        <v>100</v>
      </c>
    </row>
    <row r="6" spans="1:18" s="18" customFormat="1" ht="25.5">
      <c r="A6" s="8" t="s">
        <v>47</v>
      </c>
      <c r="B6" s="9" t="s">
        <v>48</v>
      </c>
      <c r="C6" s="9" t="s">
        <v>49</v>
      </c>
      <c r="D6" s="9" t="s">
        <v>50</v>
      </c>
      <c r="E6" s="9" t="s">
        <v>51</v>
      </c>
      <c r="F6" s="10">
        <v>416800</v>
      </c>
      <c r="G6" s="58">
        <v>136800</v>
      </c>
      <c r="H6" s="58">
        <v>136800</v>
      </c>
      <c r="I6" s="119">
        <f t="shared" si="0"/>
        <v>0</v>
      </c>
      <c r="J6" s="5"/>
      <c r="K6" s="5"/>
      <c r="L6" s="7">
        <v>20</v>
      </c>
      <c r="M6" s="7">
        <v>20</v>
      </c>
      <c r="N6" s="7">
        <v>10</v>
      </c>
      <c r="O6" s="7">
        <v>10</v>
      </c>
      <c r="P6" s="7">
        <v>10</v>
      </c>
      <c r="Q6" s="7">
        <v>30</v>
      </c>
      <c r="R6" s="7">
        <v>100</v>
      </c>
    </row>
    <row r="7" spans="1:18" s="18" customFormat="1" ht="63.75">
      <c r="A7" s="8" t="s">
        <v>52</v>
      </c>
      <c r="B7" s="9" t="s">
        <v>53</v>
      </c>
      <c r="C7" s="9" t="s">
        <v>54</v>
      </c>
      <c r="D7" s="9" t="s">
        <v>55</v>
      </c>
      <c r="E7" s="9" t="s">
        <v>56</v>
      </c>
      <c r="F7" s="10">
        <v>414500</v>
      </c>
      <c r="G7" s="58">
        <v>125000</v>
      </c>
      <c r="H7" s="58">
        <v>125000</v>
      </c>
      <c r="I7" s="119">
        <f t="shared" si="0"/>
        <v>0</v>
      </c>
      <c r="J7" s="5"/>
      <c r="K7" s="5"/>
      <c r="L7" s="7">
        <v>20</v>
      </c>
      <c r="M7" s="7">
        <v>20</v>
      </c>
      <c r="N7" s="7">
        <v>10</v>
      </c>
      <c r="O7" s="7">
        <v>10</v>
      </c>
      <c r="P7" s="7">
        <v>10</v>
      </c>
      <c r="Q7" s="7">
        <v>30</v>
      </c>
      <c r="R7" s="7">
        <v>100</v>
      </c>
    </row>
    <row r="8" spans="1:18" s="18" customFormat="1" ht="25.5">
      <c r="A8" s="8" t="s">
        <v>57</v>
      </c>
      <c r="B8" s="9" t="s">
        <v>25</v>
      </c>
      <c r="C8" s="9" t="s">
        <v>58</v>
      </c>
      <c r="D8" s="9" t="s">
        <v>59</v>
      </c>
      <c r="E8" s="9" t="s">
        <v>60</v>
      </c>
      <c r="F8" s="10">
        <v>519852</v>
      </c>
      <c r="G8" s="58">
        <v>137000</v>
      </c>
      <c r="H8" s="58">
        <v>137000</v>
      </c>
      <c r="I8" s="119">
        <f t="shared" si="0"/>
        <v>0</v>
      </c>
      <c r="J8" s="5"/>
      <c r="K8" s="5"/>
      <c r="L8" s="7">
        <v>20</v>
      </c>
      <c r="M8" s="7">
        <v>20</v>
      </c>
      <c r="N8" s="7">
        <v>10</v>
      </c>
      <c r="O8" s="7">
        <v>10</v>
      </c>
      <c r="P8" s="7">
        <v>10</v>
      </c>
      <c r="Q8" s="7">
        <v>30</v>
      </c>
      <c r="R8" s="7">
        <v>100</v>
      </c>
    </row>
    <row r="9" spans="1:18" s="18" customFormat="1" ht="51">
      <c r="A9" s="8" t="s">
        <v>61</v>
      </c>
      <c r="B9" s="9" t="s">
        <v>62</v>
      </c>
      <c r="C9" s="9" t="s">
        <v>63</v>
      </c>
      <c r="D9" s="9" t="s">
        <v>64</v>
      </c>
      <c r="E9" s="9" t="s">
        <v>65</v>
      </c>
      <c r="F9" s="10">
        <v>445800</v>
      </c>
      <c r="G9" s="58">
        <v>131400</v>
      </c>
      <c r="H9" s="58">
        <v>124400</v>
      </c>
      <c r="I9" s="119">
        <f t="shared" si="0"/>
        <v>5.327245053272456</v>
      </c>
      <c r="J9" s="5"/>
      <c r="K9" s="5"/>
      <c r="L9" s="7">
        <v>20</v>
      </c>
      <c r="M9" s="7">
        <v>20</v>
      </c>
      <c r="N9" s="7">
        <v>10</v>
      </c>
      <c r="O9" s="7">
        <v>10</v>
      </c>
      <c r="P9" s="7">
        <v>10</v>
      </c>
      <c r="Q9" s="7">
        <v>30</v>
      </c>
      <c r="R9" s="7">
        <v>100</v>
      </c>
    </row>
    <row r="10" spans="1:18" s="18" customFormat="1" ht="25.5">
      <c r="A10" s="8" t="s">
        <v>66</v>
      </c>
      <c r="B10" s="9" t="s">
        <v>67</v>
      </c>
      <c r="C10" s="9" t="s">
        <v>68</v>
      </c>
      <c r="D10" s="9" t="s">
        <v>50</v>
      </c>
      <c r="E10" s="9" t="s">
        <v>69</v>
      </c>
      <c r="F10" s="10">
        <v>335700</v>
      </c>
      <c r="G10" s="58">
        <v>38000</v>
      </c>
      <c r="H10" s="58">
        <v>38000</v>
      </c>
      <c r="I10" s="119">
        <f t="shared" si="0"/>
        <v>0</v>
      </c>
      <c r="J10" s="5"/>
      <c r="K10" s="5"/>
      <c r="L10" s="7">
        <v>20</v>
      </c>
      <c r="M10" s="7">
        <v>20</v>
      </c>
      <c r="N10" s="7">
        <v>10</v>
      </c>
      <c r="O10" s="7">
        <v>9</v>
      </c>
      <c r="P10" s="7">
        <v>10</v>
      </c>
      <c r="Q10" s="7">
        <v>30</v>
      </c>
      <c r="R10" s="7">
        <v>99</v>
      </c>
    </row>
    <row r="11" spans="1:18" s="18" customFormat="1" ht="25.5">
      <c r="A11" s="8" t="s">
        <v>70</v>
      </c>
      <c r="B11" s="9" t="s">
        <v>71</v>
      </c>
      <c r="C11" s="9" t="s">
        <v>72</v>
      </c>
      <c r="D11" s="9" t="s">
        <v>73</v>
      </c>
      <c r="E11" s="9" t="s">
        <v>74</v>
      </c>
      <c r="F11" s="10">
        <v>270700</v>
      </c>
      <c r="G11" s="58">
        <v>73200</v>
      </c>
      <c r="H11" s="58">
        <v>73200</v>
      </c>
      <c r="I11" s="119">
        <f t="shared" si="0"/>
        <v>0</v>
      </c>
      <c r="J11" s="5"/>
      <c r="K11" s="5"/>
      <c r="L11" s="7">
        <v>20</v>
      </c>
      <c r="M11" s="7">
        <v>20</v>
      </c>
      <c r="N11" s="7">
        <v>10</v>
      </c>
      <c r="O11" s="7">
        <v>9</v>
      </c>
      <c r="P11" s="7">
        <v>10</v>
      </c>
      <c r="Q11" s="7">
        <v>30</v>
      </c>
      <c r="R11" s="7">
        <v>99</v>
      </c>
    </row>
    <row r="12" spans="1:18" s="18" customFormat="1" ht="25.5">
      <c r="A12" s="8" t="s">
        <v>75</v>
      </c>
      <c r="B12" s="9" t="s">
        <v>76</v>
      </c>
      <c r="C12" s="9" t="s">
        <v>77</v>
      </c>
      <c r="D12" s="9" t="s">
        <v>50</v>
      </c>
      <c r="E12" s="9" t="s">
        <v>78</v>
      </c>
      <c r="F12" s="10">
        <v>281900</v>
      </c>
      <c r="G12" s="58">
        <v>96000</v>
      </c>
      <c r="H12" s="58">
        <v>96000</v>
      </c>
      <c r="I12" s="119">
        <f t="shared" si="0"/>
        <v>0</v>
      </c>
      <c r="J12" s="5"/>
      <c r="K12" s="5"/>
      <c r="L12" s="7">
        <v>20</v>
      </c>
      <c r="M12" s="7">
        <v>20</v>
      </c>
      <c r="N12" s="7">
        <v>10</v>
      </c>
      <c r="O12" s="7">
        <v>9</v>
      </c>
      <c r="P12" s="7">
        <v>10</v>
      </c>
      <c r="Q12" s="7">
        <v>30</v>
      </c>
      <c r="R12" s="7">
        <v>99</v>
      </c>
    </row>
    <row r="13" spans="1:18" s="18" customFormat="1" ht="25.5">
      <c r="A13" s="8" t="s">
        <v>79</v>
      </c>
      <c r="B13" s="9" t="s">
        <v>80</v>
      </c>
      <c r="C13" s="9" t="s">
        <v>81</v>
      </c>
      <c r="D13" s="9" t="s">
        <v>82</v>
      </c>
      <c r="E13" s="9" t="s">
        <v>83</v>
      </c>
      <c r="F13" s="10">
        <v>342000</v>
      </c>
      <c r="G13" s="58">
        <v>124000</v>
      </c>
      <c r="H13" s="58">
        <v>124000</v>
      </c>
      <c r="I13" s="119">
        <f t="shared" si="0"/>
        <v>0</v>
      </c>
      <c r="J13" s="5"/>
      <c r="K13" s="5"/>
      <c r="L13" s="7">
        <v>20</v>
      </c>
      <c r="M13" s="7">
        <v>20</v>
      </c>
      <c r="N13" s="7">
        <v>10</v>
      </c>
      <c r="O13" s="7">
        <v>9</v>
      </c>
      <c r="P13" s="7">
        <v>10</v>
      </c>
      <c r="Q13" s="7">
        <v>30</v>
      </c>
      <c r="R13" s="7">
        <v>99</v>
      </c>
    </row>
    <row r="14" spans="1:18" s="18" customFormat="1" ht="25.5">
      <c r="A14" s="8" t="s">
        <v>84</v>
      </c>
      <c r="B14" s="9" t="s">
        <v>85</v>
      </c>
      <c r="C14" s="9" t="s">
        <v>86</v>
      </c>
      <c r="D14" s="9" t="s">
        <v>87</v>
      </c>
      <c r="E14" s="9" t="s">
        <v>88</v>
      </c>
      <c r="F14" s="10">
        <v>257000</v>
      </c>
      <c r="G14" s="58">
        <v>77000</v>
      </c>
      <c r="H14" s="58">
        <v>77000</v>
      </c>
      <c r="I14" s="119">
        <f t="shared" si="0"/>
        <v>0</v>
      </c>
      <c r="J14" s="5"/>
      <c r="K14" s="5"/>
      <c r="L14" s="7">
        <v>20</v>
      </c>
      <c r="M14" s="7">
        <v>20</v>
      </c>
      <c r="N14" s="7">
        <v>10</v>
      </c>
      <c r="O14" s="7">
        <v>9</v>
      </c>
      <c r="P14" s="7">
        <v>10</v>
      </c>
      <c r="Q14" s="7">
        <v>30</v>
      </c>
      <c r="R14" s="7">
        <v>99</v>
      </c>
    </row>
    <row r="15" spans="1:18" s="18" customFormat="1" ht="25.5">
      <c r="A15" s="8" t="s">
        <v>89</v>
      </c>
      <c r="B15" s="9" t="s">
        <v>90</v>
      </c>
      <c r="C15" s="9" t="s">
        <v>91</v>
      </c>
      <c r="D15" s="9" t="s">
        <v>59</v>
      </c>
      <c r="E15" s="9" t="s">
        <v>92</v>
      </c>
      <c r="F15" s="10">
        <v>318500</v>
      </c>
      <c r="G15" s="58">
        <v>98000</v>
      </c>
      <c r="H15" s="58">
        <v>98000</v>
      </c>
      <c r="I15" s="119">
        <f t="shared" si="0"/>
        <v>0</v>
      </c>
      <c r="J15" s="5"/>
      <c r="K15" s="5"/>
      <c r="L15" s="7">
        <v>20</v>
      </c>
      <c r="M15" s="7">
        <v>20</v>
      </c>
      <c r="N15" s="7">
        <v>10</v>
      </c>
      <c r="O15" s="7">
        <v>8</v>
      </c>
      <c r="P15" s="7">
        <v>10</v>
      </c>
      <c r="Q15" s="7">
        <v>30</v>
      </c>
      <c r="R15" s="7">
        <v>98</v>
      </c>
    </row>
    <row r="16" spans="1:18" s="18" customFormat="1" ht="25.5">
      <c r="A16" s="8" t="s">
        <v>93</v>
      </c>
      <c r="B16" s="9" t="s">
        <v>94</v>
      </c>
      <c r="C16" s="9" t="s">
        <v>95</v>
      </c>
      <c r="D16" s="9" t="s">
        <v>87</v>
      </c>
      <c r="E16" s="9" t="s">
        <v>96</v>
      </c>
      <c r="F16" s="10">
        <v>699000</v>
      </c>
      <c r="G16" s="58">
        <v>154000</v>
      </c>
      <c r="H16" s="58">
        <v>154000</v>
      </c>
      <c r="I16" s="119">
        <f t="shared" si="0"/>
        <v>0</v>
      </c>
      <c r="J16" s="5"/>
      <c r="K16" s="5"/>
      <c r="L16" s="7">
        <v>20</v>
      </c>
      <c r="M16" s="7">
        <v>20</v>
      </c>
      <c r="N16" s="7">
        <v>10</v>
      </c>
      <c r="O16" s="7">
        <v>8</v>
      </c>
      <c r="P16" s="7">
        <v>10</v>
      </c>
      <c r="Q16" s="7">
        <v>30</v>
      </c>
      <c r="R16" s="7">
        <v>98</v>
      </c>
    </row>
    <row r="17" spans="1:18" s="18" customFormat="1" ht="25.5">
      <c r="A17" s="8" t="s">
        <v>97</v>
      </c>
      <c r="B17" s="9" t="s">
        <v>98</v>
      </c>
      <c r="C17" s="9" t="s">
        <v>99</v>
      </c>
      <c r="D17" s="9" t="s">
        <v>50</v>
      </c>
      <c r="E17" s="9" t="s">
        <v>100</v>
      </c>
      <c r="F17" s="10">
        <v>408000</v>
      </c>
      <c r="G17" s="58">
        <v>152000</v>
      </c>
      <c r="H17" s="58">
        <v>152000</v>
      </c>
      <c r="I17" s="119">
        <f t="shared" si="0"/>
        <v>0</v>
      </c>
      <c r="J17" s="5"/>
      <c r="K17" s="5"/>
      <c r="L17" s="7">
        <v>20</v>
      </c>
      <c r="M17" s="7">
        <v>20</v>
      </c>
      <c r="N17" s="7">
        <v>10</v>
      </c>
      <c r="O17" s="7">
        <v>8</v>
      </c>
      <c r="P17" s="7">
        <v>10</v>
      </c>
      <c r="Q17" s="7">
        <v>30</v>
      </c>
      <c r="R17" s="7">
        <v>98</v>
      </c>
    </row>
    <row r="18" spans="1:18" s="18" customFormat="1" ht="51">
      <c r="A18" s="8" t="s">
        <v>101</v>
      </c>
      <c r="B18" s="9" t="s">
        <v>21</v>
      </c>
      <c r="C18" s="9" t="s">
        <v>102</v>
      </c>
      <c r="D18" s="9" t="s">
        <v>103</v>
      </c>
      <c r="E18" s="9" t="s">
        <v>104</v>
      </c>
      <c r="F18" s="10">
        <v>416000</v>
      </c>
      <c r="G18" s="58">
        <v>110000</v>
      </c>
      <c r="H18" s="58">
        <v>110000</v>
      </c>
      <c r="I18" s="119">
        <f t="shared" si="0"/>
        <v>0</v>
      </c>
      <c r="J18" s="5"/>
      <c r="K18" s="5"/>
      <c r="L18" s="7">
        <v>20</v>
      </c>
      <c r="M18" s="7">
        <v>20</v>
      </c>
      <c r="N18" s="7">
        <v>10</v>
      </c>
      <c r="O18" s="7">
        <v>8</v>
      </c>
      <c r="P18" s="7">
        <v>10</v>
      </c>
      <c r="Q18" s="7">
        <v>30</v>
      </c>
      <c r="R18" s="7">
        <v>98</v>
      </c>
    </row>
    <row r="19" spans="1:18" s="18" customFormat="1" ht="25.5">
      <c r="A19" s="8" t="s">
        <v>105</v>
      </c>
      <c r="B19" s="9" t="s">
        <v>106</v>
      </c>
      <c r="C19" s="9" t="s">
        <v>107</v>
      </c>
      <c r="D19" s="9" t="s">
        <v>50</v>
      </c>
      <c r="E19" s="9" t="s">
        <v>108</v>
      </c>
      <c r="F19" s="10">
        <v>471200</v>
      </c>
      <c r="G19" s="58">
        <v>142800</v>
      </c>
      <c r="H19" s="58">
        <v>142800</v>
      </c>
      <c r="I19" s="119">
        <f t="shared" si="0"/>
        <v>0</v>
      </c>
      <c r="J19" s="5"/>
      <c r="K19" s="5"/>
      <c r="L19" s="7">
        <v>20</v>
      </c>
      <c r="M19" s="7">
        <v>20</v>
      </c>
      <c r="N19" s="7">
        <v>10</v>
      </c>
      <c r="O19" s="7">
        <v>8</v>
      </c>
      <c r="P19" s="7">
        <v>10</v>
      </c>
      <c r="Q19" s="7">
        <v>30</v>
      </c>
      <c r="R19" s="7">
        <v>98</v>
      </c>
    </row>
    <row r="20" spans="1:18" s="18" customFormat="1" ht="25.5">
      <c r="A20" s="8" t="s">
        <v>109</v>
      </c>
      <c r="B20" s="9" t="s">
        <v>110</v>
      </c>
      <c r="C20" s="9" t="s">
        <v>111</v>
      </c>
      <c r="D20" s="9" t="s">
        <v>45</v>
      </c>
      <c r="E20" s="9" t="s">
        <v>112</v>
      </c>
      <c r="F20" s="10">
        <v>197500</v>
      </c>
      <c r="G20" s="58">
        <v>46500</v>
      </c>
      <c r="H20" s="58">
        <v>46500</v>
      </c>
      <c r="I20" s="119">
        <f t="shared" si="0"/>
        <v>0</v>
      </c>
      <c r="J20" s="5"/>
      <c r="K20" s="5"/>
      <c r="L20" s="7">
        <v>20</v>
      </c>
      <c r="M20" s="7">
        <v>20</v>
      </c>
      <c r="N20" s="7">
        <v>10</v>
      </c>
      <c r="O20" s="7">
        <v>8</v>
      </c>
      <c r="P20" s="7">
        <v>10</v>
      </c>
      <c r="Q20" s="7">
        <v>30</v>
      </c>
      <c r="R20" s="7">
        <v>98</v>
      </c>
    </row>
    <row r="21" spans="1:18" s="18" customFormat="1" ht="25.5">
      <c r="A21" s="8" t="s">
        <v>113</v>
      </c>
      <c r="B21" s="9" t="s">
        <v>23</v>
      </c>
      <c r="C21" s="9" t="s">
        <v>114</v>
      </c>
      <c r="D21" s="9" t="s">
        <v>115</v>
      </c>
      <c r="E21" s="9" t="s">
        <v>116</v>
      </c>
      <c r="F21" s="10">
        <v>406900</v>
      </c>
      <c r="G21" s="58">
        <v>128000</v>
      </c>
      <c r="H21" s="58">
        <v>128000</v>
      </c>
      <c r="I21" s="119">
        <f t="shared" si="0"/>
        <v>0</v>
      </c>
      <c r="J21" s="5"/>
      <c r="K21" s="5"/>
      <c r="L21" s="7">
        <v>20</v>
      </c>
      <c r="M21" s="7">
        <v>20</v>
      </c>
      <c r="N21" s="7">
        <v>10</v>
      </c>
      <c r="O21" s="7">
        <v>8</v>
      </c>
      <c r="P21" s="7">
        <v>10</v>
      </c>
      <c r="Q21" s="7">
        <v>30</v>
      </c>
      <c r="R21" s="7">
        <v>98</v>
      </c>
    </row>
    <row r="22" spans="1:18" s="18" customFormat="1" ht="25.5">
      <c r="A22" s="8" t="s">
        <v>117</v>
      </c>
      <c r="B22" s="9" t="s">
        <v>118</v>
      </c>
      <c r="C22" s="9" t="s">
        <v>119</v>
      </c>
      <c r="D22" s="9" t="s">
        <v>45</v>
      </c>
      <c r="E22" s="9" t="s">
        <v>120</v>
      </c>
      <c r="F22" s="10">
        <v>239000</v>
      </c>
      <c r="G22" s="58">
        <v>54000</v>
      </c>
      <c r="H22" s="58">
        <v>54000</v>
      </c>
      <c r="I22" s="119">
        <f t="shared" si="0"/>
        <v>0</v>
      </c>
      <c r="J22" s="5"/>
      <c r="K22" s="5"/>
      <c r="L22" s="7">
        <v>20</v>
      </c>
      <c r="M22" s="7">
        <v>20</v>
      </c>
      <c r="N22" s="7">
        <v>10</v>
      </c>
      <c r="O22" s="7">
        <v>8</v>
      </c>
      <c r="P22" s="7">
        <v>10</v>
      </c>
      <c r="Q22" s="7">
        <v>30</v>
      </c>
      <c r="R22" s="7">
        <v>98</v>
      </c>
    </row>
    <row r="23" spans="1:18" s="18" customFormat="1" ht="25.5">
      <c r="A23" s="8" t="s">
        <v>121</v>
      </c>
      <c r="B23" s="9" t="s">
        <v>122</v>
      </c>
      <c r="C23" s="9" t="s">
        <v>123</v>
      </c>
      <c r="D23" s="9" t="s">
        <v>124</v>
      </c>
      <c r="E23" s="9" t="s">
        <v>125</v>
      </c>
      <c r="F23" s="10">
        <v>688000</v>
      </c>
      <c r="G23" s="58">
        <v>80000</v>
      </c>
      <c r="H23" s="58">
        <v>80000</v>
      </c>
      <c r="I23" s="119">
        <f t="shared" si="0"/>
        <v>0</v>
      </c>
      <c r="J23" s="5"/>
      <c r="K23" s="5"/>
      <c r="L23" s="7">
        <v>20</v>
      </c>
      <c r="M23" s="7">
        <v>20</v>
      </c>
      <c r="N23" s="7">
        <v>10</v>
      </c>
      <c r="O23" s="7">
        <v>8</v>
      </c>
      <c r="P23" s="7">
        <v>10</v>
      </c>
      <c r="Q23" s="7">
        <v>30</v>
      </c>
      <c r="R23" s="7">
        <v>98</v>
      </c>
    </row>
    <row r="24" spans="1:18" s="18" customFormat="1" ht="51">
      <c r="A24" s="8" t="s">
        <v>126</v>
      </c>
      <c r="B24" s="9" t="s">
        <v>127</v>
      </c>
      <c r="C24" s="9" t="s">
        <v>128</v>
      </c>
      <c r="D24" s="9" t="s">
        <v>45</v>
      </c>
      <c r="E24" s="9" t="s">
        <v>129</v>
      </c>
      <c r="F24" s="10">
        <v>437800</v>
      </c>
      <c r="G24" s="58">
        <v>38400</v>
      </c>
      <c r="H24" s="58">
        <v>38400</v>
      </c>
      <c r="I24" s="119">
        <f t="shared" si="0"/>
        <v>0</v>
      </c>
      <c r="J24" s="5"/>
      <c r="K24" s="5"/>
      <c r="L24" s="7">
        <v>20</v>
      </c>
      <c r="M24" s="7">
        <v>20</v>
      </c>
      <c r="N24" s="7">
        <v>10</v>
      </c>
      <c r="O24" s="7">
        <v>8</v>
      </c>
      <c r="P24" s="7">
        <v>10</v>
      </c>
      <c r="Q24" s="7">
        <v>30</v>
      </c>
      <c r="R24" s="7">
        <v>98</v>
      </c>
    </row>
    <row r="25" spans="1:18" s="18" customFormat="1" ht="25.5">
      <c r="A25" s="8" t="s">
        <v>130</v>
      </c>
      <c r="B25" s="9" t="s">
        <v>131</v>
      </c>
      <c r="C25" s="9" t="s">
        <v>132</v>
      </c>
      <c r="D25" s="9" t="s">
        <v>87</v>
      </c>
      <c r="E25" s="9" t="s">
        <v>133</v>
      </c>
      <c r="F25" s="10">
        <v>196925</v>
      </c>
      <c r="G25" s="58">
        <v>57125</v>
      </c>
      <c r="H25" s="58">
        <v>57100</v>
      </c>
      <c r="I25" s="119">
        <f t="shared" si="0"/>
        <v>0.04376367614880028</v>
      </c>
      <c r="J25" s="5"/>
      <c r="K25" s="5"/>
      <c r="L25" s="7">
        <v>20</v>
      </c>
      <c r="M25" s="7">
        <v>20</v>
      </c>
      <c r="N25" s="7">
        <v>10</v>
      </c>
      <c r="O25" s="7">
        <v>7</v>
      </c>
      <c r="P25" s="7">
        <v>10</v>
      </c>
      <c r="Q25" s="7">
        <v>30</v>
      </c>
      <c r="R25" s="7">
        <v>97</v>
      </c>
    </row>
    <row r="26" spans="1:18" s="18" customFormat="1" ht="25.5">
      <c r="A26" s="8" t="s">
        <v>134</v>
      </c>
      <c r="B26" s="9" t="s">
        <v>135</v>
      </c>
      <c r="C26" s="9" t="s">
        <v>136</v>
      </c>
      <c r="D26" s="9" t="s">
        <v>87</v>
      </c>
      <c r="E26" s="9" t="s">
        <v>137</v>
      </c>
      <c r="F26" s="10">
        <v>309500</v>
      </c>
      <c r="G26" s="58">
        <v>94000</v>
      </c>
      <c r="H26" s="58">
        <v>94000</v>
      </c>
      <c r="I26" s="119">
        <f t="shared" si="0"/>
        <v>0</v>
      </c>
      <c r="J26" s="5"/>
      <c r="K26" s="5"/>
      <c r="L26" s="7">
        <v>20</v>
      </c>
      <c r="M26" s="7">
        <v>20</v>
      </c>
      <c r="N26" s="7">
        <v>10</v>
      </c>
      <c r="O26" s="7">
        <v>7</v>
      </c>
      <c r="P26" s="7">
        <v>10</v>
      </c>
      <c r="Q26" s="7">
        <v>30</v>
      </c>
      <c r="R26" s="7">
        <v>97</v>
      </c>
    </row>
    <row r="27" spans="1:18" s="18" customFormat="1" ht="25.5">
      <c r="A27" s="8" t="s">
        <v>138</v>
      </c>
      <c r="B27" s="9" t="s">
        <v>139</v>
      </c>
      <c r="C27" s="9" t="s">
        <v>140</v>
      </c>
      <c r="D27" s="9" t="s">
        <v>59</v>
      </c>
      <c r="E27" s="9" t="s">
        <v>141</v>
      </c>
      <c r="F27" s="10">
        <v>441000</v>
      </c>
      <c r="G27" s="58">
        <v>94500</v>
      </c>
      <c r="H27" s="58">
        <v>94500</v>
      </c>
      <c r="I27" s="119">
        <f t="shared" si="0"/>
        <v>0</v>
      </c>
      <c r="J27" s="5"/>
      <c r="K27" s="5"/>
      <c r="L27" s="7">
        <v>20</v>
      </c>
      <c r="M27" s="7">
        <v>18</v>
      </c>
      <c r="N27" s="7">
        <v>10</v>
      </c>
      <c r="O27" s="7">
        <v>9</v>
      </c>
      <c r="P27" s="7">
        <v>10</v>
      </c>
      <c r="Q27" s="7">
        <v>30</v>
      </c>
      <c r="R27" s="7">
        <v>97</v>
      </c>
    </row>
    <row r="28" spans="1:18" s="18" customFormat="1" ht="25.5">
      <c r="A28" s="8" t="s">
        <v>142</v>
      </c>
      <c r="B28" s="9" t="s">
        <v>143</v>
      </c>
      <c r="C28" s="9" t="s">
        <v>144</v>
      </c>
      <c r="D28" s="9" t="s">
        <v>59</v>
      </c>
      <c r="E28" s="9" t="s">
        <v>145</v>
      </c>
      <c r="F28" s="10">
        <v>263000</v>
      </c>
      <c r="G28" s="58">
        <v>53000</v>
      </c>
      <c r="H28" s="58">
        <v>53000</v>
      </c>
      <c r="I28" s="119">
        <f t="shared" si="0"/>
        <v>0</v>
      </c>
      <c r="J28" s="5"/>
      <c r="K28" s="5"/>
      <c r="L28" s="7">
        <v>20</v>
      </c>
      <c r="M28" s="7">
        <v>20</v>
      </c>
      <c r="N28" s="7">
        <v>10</v>
      </c>
      <c r="O28" s="7">
        <v>7</v>
      </c>
      <c r="P28" s="7">
        <v>10</v>
      </c>
      <c r="Q28" s="7">
        <v>30</v>
      </c>
      <c r="R28" s="7">
        <v>97</v>
      </c>
    </row>
    <row r="29" spans="1:18" s="18" customFormat="1" ht="25.5">
      <c r="A29" s="8" t="s">
        <v>146</v>
      </c>
      <c r="B29" s="9" t="s">
        <v>147</v>
      </c>
      <c r="C29" s="9" t="s">
        <v>148</v>
      </c>
      <c r="D29" s="9" t="s">
        <v>87</v>
      </c>
      <c r="E29" s="9" t="s">
        <v>149</v>
      </c>
      <c r="F29" s="10">
        <v>328400</v>
      </c>
      <c r="G29" s="58">
        <v>116000</v>
      </c>
      <c r="H29" s="58">
        <v>116000</v>
      </c>
      <c r="I29" s="119">
        <f t="shared" si="0"/>
        <v>0</v>
      </c>
      <c r="J29" s="5"/>
      <c r="K29" s="5"/>
      <c r="L29" s="7">
        <v>20</v>
      </c>
      <c r="M29" s="7">
        <v>20</v>
      </c>
      <c r="N29" s="7">
        <v>10</v>
      </c>
      <c r="O29" s="7">
        <v>7</v>
      </c>
      <c r="P29" s="7">
        <v>10</v>
      </c>
      <c r="Q29" s="7">
        <v>30</v>
      </c>
      <c r="R29" s="7">
        <v>97</v>
      </c>
    </row>
    <row r="30" spans="1:18" s="18" customFormat="1" ht="25.5">
      <c r="A30" s="8" t="s">
        <v>150</v>
      </c>
      <c r="B30" s="9" t="s">
        <v>151</v>
      </c>
      <c r="C30" s="9" t="s">
        <v>152</v>
      </c>
      <c r="D30" s="9" t="s">
        <v>59</v>
      </c>
      <c r="E30" s="9" t="s">
        <v>153</v>
      </c>
      <c r="F30" s="10">
        <v>97800</v>
      </c>
      <c r="G30" s="58">
        <v>13000</v>
      </c>
      <c r="H30" s="58">
        <v>13000</v>
      </c>
      <c r="I30" s="119">
        <f t="shared" si="0"/>
        <v>0</v>
      </c>
      <c r="J30" s="5"/>
      <c r="K30" s="5"/>
      <c r="L30" s="7">
        <v>20</v>
      </c>
      <c r="M30" s="7">
        <v>20</v>
      </c>
      <c r="N30" s="7">
        <v>10</v>
      </c>
      <c r="O30" s="7">
        <v>7</v>
      </c>
      <c r="P30" s="7">
        <v>10</v>
      </c>
      <c r="Q30" s="7">
        <v>30</v>
      </c>
      <c r="R30" s="7">
        <v>97</v>
      </c>
    </row>
    <row r="31" spans="1:18" s="18" customFormat="1" ht="25.5">
      <c r="A31" s="8" t="s">
        <v>154</v>
      </c>
      <c r="B31" s="9" t="s">
        <v>155</v>
      </c>
      <c r="C31" s="9" t="s">
        <v>156</v>
      </c>
      <c r="D31" s="9" t="s">
        <v>87</v>
      </c>
      <c r="E31" s="9" t="s">
        <v>157</v>
      </c>
      <c r="F31" s="10">
        <v>185000</v>
      </c>
      <c r="G31" s="58">
        <v>40000</v>
      </c>
      <c r="H31" s="58">
        <v>40000</v>
      </c>
      <c r="I31" s="119">
        <f t="shared" si="0"/>
        <v>0</v>
      </c>
      <c r="J31" s="5"/>
      <c r="K31" s="5"/>
      <c r="L31" s="7">
        <v>20</v>
      </c>
      <c r="M31" s="7">
        <v>20</v>
      </c>
      <c r="N31" s="7">
        <v>10</v>
      </c>
      <c r="O31" s="7">
        <v>7</v>
      </c>
      <c r="P31" s="7">
        <v>10</v>
      </c>
      <c r="Q31" s="7">
        <v>30</v>
      </c>
      <c r="R31" s="7">
        <v>97</v>
      </c>
    </row>
    <row r="32" spans="1:18" s="18" customFormat="1" ht="38.25" customHeight="1">
      <c r="A32" s="8" t="s">
        <v>158</v>
      </c>
      <c r="B32" s="9" t="s">
        <v>159</v>
      </c>
      <c r="C32" s="9" t="s">
        <v>160</v>
      </c>
      <c r="D32" s="9" t="s">
        <v>50</v>
      </c>
      <c r="E32" s="9" t="s">
        <v>161</v>
      </c>
      <c r="F32" s="10">
        <v>636350</v>
      </c>
      <c r="G32" s="58">
        <v>233000</v>
      </c>
      <c r="H32" s="58">
        <v>233000</v>
      </c>
      <c r="I32" s="119">
        <f t="shared" si="0"/>
        <v>0</v>
      </c>
      <c r="J32" s="5"/>
      <c r="K32" s="5"/>
      <c r="L32" s="7">
        <v>20</v>
      </c>
      <c r="M32" s="7">
        <v>20</v>
      </c>
      <c r="N32" s="7">
        <v>10</v>
      </c>
      <c r="O32" s="7">
        <v>7</v>
      </c>
      <c r="P32" s="7">
        <v>10</v>
      </c>
      <c r="Q32" s="7">
        <v>30</v>
      </c>
      <c r="R32" s="7">
        <v>97</v>
      </c>
    </row>
    <row r="33" spans="1:18" s="18" customFormat="1" ht="25.5">
      <c r="A33" s="8" t="s">
        <v>162</v>
      </c>
      <c r="B33" s="9" t="s">
        <v>24</v>
      </c>
      <c r="C33" s="9" t="s">
        <v>163</v>
      </c>
      <c r="D33" s="9" t="s">
        <v>115</v>
      </c>
      <c r="E33" s="9" t="s">
        <v>164</v>
      </c>
      <c r="F33" s="10">
        <v>265000</v>
      </c>
      <c r="G33" s="58">
        <v>32500</v>
      </c>
      <c r="H33" s="58">
        <v>32500</v>
      </c>
      <c r="I33" s="119">
        <f t="shared" si="0"/>
        <v>0</v>
      </c>
      <c r="J33" s="5"/>
      <c r="K33" s="5"/>
      <c r="L33" s="7">
        <v>20</v>
      </c>
      <c r="M33" s="7">
        <v>20</v>
      </c>
      <c r="N33" s="7">
        <v>10</v>
      </c>
      <c r="O33" s="7">
        <v>7</v>
      </c>
      <c r="P33" s="7">
        <v>10</v>
      </c>
      <c r="Q33" s="7">
        <v>30</v>
      </c>
      <c r="R33" s="7">
        <v>97</v>
      </c>
    </row>
    <row r="34" spans="1:18" s="18" customFormat="1" ht="25.5">
      <c r="A34" s="8" t="s">
        <v>165</v>
      </c>
      <c r="B34" s="9" t="s">
        <v>166</v>
      </c>
      <c r="C34" s="9" t="s">
        <v>167</v>
      </c>
      <c r="D34" s="9" t="s">
        <v>50</v>
      </c>
      <c r="E34" s="9" t="s">
        <v>168</v>
      </c>
      <c r="F34" s="10">
        <v>190500</v>
      </c>
      <c r="G34" s="58">
        <v>58000</v>
      </c>
      <c r="H34" s="58">
        <v>58000</v>
      </c>
      <c r="I34" s="119">
        <f t="shared" si="0"/>
        <v>0</v>
      </c>
      <c r="J34" s="5"/>
      <c r="K34" s="5"/>
      <c r="L34" s="7">
        <v>20</v>
      </c>
      <c r="M34" s="7">
        <v>20</v>
      </c>
      <c r="N34" s="7">
        <v>10</v>
      </c>
      <c r="O34" s="7">
        <v>7</v>
      </c>
      <c r="P34" s="7">
        <v>10</v>
      </c>
      <c r="Q34" s="7">
        <v>30</v>
      </c>
      <c r="R34" s="7">
        <v>97</v>
      </c>
    </row>
    <row r="35" spans="1:18" s="18" customFormat="1" ht="51">
      <c r="A35" s="8" t="s">
        <v>169</v>
      </c>
      <c r="B35" s="9" t="s">
        <v>170</v>
      </c>
      <c r="C35" s="9" t="s">
        <v>171</v>
      </c>
      <c r="D35" s="9" t="s">
        <v>172</v>
      </c>
      <c r="E35" s="9" t="s">
        <v>173</v>
      </c>
      <c r="F35" s="10">
        <v>338600</v>
      </c>
      <c r="G35" s="58">
        <v>80000</v>
      </c>
      <c r="H35" s="58">
        <v>80000</v>
      </c>
      <c r="I35" s="119">
        <f t="shared" si="0"/>
        <v>0</v>
      </c>
      <c r="J35" s="5"/>
      <c r="K35" s="5"/>
      <c r="L35" s="7">
        <v>18</v>
      </c>
      <c r="M35" s="7">
        <v>20</v>
      </c>
      <c r="N35" s="7">
        <v>10</v>
      </c>
      <c r="O35" s="7">
        <v>10</v>
      </c>
      <c r="P35" s="7">
        <v>9</v>
      </c>
      <c r="Q35" s="7">
        <v>30</v>
      </c>
      <c r="R35" s="7">
        <v>97</v>
      </c>
    </row>
    <row r="36" spans="1:18" s="18" customFormat="1" ht="25.5">
      <c r="A36" s="8" t="s">
        <v>175</v>
      </c>
      <c r="B36" s="9" t="s">
        <v>176</v>
      </c>
      <c r="C36" s="9" t="s">
        <v>177</v>
      </c>
      <c r="D36" s="9" t="s">
        <v>87</v>
      </c>
      <c r="E36" s="9" t="s">
        <v>178</v>
      </c>
      <c r="F36" s="10">
        <v>251000</v>
      </c>
      <c r="G36" s="58">
        <v>63000</v>
      </c>
      <c r="H36" s="58">
        <v>63000</v>
      </c>
      <c r="I36" s="119">
        <f aca="true" t="shared" si="1" ref="I36:I61">(1-H36/G36)*100</f>
        <v>0</v>
      </c>
      <c r="J36" s="5"/>
      <c r="K36" s="5"/>
      <c r="L36" s="7">
        <v>20</v>
      </c>
      <c r="M36" s="7">
        <v>20</v>
      </c>
      <c r="N36" s="7">
        <v>10</v>
      </c>
      <c r="O36" s="7">
        <v>8</v>
      </c>
      <c r="P36" s="7">
        <v>9</v>
      </c>
      <c r="Q36" s="7">
        <v>30</v>
      </c>
      <c r="R36" s="7">
        <v>97</v>
      </c>
    </row>
    <row r="37" spans="1:18" s="18" customFormat="1" ht="38.25">
      <c r="A37" s="8" t="s">
        <v>179</v>
      </c>
      <c r="B37" s="9" t="s">
        <v>180</v>
      </c>
      <c r="C37" s="9" t="s">
        <v>181</v>
      </c>
      <c r="D37" s="9" t="s">
        <v>182</v>
      </c>
      <c r="E37" s="9" t="s">
        <v>183</v>
      </c>
      <c r="F37" s="10">
        <v>160000</v>
      </c>
      <c r="G37" s="58">
        <v>30000</v>
      </c>
      <c r="H37" s="58">
        <v>30000</v>
      </c>
      <c r="I37" s="119">
        <f t="shared" si="1"/>
        <v>0</v>
      </c>
      <c r="J37" s="5"/>
      <c r="K37" s="5"/>
      <c r="L37" s="7">
        <v>20</v>
      </c>
      <c r="M37" s="7">
        <v>20</v>
      </c>
      <c r="N37" s="7">
        <v>10</v>
      </c>
      <c r="O37" s="7">
        <v>7</v>
      </c>
      <c r="P37" s="7">
        <v>10</v>
      </c>
      <c r="Q37" s="7">
        <v>30</v>
      </c>
      <c r="R37" s="7">
        <v>97</v>
      </c>
    </row>
    <row r="38" spans="1:18" s="18" customFormat="1" ht="25.5">
      <c r="A38" s="8" t="s">
        <v>184</v>
      </c>
      <c r="B38" s="9" t="s">
        <v>185</v>
      </c>
      <c r="C38" s="9" t="s">
        <v>186</v>
      </c>
      <c r="D38" s="9" t="s">
        <v>45</v>
      </c>
      <c r="E38" s="9" t="s">
        <v>187</v>
      </c>
      <c r="F38" s="10">
        <v>272000</v>
      </c>
      <c r="G38" s="58">
        <v>66100</v>
      </c>
      <c r="H38" s="58">
        <v>66100</v>
      </c>
      <c r="I38" s="119">
        <f t="shared" si="1"/>
        <v>0</v>
      </c>
      <c r="J38" s="5"/>
      <c r="K38" s="5"/>
      <c r="L38" s="7">
        <v>20</v>
      </c>
      <c r="M38" s="7">
        <v>20</v>
      </c>
      <c r="N38" s="7">
        <v>10</v>
      </c>
      <c r="O38" s="7">
        <v>7</v>
      </c>
      <c r="P38" s="7">
        <v>10</v>
      </c>
      <c r="Q38" s="7">
        <v>30</v>
      </c>
      <c r="R38" s="7">
        <v>97</v>
      </c>
    </row>
    <row r="39" spans="1:18" s="18" customFormat="1" ht="25.5">
      <c r="A39" s="8" t="s">
        <v>189</v>
      </c>
      <c r="B39" s="9" t="s">
        <v>190</v>
      </c>
      <c r="C39" s="9" t="s">
        <v>191</v>
      </c>
      <c r="D39" s="9" t="s">
        <v>50</v>
      </c>
      <c r="E39" s="9" t="s">
        <v>192</v>
      </c>
      <c r="F39" s="10">
        <v>241500</v>
      </c>
      <c r="G39" s="58">
        <v>66900</v>
      </c>
      <c r="H39" s="58">
        <v>66900</v>
      </c>
      <c r="I39" s="119">
        <f t="shared" si="1"/>
        <v>0</v>
      </c>
      <c r="J39" s="5"/>
      <c r="K39" s="5"/>
      <c r="L39" s="7">
        <v>20</v>
      </c>
      <c r="M39" s="7">
        <v>20</v>
      </c>
      <c r="N39" s="7">
        <v>10</v>
      </c>
      <c r="O39" s="7">
        <v>7</v>
      </c>
      <c r="P39" s="7">
        <v>10</v>
      </c>
      <c r="Q39" s="7">
        <v>30</v>
      </c>
      <c r="R39" s="7">
        <v>97</v>
      </c>
    </row>
    <row r="40" spans="1:18" s="18" customFormat="1" ht="51">
      <c r="A40" s="8" t="s">
        <v>193</v>
      </c>
      <c r="B40" s="9" t="s">
        <v>194</v>
      </c>
      <c r="C40" s="9" t="s">
        <v>195</v>
      </c>
      <c r="D40" s="9" t="s">
        <v>196</v>
      </c>
      <c r="E40" s="9" t="s">
        <v>197</v>
      </c>
      <c r="F40" s="10">
        <v>697000</v>
      </c>
      <c r="G40" s="58">
        <v>143000</v>
      </c>
      <c r="H40" s="58">
        <v>143000</v>
      </c>
      <c r="I40" s="119">
        <f t="shared" si="1"/>
        <v>0</v>
      </c>
      <c r="J40" s="5"/>
      <c r="K40" s="5"/>
      <c r="L40" s="7">
        <v>20</v>
      </c>
      <c r="M40" s="7">
        <v>20</v>
      </c>
      <c r="N40" s="7">
        <v>10</v>
      </c>
      <c r="O40" s="7">
        <v>7</v>
      </c>
      <c r="P40" s="7">
        <v>10</v>
      </c>
      <c r="Q40" s="7">
        <v>30</v>
      </c>
      <c r="R40" s="7">
        <v>97</v>
      </c>
    </row>
    <row r="41" spans="1:18" s="18" customFormat="1" ht="25.5">
      <c r="A41" s="8" t="s">
        <v>198</v>
      </c>
      <c r="B41" s="9" t="s">
        <v>199</v>
      </c>
      <c r="C41" s="9" t="s">
        <v>200</v>
      </c>
      <c r="D41" s="9" t="s">
        <v>201</v>
      </c>
      <c r="E41" s="9" t="s">
        <v>202</v>
      </c>
      <c r="F41" s="10">
        <v>190000</v>
      </c>
      <c r="G41" s="58">
        <v>29000</v>
      </c>
      <c r="H41" s="58">
        <v>29000</v>
      </c>
      <c r="I41" s="119">
        <f t="shared" si="1"/>
        <v>0</v>
      </c>
      <c r="J41" s="5"/>
      <c r="K41" s="5"/>
      <c r="L41" s="7">
        <v>20</v>
      </c>
      <c r="M41" s="7">
        <v>20</v>
      </c>
      <c r="N41" s="7">
        <v>10</v>
      </c>
      <c r="O41" s="7">
        <v>7</v>
      </c>
      <c r="P41" s="7">
        <v>10</v>
      </c>
      <c r="Q41" s="7">
        <v>30</v>
      </c>
      <c r="R41" s="7">
        <v>97</v>
      </c>
    </row>
    <row r="42" spans="1:18" s="18" customFormat="1" ht="25.5">
      <c r="A42" s="8" t="s">
        <v>204</v>
      </c>
      <c r="B42" s="9" t="s">
        <v>205</v>
      </c>
      <c r="C42" s="9" t="s">
        <v>206</v>
      </c>
      <c r="D42" s="9" t="s">
        <v>50</v>
      </c>
      <c r="E42" s="9" t="s">
        <v>207</v>
      </c>
      <c r="F42" s="10">
        <v>265540</v>
      </c>
      <c r="G42" s="58">
        <v>39100</v>
      </c>
      <c r="H42" s="58">
        <v>39100</v>
      </c>
      <c r="I42" s="119">
        <f t="shared" si="1"/>
        <v>0</v>
      </c>
      <c r="J42" s="5"/>
      <c r="K42" s="5"/>
      <c r="L42" s="7">
        <v>20</v>
      </c>
      <c r="M42" s="7">
        <v>20</v>
      </c>
      <c r="N42" s="7">
        <v>10</v>
      </c>
      <c r="O42" s="7">
        <v>7</v>
      </c>
      <c r="P42" s="7">
        <v>10</v>
      </c>
      <c r="Q42" s="7">
        <v>30</v>
      </c>
      <c r="R42" s="7">
        <v>97</v>
      </c>
    </row>
    <row r="43" spans="1:18" s="18" customFormat="1" ht="25.5">
      <c r="A43" s="8" t="s">
        <v>208</v>
      </c>
      <c r="B43" s="9" t="s">
        <v>209</v>
      </c>
      <c r="C43" s="9" t="s">
        <v>210</v>
      </c>
      <c r="D43" s="9" t="s">
        <v>211</v>
      </c>
      <c r="E43" s="9" t="s">
        <v>212</v>
      </c>
      <c r="F43" s="10">
        <v>230016</v>
      </c>
      <c r="G43" s="58">
        <v>62700</v>
      </c>
      <c r="H43" s="58">
        <v>62700</v>
      </c>
      <c r="I43" s="119">
        <f t="shared" si="1"/>
        <v>0</v>
      </c>
      <c r="J43" s="5"/>
      <c r="K43" s="5"/>
      <c r="L43" s="7">
        <v>20</v>
      </c>
      <c r="M43" s="7">
        <v>20</v>
      </c>
      <c r="N43" s="7">
        <v>10</v>
      </c>
      <c r="O43" s="7">
        <v>6</v>
      </c>
      <c r="P43" s="7">
        <v>10</v>
      </c>
      <c r="Q43" s="7">
        <v>30</v>
      </c>
      <c r="R43" s="7">
        <v>96</v>
      </c>
    </row>
    <row r="44" spans="1:18" s="18" customFormat="1" ht="25.5">
      <c r="A44" s="8" t="s">
        <v>213</v>
      </c>
      <c r="B44" s="9" t="s">
        <v>214</v>
      </c>
      <c r="C44" s="9" t="s">
        <v>215</v>
      </c>
      <c r="D44" s="9" t="s">
        <v>87</v>
      </c>
      <c r="E44" s="9" t="s">
        <v>216</v>
      </c>
      <c r="F44" s="10">
        <v>75900</v>
      </c>
      <c r="G44" s="58">
        <v>14000</v>
      </c>
      <c r="H44" s="58">
        <v>14000</v>
      </c>
      <c r="I44" s="119">
        <f t="shared" si="1"/>
        <v>0</v>
      </c>
      <c r="J44" s="5"/>
      <c r="K44" s="5"/>
      <c r="L44" s="7">
        <v>20</v>
      </c>
      <c r="M44" s="7">
        <v>20</v>
      </c>
      <c r="N44" s="7">
        <v>10</v>
      </c>
      <c r="O44" s="7">
        <v>6</v>
      </c>
      <c r="P44" s="7">
        <v>10</v>
      </c>
      <c r="Q44" s="7">
        <v>30</v>
      </c>
      <c r="R44" s="7">
        <v>96</v>
      </c>
    </row>
    <row r="45" spans="1:18" s="18" customFormat="1" ht="51">
      <c r="A45" s="8" t="s">
        <v>217</v>
      </c>
      <c r="B45" s="9" t="s">
        <v>218</v>
      </c>
      <c r="C45" s="9" t="s">
        <v>219</v>
      </c>
      <c r="D45" s="9" t="s">
        <v>220</v>
      </c>
      <c r="E45" s="9" t="s">
        <v>221</v>
      </c>
      <c r="F45" s="10">
        <v>536500</v>
      </c>
      <c r="G45" s="58">
        <v>137100</v>
      </c>
      <c r="H45" s="58">
        <v>137100</v>
      </c>
      <c r="I45" s="119">
        <f t="shared" si="1"/>
        <v>0</v>
      </c>
      <c r="J45" s="5"/>
      <c r="K45" s="5"/>
      <c r="L45" s="7">
        <v>20</v>
      </c>
      <c r="M45" s="7">
        <v>20</v>
      </c>
      <c r="N45" s="7">
        <v>8</v>
      </c>
      <c r="O45" s="7">
        <v>8</v>
      </c>
      <c r="P45" s="7">
        <v>10</v>
      </c>
      <c r="Q45" s="7">
        <v>30</v>
      </c>
      <c r="R45" s="7">
        <v>96</v>
      </c>
    </row>
    <row r="46" spans="1:18" s="18" customFormat="1" ht="25.5">
      <c r="A46" s="8" t="s">
        <v>222</v>
      </c>
      <c r="B46" s="9" t="s">
        <v>223</v>
      </c>
      <c r="C46" s="9" t="s">
        <v>224</v>
      </c>
      <c r="D46" s="9" t="s">
        <v>59</v>
      </c>
      <c r="E46" s="9" t="s">
        <v>225</v>
      </c>
      <c r="F46" s="10">
        <v>106000</v>
      </c>
      <c r="G46" s="58">
        <v>51000</v>
      </c>
      <c r="H46" s="58">
        <v>51000</v>
      </c>
      <c r="I46" s="119">
        <f t="shared" si="1"/>
        <v>0</v>
      </c>
      <c r="J46" s="5"/>
      <c r="K46" s="5"/>
      <c r="L46" s="7">
        <v>20</v>
      </c>
      <c r="M46" s="7">
        <v>20</v>
      </c>
      <c r="N46" s="7">
        <v>10</v>
      </c>
      <c r="O46" s="7">
        <v>6</v>
      </c>
      <c r="P46" s="7">
        <v>10</v>
      </c>
      <c r="Q46" s="7">
        <v>30</v>
      </c>
      <c r="R46" s="7">
        <v>96</v>
      </c>
    </row>
    <row r="47" spans="1:18" s="18" customFormat="1" ht="15">
      <c r="A47" s="8" t="s">
        <v>226</v>
      </c>
      <c r="B47" s="9" t="s">
        <v>227</v>
      </c>
      <c r="C47" s="9" t="s">
        <v>228</v>
      </c>
      <c r="D47" s="9" t="s">
        <v>201</v>
      </c>
      <c r="E47" s="9" t="s">
        <v>229</v>
      </c>
      <c r="F47" s="10">
        <v>425200</v>
      </c>
      <c r="G47" s="58">
        <v>25000</v>
      </c>
      <c r="H47" s="58">
        <v>25000</v>
      </c>
      <c r="I47" s="119">
        <f t="shared" si="1"/>
        <v>0</v>
      </c>
      <c r="J47" s="5"/>
      <c r="K47" s="5"/>
      <c r="L47" s="7">
        <v>20</v>
      </c>
      <c r="M47" s="7">
        <v>18</v>
      </c>
      <c r="N47" s="7">
        <v>10</v>
      </c>
      <c r="O47" s="7">
        <v>10</v>
      </c>
      <c r="P47" s="7">
        <v>8</v>
      </c>
      <c r="Q47" s="7">
        <v>30</v>
      </c>
      <c r="R47" s="7">
        <v>96</v>
      </c>
    </row>
    <row r="48" spans="1:18" s="18" customFormat="1" ht="25.5">
      <c r="A48" s="8" t="s">
        <v>230</v>
      </c>
      <c r="B48" s="9" t="s">
        <v>231</v>
      </c>
      <c r="C48" s="9" t="s">
        <v>232</v>
      </c>
      <c r="D48" s="9" t="s">
        <v>115</v>
      </c>
      <c r="E48" s="9" t="s">
        <v>233</v>
      </c>
      <c r="F48" s="10">
        <v>180000</v>
      </c>
      <c r="G48" s="58">
        <v>60000</v>
      </c>
      <c r="H48" s="58">
        <v>60000</v>
      </c>
      <c r="I48" s="119">
        <f t="shared" si="1"/>
        <v>0</v>
      </c>
      <c r="J48" s="5"/>
      <c r="K48" s="5"/>
      <c r="L48" s="7">
        <v>20</v>
      </c>
      <c r="M48" s="7">
        <v>20</v>
      </c>
      <c r="N48" s="7">
        <v>10</v>
      </c>
      <c r="O48" s="7">
        <v>6</v>
      </c>
      <c r="P48" s="7">
        <v>10</v>
      </c>
      <c r="Q48" s="7">
        <v>30</v>
      </c>
      <c r="R48" s="7">
        <v>96</v>
      </c>
    </row>
    <row r="49" spans="1:18" s="18" customFormat="1" ht="25.5">
      <c r="A49" s="8" t="s">
        <v>234</v>
      </c>
      <c r="B49" s="9" t="s">
        <v>235</v>
      </c>
      <c r="C49" s="9" t="s">
        <v>236</v>
      </c>
      <c r="D49" s="9" t="s">
        <v>73</v>
      </c>
      <c r="E49" s="9" t="s">
        <v>237</v>
      </c>
      <c r="F49" s="10">
        <v>203500</v>
      </c>
      <c r="G49" s="58">
        <v>93000</v>
      </c>
      <c r="H49" s="58">
        <v>93000</v>
      </c>
      <c r="I49" s="119">
        <f t="shared" si="1"/>
        <v>0</v>
      </c>
      <c r="J49" s="5"/>
      <c r="K49" s="5"/>
      <c r="L49" s="7">
        <v>20</v>
      </c>
      <c r="M49" s="7">
        <v>20</v>
      </c>
      <c r="N49" s="7">
        <v>10</v>
      </c>
      <c r="O49" s="7">
        <v>6</v>
      </c>
      <c r="P49" s="7">
        <v>10</v>
      </c>
      <c r="Q49" s="7">
        <v>30</v>
      </c>
      <c r="R49" s="7">
        <v>96</v>
      </c>
    </row>
    <row r="50" spans="1:18" s="18" customFormat="1" ht="25.5">
      <c r="A50" s="8" t="s">
        <v>238</v>
      </c>
      <c r="B50" s="9" t="s">
        <v>22</v>
      </c>
      <c r="C50" s="9" t="s">
        <v>239</v>
      </c>
      <c r="D50" s="9" t="s">
        <v>50</v>
      </c>
      <c r="E50" s="9" t="s">
        <v>240</v>
      </c>
      <c r="F50" s="10">
        <v>631200</v>
      </c>
      <c r="G50" s="58">
        <v>261600</v>
      </c>
      <c r="H50" s="58">
        <v>261600</v>
      </c>
      <c r="I50" s="119">
        <f t="shared" si="1"/>
        <v>0</v>
      </c>
      <c r="J50" s="5"/>
      <c r="K50" s="5"/>
      <c r="L50" s="7">
        <v>20</v>
      </c>
      <c r="M50" s="7">
        <v>18</v>
      </c>
      <c r="N50" s="7">
        <v>8</v>
      </c>
      <c r="O50" s="7">
        <v>10</v>
      </c>
      <c r="P50" s="7">
        <v>10</v>
      </c>
      <c r="Q50" s="7">
        <v>30</v>
      </c>
      <c r="R50" s="7">
        <v>96</v>
      </c>
    </row>
    <row r="51" spans="1:18" s="18" customFormat="1" ht="25.5">
      <c r="A51" s="8" t="s">
        <v>241</v>
      </c>
      <c r="B51" s="9" t="s">
        <v>242</v>
      </c>
      <c r="C51" s="9" t="s">
        <v>243</v>
      </c>
      <c r="D51" s="9" t="s">
        <v>59</v>
      </c>
      <c r="E51" s="9" t="s">
        <v>244</v>
      </c>
      <c r="F51" s="10">
        <v>272600</v>
      </c>
      <c r="G51" s="58">
        <v>78800</v>
      </c>
      <c r="H51" s="58">
        <v>78800</v>
      </c>
      <c r="I51" s="119">
        <f t="shared" si="1"/>
        <v>0</v>
      </c>
      <c r="J51" s="5"/>
      <c r="K51" s="5"/>
      <c r="L51" s="7">
        <v>20</v>
      </c>
      <c r="M51" s="7">
        <v>20</v>
      </c>
      <c r="N51" s="7">
        <v>10</v>
      </c>
      <c r="O51" s="7">
        <v>6</v>
      </c>
      <c r="P51" s="7">
        <v>10</v>
      </c>
      <c r="Q51" s="7">
        <v>30</v>
      </c>
      <c r="R51" s="7">
        <v>96</v>
      </c>
    </row>
    <row r="52" spans="1:18" s="18" customFormat="1" ht="25.5">
      <c r="A52" s="8" t="s">
        <v>245</v>
      </c>
      <c r="B52" s="9" t="s">
        <v>246</v>
      </c>
      <c r="C52" s="9" t="s">
        <v>247</v>
      </c>
      <c r="D52" s="9" t="s">
        <v>59</v>
      </c>
      <c r="E52" s="9" t="s">
        <v>248</v>
      </c>
      <c r="F52" s="10">
        <v>213000</v>
      </c>
      <c r="G52" s="58">
        <v>50000</v>
      </c>
      <c r="H52" s="58">
        <v>50000</v>
      </c>
      <c r="I52" s="119">
        <f t="shared" si="1"/>
        <v>0</v>
      </c>
      <c r="J52" s="5"/>
      <c r="K52" s="5"/>
      <c r="L52" s="7">
        <v>20</v>
      </c>
      <c r="M52" s="7">
        <v>20</v>
      </c>
      <c r="N52" s="7">
        <v>10</v>
      </c>
      <c r="O52" s="7">
        <v>6</v>
      </c>
      <c r="P52" s="7">
        <v>10</v>
      </c>
      <c r="Q52" s="7">
        <v>30</v>
      </c>
      <c r="R52" s="7">
        <v>96</v>
      </c>
    </row>
    <row r="53" spans="1:18" s="18" customFormat="1" ht="25.5">
      <c r="A53" s="8" t="s">
        <v>249</v>
      </c>
      <c r="B53" s="9" t="s">
        <v>250</v>
      </c>
      <c r="C53" s="9" t="s">
        <v>251</v>
      </c>
      <c r="D53" s="9" t="s">
        <v>211</v>
      </c>
      <c r="E53" s="9" t="s">
        <v>252</v>
      </c>
      <c r="F53" s="10">
        <v>89000</v>
      </c>
      <c r="G53" s="58">
        <v>30000</v>
      </c>
      <c r="H53" s="58">
        <v>30000</v>
      </c>
      <c r="I53" s="119">
        <f t="shared" si="1"/>
        <v>0</v>
      </c>
      <c r="J53" s="5"/>
      <c r="K53" s="5"/>
      <c r="L53" s="7">
        <v>20</v>
      </c>
      <c r="M53" s="7">
        <v>20</v>
      </c>
      <c r="N53" s="7">
        <v>10</v>
      </c>
      <c r="O53" s="7">
        <v>6</v>
      </c>
      <c r="P53" s="7">
        <v>10</v>
      </c>
      <c r="Q53" s="7">
        <v>30</v>
      </c>
      <c r="R53" s="7">
        <v>96</v>
      </c>
    </row>
    <row r="54" spans="1:18" s="18" customFormat="1" ht="25.5">
      <c r="A54" s="8" t="s">
        <v>254</v>
      </c>
      <c r="B54" s="9" t="s">
        <v>255</v>
      </c>
      <c r="C54" s="9" t="s">
        <v>256</v>
      </c>
      <c r="D54" s="9" t="s">
        <v>211</v>
      </c>
      <c r="E54" s="9" t="s">
        <v>83</v>
      </c>
      <c r="F54" s="10">
        <v>393500</v>
      </c>
      <c r="G54" s="58">
        <v>82500</v>
      </c>
      <c r="H54" s="58">
        <v>82500</v>
      </c>
      <c r="I54" s="119">
        <f t="shared" si="1"/>
        <v>0</v>
      </c>
      <c r="J54" s="5"/>
      <c r="K54" s="5"/>
      <c r="L54" s="7">
        <v>20</v>
      </c>
      <c r="M54" s="7">
        <v>20</v>
      </c>
      <c r="N54" s="7">
        <v>9</v>
      </c>
      <c r="O54" s="7">
        <v>7</v>
      </c>
      <c r="P54" s="7">
        <v>10</v>
      </c>
      <c r="Q54" s="7">
        <v>30</v>
      </c>
      <c r="R54" s="7">
        <v>96</v>
      </c>
    </row>
    <row r="55" spans="1:18" s="18" customFormat="1" ht="25.5">
      <c r="A55" s="8" t="s">
        <v>257</v>
      </c>
      <c r="B55" s="9" t="s">
        <v>258</v>
      </c>
      <c r="C55" s="9" t="s">
        <v>259</v>
      </c>
      <c r="D55" s="9" t="s">
        <v>59</v>
      </c>
      <c r="E55" s="9" t="s">
        <v>260</v>
      </c>
      <c r="F55" s="10">
        <v>266000</v>
      </c>
      <c r="G55" s="58">
        <v>48000</v>
      </c>
      <c r="H55" s="58">
        <v>48000</v>
      </c>
      <c r="I55" s="119">
        <f t="shared" si="1"/>
        <v>0</v>
      </c>
      <c r="J55" s="5"/>
      <c r="K55" s="5"/>
      <c r="L55" s="7">
        <v>20</v>
      </c>
      <c r="M55" s="7">
        <v>20</v>
      </c>
      <c r="N55" s="7">
        <v>8</v>
      </c>
      <c r="O55" s="7">
        <v>8</v>
      </c>
      <c r="P55" s="7">
        <v>10</v>
      </c>
      <c r="Q55" s="7">
        <v>30</v>
      </c>
      <c r="R55" s="7">
        <v>96</v>
      </c>
    </row>
    <row r="56" spans="1:18" s="18" customFormat="1" ht="51">
      <c r="A56" s="8" t="s">
        <v>261</v>
      </c>
      <c r="B56" s="9" t="s">
        <v>262</v>
      </c>
      <c r="C56" s="9" t="s">
        <v>263</v>
      </c>
      <c r="D56" s="9" t="s">
        <v>172</v>
      </c>
      <c r="E56" s="9" t="s">
        <v>264</v>
      </c>
      <c r="F56" s="10">
        <v>225000</v>
      </c>
      <c r="G56" s="58">
        <v>33000</v>
      </c>
      <c r="H56" s="58">
        <v>33000</v>
      </c>
      <c r="I56" s="119">
        <f t="shared" si="1"/>
        <v>0</v>
      </c>
      <c r="J56" s="5"/>
      <c r="K56" s="5"/>
      <c r="L56" s="7">
        <v>20</v>
      </c>
      <c r="M56" s="7">
        <v>20</v>
      </c>
      <c r="N56" s="7">
        <v>10</v>
      </c>
      <c r="O56" s="7">
        <v>6</v>
      </c>
      <c r="P56" s="7">
        <v>10</v>
      </c>
      <c r="Q56" s="7">
        <v>30</v>
      </c>
      <c r="R56" s="7">
        <v>96</v>
      </c>
    </row>
    <row r="57" spans="1:18" s="18" customFormat="1" ht="51">
      <c r="A57" s="8" t="s">
        <v>265</v>
      </c>
      <c r="B57" s="9" t="s">
        <v>266</v>
      </c>
      <c r="C57" s="9" t="s">
        <v>267</v>
      </c>
      <c r="D57" s="9" t="s">
        <v>268</v>
      </c>
      <c r="E57" s="9" t="s">
        <v>269</v>
      </c>
      <c r="F57" s="10">
        <v>1186000</v>
      </c>
      <c r="G57" s="58">
        <v>180500</v>
      </c>
      <c r="H57" s="58">
        <v>180500</v>
      </c>
      <c r="I57" s="119">
        <f t="shared" si="1"/>
        <v>0</v>
      </c>
      <c r="J57" s="5"/>
      <c r="K57" s="5"/>
      <c r="L57" s="7">
        <v>20</v>
      </c>
      <c r="M57" s="7">
        <v>20</v>
      </c>
      <c r="N57" s="7">
        <v>8</v>
      </c>
      <c r="O57" s="7">
        <v>8</v>
      </c>
      <c r="P57" s="7">
        <v>10</v>
      </c>
      <c r="Q57" s="7">
        <v>30</v>
      </c>
      <c r="R57" s="7">
        <v>96</v>
      </c>
    </row>
    <row r="58" spans="1:18" s="18" customFormat="1" ht="25.5">
      <c r="A58" s="8" t="s">
        <v>270</v>
      </c>
      <c r="B58" s="9" t="s">
        <v>271</v>
      </c>
      <c r="C58" s="9" t="s">
        <v>272</v>
      </c>
      <c r="D58" s="9" t="s">
        <v>50</v>
      </c>
      <c r="E58" s="9" t="s">
        <v>273</v>
      </c>
      <c r="F58" s="10">
        <v>27000</v>
      </c>
      <c r="G58" s="58">
        <v>27000</v>
      </c>
      <c r="H58" s="58">
        <v>27000</v>
      </c>
      <c r="I58" s="119">
        <f t="shared" si="1"/>
        <v>0</v>
      </c>
      <c r="J58" s="5"/>
      <c r="K58" s="5"/>
      <c r="L58" s="7">
        <v>20</v>
      </c>
      <c r="M58" s="7">
        <v>20</v>
      </c>
      <c r="N58" s="7">
        <v>10</v>
      </c>
      <c r="O58" s="7">
        <v>7</v>
      </c>
      <c r="P58" s="7">
        <v>9</v>
      </c>
      <c r="Q58" s="7">
        <v>30</v>
      </c>
      <c r="R58" s="7">
        <v>96</v>
      </c>
    </row>
    <row r="59" spans="1:18" s="18" customFormat="1" ht="51">
      <c r="A59" s="8" t="s">
        <v>274</v>
      </c>
      <c r="B59" s="9" t="s">
        <v>275</v>
      </c>
      <c r="C59" s="9" t="s">
        <v>276</v>
      </c>
      <c r="D59" s="9" t="s">
        <v>172</v>
      </c>
      <c r="E59" s="9" t="s">
        <v>277</v>
      </c>
      <c r="F59" s="10">
        <v>106000</v>
      </c>
      <c r="G59" s="58">
        <v>25270</v>
      </c>
      <c r="H59" s="58">
        <v>25200</v>
      </c>
      <c r="I59" s="119">
        <f t="shared" si="1"/>
        <v>0.27700831024930483</v>
      </c>
      <c r="J59" s="5"/>
      <c r="K59" s="5"/>
      <c r="L59" s="7">
        <v>20</v>
      </c>
      <c r="M59" s="7">
        <v>20</v>
      </c>
      <c r="N59" s="7">
        <v>10</v>
      </c>
      <c r="O59" s="7">
        <v>6</v>
      </c>
      <c r="P59" s="7">
        <v>10</v>
      </c>
      <c r="Q59" s="7">
        <v>30</v>
      </c>
      <c r="R59" s="7">
        <v>96</v>
      </c>
    </row>
    <row r="60" spans="1:18" s="18" customFormat="1" ht="25.5">
      <c r="A60" s="8" t="s">
        <v>278</v>
      </c>
      <c r="B60" s="9" t="s">
        <v>279</v>
      </c>
      <c r="C60" s="9" t="s">
        <v>280</v>
      </c>
      <c r="D60" s="9" t="s">
        <v>59</v>
      </c>
      <c r="E60" s="9" t="s">
        <v>281</v>
      </c>
      <c r="F60" s="10">
        <v>91600</v>
      </c>
      <c r="G60" s="58">
        <v>17500</v>
      </c>
      <c r="H60" s="58">
        <v>17500</v>
      </c>
      <c r="I60" s="119">
        <f t="shared" si="1"/>
        <v>0</v>
      </c>
      <c r="J60" s="5"/>
      <c r="K60" s="5"/>
      <c r="L60" s="7">
        <v>20</v>
      </c>
      <c r="M60" s="7">
        <v>20</v>
      </c>
      <c r="N60" s="7">
        <v>10</v>
      </c>
      <c r="O60" s="7">
        <v>6</v>
      </c>
      <c r="P60" s="7">
        <v>10</v>
      </c>
      <c r="Q60" s="7">
        <v>30</v>
      </c>
      <c r="R60" s="7">
        <v>96</v>
      </c>
    </row>
    <row r="61" spans="1:18" s="18" customFormat="1" ht="25.5">
      <c r="A61" s="8" t="s">
        <v>282</v>
      </c>
      <c r="B61" s="9" t="s">
        <v>283</v>
      </c>
      <c r="C61" s="9" t="s">
        <v>284</v>
      </c>
      <c r="D61" s="9" t="s">
        <v>87</v>
      </c>
      <c r="E61" s="9" t="s">
        <v>285</v>
      </c>
      <c r="F61" s="10">
        <v>180000</v>
      </c>
      <c r="G61" s="58">
        <v>43000</v>
      </c>
      <c r="H61" s="58">
        <v>43000</v>
      </c>
      <c r="I61" s="119">
        <f t="shared" si="1"/>
        <v>0</v>
      </c>
      <c r="J61" s="5"/>
      <c r="K61" s="5"/>
      <c r="L61" s="7">
        <v>20</v>
      </c>
      <c r="M61" s="7">
        <v>20</v>
      </c>
      <c r="N61" s="7">
        <v>10</v>
      </c>
      <c r="O61" s="7">
        <v>6</v>
      </c>
      <c r="P61" s="7">
        <v>10</v>
      </c>
      <c r="Q61" s="7">
        <v>30</v>
      </c>
      <c r="R61" s="7">
        <v>96</v>
      </c>
    </row>
    <row r="62" spans="1:18" s="18" customFormat="1" ht="25.5">
      <c r="A62" s="8" t="s">
        <v>287</v>
      </c>
      <c r="B62" s="9" t="s">
        <v>288</v>
      </c>
      <c r="C62" s="9" t="s">
        <v>289</v>
      </c>
      <c r="D62" s="9" t="s">
        <v>290</v>
      </c>
      <c r="E62" s="9" t="s">
        <v>291</v>
      </c>
      <c r="F62" s="10">
        <v>1450000</v>
      </c>
      <c r="G62" s="58">
        <v>93000</v>
      </c>
      <c r="H62" s="58">
        <v>93000</v>
      </c>
      <c r="I62" s="119">
        <f aca="true" t="shared" si="2" ref="I62:I90">(1-H62/G62)*100</f>
        <v>0</v>
      </c>
      <c r="J62" s="5"/>
      <c r="K62" s="5"/>
      <c r="L62" s="7">
        <v>20</v>
      </c>
      <c r="M62" s="7">
        <v>18</v>
      </c>
      <c r="N62" s="7">
        <v>10</v>
      </c>
      <c r="O62" s="7">
        <v>9</v>
      </c>
      <c r="P62" s="7">
        <v>10</v>
      </c>
      <c r="Q62" s="7">
        <v>28</v>
      </c>
      <c r="R62" s="7">
        <v>95</v>
      </c>
    </row>
    <row r="63" spans="1:18" s="18" customFormat="1" ht="25.5">
      <c r="A63" s="8" t="s">
        <v>292</v>
      </c>
      <c r="B63" s="9" t="s">
        <v>293</v>
      </c>
      <c r="C63" s="9" t="s">
        <v>294</v>
      </c>
      <c r="D63" s="9" t="s">
        <v>59</v>
      </c>
      <c r="E63" s="9" t="s">
        <v>295</v>
      </c>
      <c r="F63" s="10">
        <v>171570</v>
      </c>
      <c r="G63" s="58">
        <v>50000</v>
      </c>
      <c r="H63" s="58">
        <v>50000</v>
      </c>
      <c r="I63" s="119">
        <f t="shared" si="2"/>
        <v>0</v>
      </c>
      <c r="J63" s="5"/>
      <c r="K63" s="5"/>
      <c r="L63" s="7">
        <v>20</v>
      </c>
      <c r="M63" s="7">
        <v>20</v>
      </c>
      <c r="N63" s="7">
        <v>10</v>
      </c>
      <c r="O63" s="7">
        <v>7</v>
      </c>
      <c r="P63" s="7">
        <v>8</v>
      </c>
      <c r="Q63" s="7">
        <v>30</v>
      </c>
      <c r="R63" s="7">
        <v>95</v>
      </c>
    </row>
    <row r="64" spans="1:18" s="18" customFormat="1" ht="38.25">
      <c r="A64" s="8" t="s">
        <v>296</v>
      </c>
      <c r="B64" s="9" t="s">
        <v>297</v>
      </c>
      <c r="C64" s="9" t="s">
        <v>298</v>
      </c>
      <c r="D64" s="9" t="s">
        <v>299</v>
      </c>
      <c r="E64" s="9" t="s">
        <v>149</v>
      </c>
      <c r="F64" s="10">
        <v>297500</v>
      </c>
      <c r="G64" s="58">
        <v>54500</v>
      </c>
      <c r="H64" s="58">
        <v>54500</v>
      </c>
      <c r="I64" s="119">
        <f t="shared" si="2"/>
        <v>0</v>
      </c>
      <c r="J64" s="5"/>
      <c r="K64" s="5"/>
      <c r="L64" s="7">
        <v>20</v>
      </c>
      <c r="M64" s="7">
        <v>20</v>
      </c>
      <c r="N64" s="7">
        <v>5</v>
      </c>
      <c r="O64" s="7">
        <v>10</v>
      </c>
      <c r="P64" s="7">
        <v>10</v>
      </c>
      <c r="Q64" s="7">
        <v>30</v>
      </c>
      <c r="R64" s="7">
        <v>95</v>
      </c>
    </row>
    <row r="65" spans="1:18" s="18" customFormat="1" ht="25.5">
      <c r="A65" s="8" t="s">
        <v>302</v>
      </c>
      <c r="B65" s="9" t="s">
        <v>303</v>
      </c>
      <c r="C65" s="9" t="s">
        <v>304</v>
      </c>
      <c r="D65" s="9" t="s">
        <v>87</v>
      </c>
      <c r="E65" s="9" t="s">
        <v>305</v>
      </c>
      <c r="F65" s="10">
        <v>250000</v>
      </c>
      <c r="G65" s="58">
        <v>39500</v>
      </c>
      <c r="H65" s="58">
        <v>39500</v>
      </c>
      <c r="I65" s="119">
        <f t="shared" si="2"/>
        <v>0</v>
      </c>
      <c r="J65" s="5"/>
      <c r="K65" s="5"/>
      <c r="L65" s="7">
        <v>20</v>
      </c>
      <c r="M65" s="7">
        <v>18</v>
      </c>
      <c r="N65" s="7">
        <v>10</v>
      </c>
      <c r="O65" s="7">
        <v>7</v>
      </c>
      <c r="P65" s="7">
        <v>10</v>
      </c>
      <c r="Q65" s="7">
        <v>30</v>
      </c>
      <c r="R65" s="7">
        <v>95</v>
      </c>
    </row>
    <row r="66" spans="1:18" s="18" customFormat="1" ht="25.5">
      <c r="A66" s="8" t="s">
        <v>306</v>
      </c>
      <c r="B66" s="9" t="s">
        <v>307</v>
      </c>
      <c r="C66" s="9" t="s">
        <v>308</v>
      </c>
      <c r="D66" s="9" t="s">
        <v>59</v>
      </c>
      <c r="E66" s="9" t="s">
        <v>309</v>
      </c>
      <c r="F66" s="10">
        <v>335000</v>
      </c>
      <c r="G66" s="58">
        <v>75000</v>
      </c>
      <c r="H66" s="58">
        <v>75000</v>
      </c>
      <c r="I66" s="119">
        <f t="shared" si="2"/>
        <v>0</v>
      </c>
      <c r="J66" s="5"/>
      <c r="K66" s="5"/>
      <c r="L66" s="7">
        <v>20</v>
      </c>
      <c r="M66" s="7">
        <v>20</v>
      </c>
      <c r="N66" s="7">
        <v>9</v>
      </c>
      <c r="O66" s="7">
        <v>6</v>
      </c>
      <c r="P66" s="7">
        <v>10</v>
      </c>
      <c r="Q66" s="7">
        <v>30</v>
      </c>
      <c r="R66" s="7">
        <v>95</v>
      </c>
    </row>
    <row r="67" spans="1:18" s="18" customFormat="1" ht="25.5">
      <c r="A67" s="8" t="s">
        <v>310</v>
      </c>
      <c r="B67" s="9" t="s">
        <v>311</v>
      </c>
      <c r="C67" s="9" t="s">
        <v>312</v>
      </c>
      <c r="D67" s="9" t="s">
        <v>50</v>
      </c>
      <c r="E67" s="9" t="s">
        <v>313</v>
      </c>
      <c r="F67" s="10">
        <v>183000</v>
      </c>
      <c r="G67" s="58">
        <v>36000</v>
      </c>
      <c r="H67" s="58">
        <v>36000</v>
      </c>
      <c r="I67" s="119">
        <f t="shared" si="2"/>
        <v>0</v>
      </c>
      <c r="J67" s="5"/>
      <c r="K67" s="5"/>
      <c r="L67" s="7">
        <v>20</v>
      </c>
      <c r="M67" s="7">
        <v>20</v>
      </c>
      <c r="N67" s="7">
        <v>10</v>
      </c>
      <c r="O67" s="7">
        <v>8</v>
      </c>
      <c r="P67" s="7">
        <v>7</v>
      </c>
      <c r="Q67" s="7">
        <v>30</v>
      </c>
      <c r="R67" s="7">
        <v>95</v>
      </c>
    </row>
    <row r="68" spans="1:18" s="18" customFormat="1" ht="25.5">
      <c r="A68" s="8" t="s">
        <v>314</v>
      </c>
      <c r="B68" s="9" t="s">
        <v>315</v>
      </c>
      <c r="C68" s="9" t="s">
        <v>316</v>
      </c>
      <c r="D68" s="9" t="s">
        <v>50</v>
      </c>
      <c r="E68" s="9" t="s">
        <v>317</v>
      </c>
      <c r="F68" s="10">
        <v>93050</v>
      </c>
      <c r="G68" s="58">
        <v>22500</v>
      </c>
      <c r="H68" s="58">
        <v>22500</v>
      </c>
      <c r="I68" s="119">
        <f t="shared" si="2"/>
        <v>0</v>
      </c>
      <c r="J68" s="5"/>
      <c r="K68" s="5"/>
      <c r="L68" s="7">
        <v>20</v>
      </c>
      <c r="M68" s="7">
        <v>20</v>
      </c>
      <c r="N68" s="7">
        <v>10</v>
      </c>
      <c r="O68" s="7">
        <v>5</v>
      </c>
      <c r="P68" s="7">
        <v>10</v>
      </c>
      <c r="Q68" s="7">
        <v>30</v>
      </c>
      <c r="R68" s="7">
        <v>95</v>
      </c>
    </row>
    <row r="69" spans="1:18" s="18" customFormat="1" ht="51">
      <c r="A69" s="8" t="s">
        <v>318</v>
      </c>
      <c r="B69" s="9" t="s">
        <v>319</v>
      </c>
      <c r="C69" s="9" t="s">
        <v>320</v>
      </c>
      <c r="D69" s="9" t="s">
        <v>103</v>
      </c>
      <c r="E69" s="9" t="s">
        <v>321</v>
      </c>
      <c r="F69" s="10">
        <v>381900</v>
      </c>
      <c r="G69" s="58">
        <v>70000</v>
      </c>
      <c r="H69" s="58">
        <v>70000</v>
      </c>
      <c r="I69" s="119">
        <f t="shared" si="2"/>
        <v>0</v>
      </c>
      <c r="J69" s="5"/>
      <c r="K69" s="5"/>
      <c r="L69" s="7">
        <v>20</v>
      </c>
      <c r="M69" s="7">
        <v>18</v>
      </c>
      <c r="N69" s="7">
        <v>9</v>
      </c>
      <c r="O69" s="7">
        <v>8</v>
      </c>
      <c r="P69" s="7">
        <v>10</v>
      </c>
      <c r="Q69" s="7">
        <v>30</v>
      </c>
      <c r="R69" s="7">
        <v>95</v>
      </c>
    </row>
    <row r="70" spans="1:18" s="18" customFormat="1" ht="25.5">
      <c r="A70" s="8" t="s">
        <v>322</v>
      </c>
      <c r="B70" s="9" t="s">
        <v>323</v>
      </c>
      <c r="C70" s="9" t="s">
        <v>324</v>
      </c>
      <c r="D70" s="9" t="s">
        <v>45</v>
      </c>
      <c r="E70" s="9" t="s">
        <v>325</v>
      </c>
      <c r="F70" s="10">
        <v>109160</v>
      </c>
      <c r="G70" s="58">
        <v>18100</v>
      </c>
      <c r="H70" s="58">
        <v>18100</v>
      </c>
      <c r="I70" s="119">
        <f t="shared" si="2"/>
        <v>0</v>
      </c>
      <c r="J70" s="5"/>
      <c r="K70" s="5"/>
      <c r="L70" s="7">
        <v>20</v>
      </c>
      <c r="M70" s="7">
        <v>18</v>
      </c>
      <c r="N70" s="7">
        <v>10</v>
      </c>
      <c r="O70" s="7">
        <v>7</v>
      </c>
      <c r="P70" s="7">
        <v>10</v>
      </c>
      <c r="Q70" s="7">
        <v>30</v>
      </c>
      <c r="R70" s="7">
        <v>95</v>
      </c>
    </row>
    <row r="71" spans="1:18" s="18" customFormat="1" ht="25.5">
      <c r="A71" s="8" t="s">
        <v>326</v>
      </c>
      <c r="B71" s="9" t="s">
        <v>327</v>
      </c>
      <c r="C71" s="9" t="s">
        <v>328</v>
      </c>
      <c r="D71" s="9" t="s">
        <v>59</v>
      </c>
      <c r="E71" s="9" t="s">
        <v>329</v>
      </c>
      <c r="F71" s="10">
        <v>185000</v>
      </c>
      <c r="G71" s="58">
        <v>35000</v>
      </c>
      <c r="H71" s="58">
        <v>35000</v>
      </c>
      <c r="I71" s="119">
        <f t="shared" si="2"/>
        <v>0</v>
      </c>
      <c r="J71" s="5"/>
      <c r="K71" s="5"/>
      <c r="L71" s="7">
        <v>20</v>
      </c>
      <c r="M71" s="7">
        <v>18</v>
      </c>
      <c r="N71" s="7">
        <v>10</v>
      </c>
      <c r="O71" s="7">
        <v>6</v>
      </c>
      <c r="P71" s="7">
        <v>10</v>
      </c>
      <c r="Q71" s="7">
        <v>30</v>
      </c>
      <c r="R71" s="7">
        <v>94</v>
      </c>
    </row>
    <row r="72" spans="1:18" s="18" customFormat="1" ht="25.5">
      <c r="A72" s="8" t="s">
        <v>330</v>
      </c>
      <c r="B72" s="9" t="s">
        <v>331</v>
      </c>
      <c r="C72" s="9" t="s">
        <v>332</v>
      </c>
      <c r="D72" s="9" t="s">
        <v>59</v>
      </c>
      <c r="E72" s="9" t="s">
        <v>333</v>
      </c>
      <c r="F72" s="10">
        <v>259000</v>
      </c>
      <c r="G72" s="58">
        <v>42000</v>
      </c>
      <c r="H72" s="58">
        <v>42000</v>
      </c>
      <c r="I72" s="119">
        <f t="shared" si="2"/>
        <v>0</v>
      </c>
      <c r="J72" s="5"/>
      <c r="K72" s="5"/>
      <c r="L72" s="7">
        <v>20</v>
      </c>
      <c r="M72" s="7">
        <v>20</v>
      </c>
      <c r="N72" s="7">
        <v>10</v>
      </c>
      <c r="O72" s="7">
        <v>9</v>
      </c>
      <c r="P72" s="7">
        <v>5</v>
      </c>
      <c r="Q72" s="7">
        <v>30</v>
      </c>
      <c r="R72" s="7">
        <v>94</v>
      </c>
    </row>
    <row r="73" spans="1:18" s="18" customFormat="1" ht="25.5">
      <c r="A73" s="8" t="s">
        <v>334</v>
      </c>
      <c r="B73" s="9" t="s">
        <v>335</v>
      </c>
      <c r="C73" s="9" t="s">
        <v>336</v>
      </c>
      <c r="D73" s="9" t="s">
        <v>337</v>
      </c>
      <c r="E73" s="9" t="s">
        <v>338</v>
      </c>
      <c r="F73" s="10">
        <v>92000</v>
      </c>
      <c r="G73" s="58">
        <v>24000</v>
      </c>
      <c r="H73" s="58">
        <v>24000</v>
      </c>
      <c r="I73" s="119">
        <f t="shared" si="2"/>
        <v>0</v>
      </c>
      <c r="J73" s="5"/>
      <c r="K73" s="5"/>
      <c r="L73" s="7">
        <v>20</v>
      </c>
      <c r="M73" s="7">
        <v>18</v>
      </c>
      <c r="N73" s="7">
        <v>10</v>
      </c>
      <c r="O73" s="7">
        <v>6</v>
      </c>
      <c r="P73" s="7">
        <v>10</v>
      </c>
      <c r="Q73" s="7">
        <v>30</v>
      </c>
      <c r="R73" s="7">
        <v>94</v>
      </c>
    </row>
    <row r="74" spans="1:18" s="18" customFormat="1" ht="25.5">
      <c r="A74" s="8" t="s">
        <v>339</v>
      </c>
      <c r="B74" s="9" t="s">
        <v>340</v>
      </c>
      <c r="C74" s="9" t="s">
        <v>341</v>
      </c>
      <c r="D74" s="9" t="s">
        <v>87</v>
      </c>
      <c r="E74" s="9" t="s">
        <v>342</v>
      </c>
      <c r="F74" s="10">
        <v>206350</v>
      </c>
      <c r="G74" s="58">
        <v>37200</v>
      </c>
      <c r="H74" s="58">
        <v>37200</v>
      </c>
      <c r="I74" s="119">
        <f t="shared" si="2"/>
        <v>0</v>
      </c>
      <c r="J74" s="5"/>
      <c r="K74" s="5"/>
      <c r="L74" s="7">
        <v>20</v>
      </c>
      <c r="M74" s="7">
        <v>18</v>
      </c>
      <c r="N74" s="7">
        <v>10</v>
      </c>
      <c r="O74" s="7">
        <v>8</v>
      </c>
      <c r="P74" s="7">
        <v>8</v>
      </c>
      <c r="Q74" s="7">
        <v>30</v>
      </c>
      <c r="R74" s="7">
        <v>94</v>
      </c>
    </row>
    <row r="75" spans="1:18" s="18" customFormat="1" ht="51">
      <c r="A75" s="8" t="s">
        <v>343</v>
      </c>
      <c r="B75" s="9" t="s">
        <v>344</v>
      </c>
      <c r="C75" s="9" t="s">
        <v>345</v>
      </c>
      <c r="D75" s="9" t="s">
        <v>346</v>
      </c>
      <c r="E75" s="9" t="s">
        <v>347</v>
      </c>
      <c r="F75" s="10">
        <v>400000</v>
      </c>
      <c r="G75" s="58">
        <v>70500</v>
      </c>
      <c r="H75" s="58">
        <v>70500</v>
      </c>
      <c r="I75" s="119">
        <f t="shared" si="2"/>
        <v>0</v>
      </c>
      <c r="J75" s="5"/>
      <c r="K75" s="5"/>
      <c r="L75" s="7">
        <v>20</v>
      </c>
      <c r="M75" s="7">
        <v>18</v>
      </c>
      <c r="N75" s="7">
        <v>8</v>
      </c>
      <c r="O75" s="7">
        <v>8</v>
      </c>
      <c r="P75" s="7">
        <v>10</v>
      </c>
      <c r="Q75" s="7">
        <v>30</v>
      </c>
      <c r="R75" s="7">
        <v>94</v>
      </c>
    </row>
    <row r="76" spans="1:18" s="18" customFormat="1" ht="25.5">
      <c r="A76" s="8" t="s">
        <v>348</v>
      </c>
      <c r="B76" s="9" t="s">
        <v>349</v>
      </c>
      <c r="C76" s="9" t="s">
        <v>350</v>
      </c>
      <c r="D76" s="9" t="s">
        <v>50</v>
      </c>
      <c r="E76" s="9" t="s">
        <v>351</v>
      </c>
      <c r="F76" s="10">
        <v>222200</v>
      </c>
      <c r="G76" s="58">
        <v>52800</v>
      </c>
      <c r="H76" s="58">
        <v>52800</v>
      </c>
      <c r="I76" s="119">
        <f t="shared" si="2"/>
        <v>0</v>
      </c>
      <c r="J76" s="5"/>
      <c r="K76" s="5"/>
      <c r="L76" s="7">
        <v>20</v>
      </c>
      <c r="M76" s="7">
        <v>18</v>
      </c>
      <c r="N76" s="7">
        <v>10</v>
      </c>
      <c r="O76" s="7">
        <v>9</v>
      </c>
      <c r="P76" s="7">
        <v>7</v>
      </c>
      <c r="Q76" s="7">
        <v>30</v>
      </c>
      <c r="R76" s="7">
        <v>94</v>
      </c>
    </row>
    <row r="77" spans="1:18" s="18" customFormat="1" ht="25.5">
      <c r="A77" s="8" t="s">
        <v>352</v>
      </c>
      <c r="B77" s="9" t="s">
        <v>353</v>
      </c>
      <c r="C77" s="9" t="s">
        <v>354</v>
      </c>
      <c r="D77" s="9" t="s">
        <v>87</v>
      </c>
      <c r="E77" s="9" t="s">
        <v>355</v>
      </c>
      <c r="F77" s="10">
        <v>167000</v>
      </c>
      <c r="G77" s="58">
        <v>27000</v>
      </c>
      <c r="H77" s="58">
        <v>27000</v>
      </c>
      <c r="I77" s="119">
        <f t="shared" si="2"/>
        <v>0</v>
      </c>
      <c r="J77" s="5"/>
      <c r="K77" s="5"/>
      <c r="L77" s="7">
        <v>20</v>
      </c>
      <c r="M77" s="7">
        <v>20</v>
      </c>
      <c r="N77" s="7">
        <v>8</v>
      </c>
      <c r="O77" s="7">
        <v>6</v>
      </c>
      <c r="P77" s="7">
        <v>10</v>
      </c>
      <c r="Q77" s="7">
        <v>30</v>
      </c>
      <c r="R77" s="7">
        <v>94</v>
      </c>
    </row>
    <row r="78" spans="1:18" s="18" customFormat="1" ht="51">
      <c r="A78" s="8" t="s">
        <v>356</v>
      </c>
      <c r="B78" s="9" t="s">
        <v>357</v>
      </c>
      <c r="C78" s="9" t="s">
        <v>358</v>
      </c>
      <c r="D78" s="9" t="s">
        <v>172</v>
      </c>
      <c r="E78" s="9" t="s">
        <v>359</v>
      </c>
      <c r="F78" s="10">
        <v>380000</v>
      </c>
      <c r="G78" s="58">
        <v>60000</v>
      </c>
      <c r="H78" s="58">
        <v>60000</v>
      </c>
      <c r="I78" s="119">
        <f t="shared" si="2"/>
        <v>0</v>
      </c>
      <c r="J78" s="5"/>
      <c r="K78" s="5"/>
      <c r="L78" s="7">
        <v>20</v>
      </c>
      <c r="M78" s="7">
        <v>15</v>
      </c>
      <c r="N78" s="7">
        <v>10</v>
      </c>
      <c r="O78" s="7">
        <v>9</v>
      </c>
      <c r="P78" s="7">
        <v>10</v>
      </c>
      <c r="Q78" s="7">
        <v>30</v>
      </c>
      <c r="R78" s="7">
        <v>94</v>
      </c>
    </row>
    <row r="79" spans="1:18" s="18" customFormat="1" ht="25.5">
      <c r="A79" s="8" t="s">
        <v>360</v>
      </c>
      <c r="B79" s="9" t="s">
        <v>361</v>
      </c>
      <c r="C79" s="9" t="s">
        <v>362</v>
      </c>
      <c r="D79" s="9" t="s">
        <v>50</v>
      </c>
      <c r="E79" s="9" t="s">
        <v>363</v>
      </c>
      <c r="F79" s="10">
        <v>744000</v>
      </c>
      <c r="G79" s="58">
        <v>97000</v>
      </c>
      <c r="H79" s="58">
        <v>97000</v>
      </c>
      <c r="I79" s="119">
        <f t="shared" si="2"/>
        <v>0</v>
      </c>
      <c r="J79" s="5"/>
      <c r="K79" s="5"/>
      <c r="L79" s="7">
        <v>20</v>
      </c>
      <c r="M79" s="7">
        <v>20</v>
      </c>
      <c r="N79" s="7">
        <v>10</v>
      </c>
      <c r="O79" s="7">
        <v>6</v>
      </c>
      <c r="P79" s="7">
        <v>10</v>
      </c>
      <c r="Q79" s="7">
        <v>28</v>
      </c>
      <c r="R79" s="7">
        <v>94</v>
      </c>
    </row>
    <row r="80" spans="1:18" s="18" customFormat="1" ht="25.5">
      <c r="A80" s="8" t="s">
        <v>364</v>
      </c>
      <c r="B80" s="9" t="s">
        <v>365</v>
      </c>
      <c r="C80" s="9" t="s">
        <v>219</v>
      </c>
      <c r="D80" s="9" t="s">
        <v>59</v>
      </c>
      <c r="E80" s="9" t="s">
        <v>366</v>
      </c>
      <c r="F80" s="10">
        <v>516528</v>
      </c>
      <c r="G80" s="58">
        <v>132000</v>
      </c>
      <c r="H80" s="58">
        <v>132000</v>
      </c>
      <c r="I80" s="119">
        <f t="shared" si="2"/>
        <v>0</v>
      </c>
      <c r="J80" s="5"/>
      <c r="K80" s="5"/>
      <c r="L80" s="7">
        <v>20</v>
      </c>
      <c r="M80" s="7">
        <v>20</v>
      </c>
      <c r="N80" s="7">
        <v>10</v>
      </c>
      <c r="O80" s="7">
        <v>8</v>
      </c>
      <c r="P80" s="7">
        <v>10</v>
      </c>
      <c r="Q80" s="7">
        <v>25</v>
      </c>
      <c r="R80" s="7">
        <v>93</v>
      </c>
    </row>
    <row r="81" spans="1:18" s="18" customFormat="1" ht="25.5">
      <c r="A81" s="8" t="s">
        <v>367</v>
      </c>
      <c r="B81" s="9" t="s">
        <v>368</v>
      </c>
      <c r="C81" s="9" t="s">
        <v>369</v>
      </c>
      <c r="D81" s="9" t="s">
        <v>50</v>
      </c>
      <c r="E81" s="9" t="s">
        <v>370</v>
      </c>
      <c r="F81" s="10">
        <v>460000</v>
      </c>
      <c r="G81" s="58">
        <v>60000</v>
      </c>
      <c r="H81" s="58">
        <v>60000</v>
      </c>
      <c r="I81" s="119">
        <f t="shared" si="2"/>
        <v>0</v>
      </c>
      <c r="J81" s="5"/>
      <c r="K81" s="5"/>
      <c r="L81" s="7">
        <v>20</v>
      </c>
      <c r="M81" s="7">
        <v>15</v>
      </c>
      <c r="N81" s="7">
        <v>8</v>
      </c>
      <c r="O81" s="7">
        <v>10</v>
      </c>
      <c r="P81" s="7">
        <v>10</v>
      </c>
      <c r="Q81" s="7">
        <v>30</v>
      </c>
      <c r="R81" s="7">
        <v>93</v>
      </c>
    </row>
    <row r="82" spans="1:18" s="18" customFormat="1" ht="25.5">
      <c r="A82" s="8" t="s">
        <v>371</v>
      </c>
      <c r="B82" s="9" t="s">
        <v>372</v>
      </c>
      <c r="C82" s="9" t="s">
        <v>373</v>
      </c>
      <c r="D82" s="9" t="s">
        <v>50</v>
      </c>
      <c r="E82" s="9" t="s">
        <v>374</v>
      </c>
      <c r="F82" s="10">
        <v>801500</v>
      </c>
      <c r="G82" s="58">
        <v>103500</v>
      </c>
      <c r="H82" s="58">
        <v>103500</v>
      </c>
      <c r="I82" s="119">
        <f t="shared" si="2"/>
        <v>0</v>
      </c>
      <c r="J82" s="5"/>
      <c r="K82" s="5"/>
      <c r="L82" s="7">
        <v>20</v>
      </c>
      <c r="M82" s="7">
        <v>18</v>
      </c>
      <c r="N82" s="7">
        <v>5</v>
      </c>
      <c r="O82" s="7">
        <v>10</v>
      </c>
      <c r="P82" s="7">
        <v>10</v>
      </c>
      <c r="Q82" s="7">
        <v>30</v>
      </c>
      <c r="R82" s="7">
        <v>93</v>
      </c>
    </row>
    <row r="83" spans="1:18" s="18" customFormat="1" ht="25.5">
      <c r="A83" s="8" t="s">
        <v>375</v>
      </c>
      <c r="B83" s="9" t="s">
        <v>376</v>
      </c>
      <c r="C83" s="9" t="s">
        <v>377</v>
      </c>
      <c r="D83" s="9" t="s">
        <v>45</v>
      </c>
      <c r="E83" s="9" t="s">
        <v>378</v>
      </c>
      <c r="F83" s="10">
        <v>138500</v>
      </c>
      <c r="G83" s="58">
        <v>32000</v>
      </c>
      <c r="H83" s="58">
        <v>32000</v>
      </c>
      <c r="I83" s="119">
        <f t="shared" si="2"/>
        <v>0</v>
      </c>
      <c r="J83" s="5"/>
      <c r="K83" s="5"/>
      <c r="L83" s="7">
        <v>20</v>
      </c>
      <c r="M83" s="7">
        <v>20</v>
      </c>
      <c r="N83" s="7">
        <v>10</v>
      </c>
      <c r="O83" s="7">
        <v>6</v>
      </c>
      <c r="P83" s="7">
        <v>7</v>
      </c>
      <c r="Q83" s="7">
        <v>30</v>
      </c>
      <c r="R83" s="7">
        <v>93</v>
      </c>
    </row>
    <row r="84" spans="1:18" s="18" customFormat="1" ht="25.5">
      <c r="A84" s="8" t="s">
        <v>379</v>
      </c>
      <c r="B84" s="9" t="s">
        <v>380</v>
      </c>
      <c r="C84" s="9" t="s">
        <v>381</v>
      </c>
      <c r="D84" s="9" t="s">
        <v>337</v>
      </c>
      <c r="E84" s="9" t="s">
        <v>382</v>
      </c>
      <c r="F84" s="10">
        <v>97000</v>
      </c>
      <c r="G84" s="58">
        <v>10000</v>
      </c>
      <c r="H84" s="58">
        <v>10000</v>
      </c>
      <c r="I84" s="119">
        <f t="shared" si="2"/>
        <v>0</v>
      </c>
      <c r="J84" s="5"/>
      <c r="K84" s="5"/>
      <c r="L84" s="7">
        <v>20</v>
      </c>
      <c r="M84" s="7">
        <v>18</v>
      </c>
      <c r="N84" s="7">
        <v>8</v>
      </c>
      <c r="O84" s="7">
        <v>6</v>
      </c>
      <c r="P84" s="7">
        <v>10</v>
      </c>
      <c r="Q84" s="7">
        <v>30</v>
      </c>
      <c r="R84" s="7">
        <v>92</v>
      </c>
    </row>
    <row r="85" spans="1:18" s="18" customFormat="1" ht="25.5">
      <c r="A85" s="8" t="s">
        <v>383</v>
      </c>
      <c r="B85" s="9" t="s">
        <v>384</v>
      </c>
      <c r="C85" s="9" t="s">
        <v>385</v>
      </c>
      <c r="D85" s="9" t="s">
        <v>386</v>
      </c>
      <c r="E85" s="9" t="s">
        <v>216</v>
      </c>
      <c r="F85" s="10">
        <v>145440</v>
      </c>
      <c r="G85" s="58">
        <v>36000</v>
      </c>
      <c r="H85" s="58">
        <v>36000</v>
      </c>
      <c r="I85" s="119">
        <f t="shared" si="2"/>
        <v>0</v>
      </c>
      <c r="J85" s="5"/>
      <c r="K85" s="5"/>
      <c r="L85" s="7">
        <v>15</v>
      </c>
      <c r="M85" s="7">
        <v>20</v>
      </c>
      <c r="N85" s="7">
        <v>10</v>
      </c>
      <c r="O85" s="7">
        <v>6</v>
      </c>
      <c r="P85" s="7">
        <v>10</v>
      </c>
      <c r="Q85" s="7">
        <v>30</v>
      </c>
      <c r="R85" s="7">
        <v>91</v>
      </c>
    </row>
    <row r="86" spans="1:18" s="18" customFormat="1" ht="25.5">
      <c r="A86" s="8" t="s">
        <v>387</v>
      </c>
      <c r="B86" s="9" t="s">
        <v>388</v>
      </c>
      <c r="C86" s="9" t="s">
        <v>389</v>
      </c>
      <c r="D86" s="9" t="s">
        <v>87</v>
      </c>
      <c r="E86" s="9" t="s">
        <v>390</v>
      </c>
      <c r="F86" s="10">
        <v>88750</v>
      </c>
      <c r="G86" s="58">
        <v>18750</v>
      </c>
      <c r="H86" s="58">
        <v>18700</v>
      </c>
      <c r="I86" s="119">
        <f t="shared" si="2"/>
        <v>0.2666666666666706</v>
      </c>
      <c r="J86" s="5"/>
      <c r="K86" s="5"/>
      <c r="L86" s="7">
        <v>20</v>
      </c>
      <c r="M86" s="7">
        <v>20</v>
      </c>
      <c r="N86" s="7">
        <v>5</v>
      </c>
      <c r="O86" s="7">
        <v>6</v>
      </c>
      <c r="P86" s="7">
        <v>10</v>
      </c>
      <c r="Q86" s="7">
        <v>30</v>
      </c>
      <c r="R86" s="7">
        <v>91</v>
      </c>
    </row>
    <row r="87" spans="1:18" s="18" customFormat="1" ht="25.5">
      <c r="A87" s="8" t="s">
        <v>391</v>
      </c>
      <c r="B87" s="9" t="s">
        <v>392</v>
      </c>
      <c r="C87" s="9" t="s">
        <v>393</v>
      </c>
      <c r="D87" s="9" t="s">
        <v>50</v>
      </c>
      <c r="E87" s="9" t="s">
        <v>394</v>
      </c>
      <c r="F87" s="10">
        <v>221155</v>
      </c>
      <c r="G87" s="58">
        <v>85555</v>
      </c>
      <c r="H87" s="58">
        <v>85500</v>
      </c>
      <c r="I87" s="119">
        <f t="shared" si="2"/>
        <v>0.06428613172813069</v>
      </c>
      <c r="J87" s="5"/>
      <c r="K87" s="5"/>
      <c r="L87" s="7">
        <v>20</v>
      </c>
      <c r="M87" s="7">
        <v>15</v>
      </c>
      <c r="N87" s="7">
        <v>10</v>
      </c>
      <c r="O87" s="7">
        <v>6</v>
      </c>
      <c r="P87" s="7">
        <v>10</v>
      </c>
      <c r="Q87" s="7">
        <v>30</v>
      </c>
      <c r="R87" s="7">
        <v>91</v>
      </c>
    </row>
    <row r="88" spans="1:18" s="18" customFormat="1" ht="25.5">
      <c r="A88" s="8" t="s">
        <v>395</v>
      </c>
      <c r="B88" s="9" t="s">
        <v>396</v>
      </c>
      <c r="C88" s="9" t="s">
        <v>397</v>
      </c>
      <c r="D88" s="9" t="s">
        <v>87</v>
      </c>
      <c r="E88" s="9" t="s">
        <v>398</v>
      </c>
      <c r="F88" s="10">
        <v>239600</v>
      </c>
      <c r="G88" s="58">
        <v>53600</v>
      </c>
      <c r="H88" s="58">
        <v>49000</v>
      </c>
      <c r="I88" s="119">
        <f t="shared" si="2"/>
        <v>8.582089552238802</v>
      </c>
      <c r="J88" s="5"/>
      <c r="K88" s="5"/>
      <c r="L88" s="7">
        <v>20</v>
      </c>
      <c r="M88" s="7">
        <v>20</v>
      </c>
      <c r="N88" s="7">
        <v>10</v>
      </c>
      <c r="O88" s="7">
        <v>6</v>
      </c>
      <c r="P88" s="7">
        <v>10</v>
      </c>
      <c r="Q88" s="7">
        <v>25</v>
      </c>
      <c r="R88" s="7">
        <v>91</v>
      </c>
    </row>
    <row r="89" spans="1:18" s="18" customFormat="1" ht="25.5">
      <c r="A89" s="8" t="s">
        <v>399</v>
      </c>
      <c r="B89" s="9" t="s">
        <v>400</v>
      </c>
      <c r="C89" s="9" t="s">
        <v>401</v>
      </c>
      <c r="D89" s="9" t="s">
        <v>59</v>
      </c>
      <c r="E89" s="9" t="s">
        <v>402</v>
      </c>
      <c r="F89" s="10">
        <v>130000</v>
      </c>
      <c r="G89" s="58">
        <v>20500</v>
      </c>
      <c r="H89" s="58">
        <v>20500</v>
      </c>
      <c r="I89" s="119">
        <f t="shared" si="2"/>
        <v>0</v>
      </c>
      <c r="J89" s="5"/>
      <c r="K89" s="5"/>
      <c r="L89" s="7">
        <v>20</v>
      </c>
      <c r="M89" s="7">
        <v>20</v>
      </c>
      <c r="N89" s="7">
        <v>10</v>
      </c>
      <c r="O89" s="7">
        <v>6</v>
      </c>
      <c r="P89" s="7">
        <v>10</v>
      </c>
      <c r="Q89" s="7">
        <v>25</v>
      </c>
      <c r="R89" s="7">
        <v>91</v>
      </c>
    </row>
    <row r="90" spans="1:18" s="18" customFormat="1" ht="25.5">
      <c r="A90" s="8" t="s">
        <v>403</v>
      </c>
      <c r="B90" s="9" t="s">
        <v>404</v>
      </c>
      <c r="C90" s="9" t="s">
        <v>405</v>
      </c>
      <c r="D90" s="9" t="s">
        <v>59</v>
      </c>
      <c r="E90" s="9" t="s">
        <v>233</v>
      </c>
      <c r="F90" s="10">
        <v>120000</v>
      </c>
      <c r="G90" s="58">
        <v>25000</v>
      </c>
      <c r="H90" s="58">
        <v>25000</v>
      </c>
      <c r="I90" s="119">
        <f t="shared" si="2"/>
        <v>0</v>
      </c>
      <c r="J90" s="5"/>
      <c r="K90" s="5"/>
      <c r="L90" s="7">
        <v>20</v>
      </c>
      <c r="M90" s="7">
        <v>15</v>
      </c>
      <c r="N90" s="7">
        <v>10</v>
      </c>
      <c r="O90" s="7">
        <v>6</v>
      </c>
      <c r="P90" s="7">
        <v>10</v>
      </c>
      <c r="Q90" s="7">
        <v>30</v>
      </c>
      <c r="R90" s="7">
        <v>91</v>
      </c>
    </row>
    <row r="91" spans="1:18" s="18" customFormat="1" ht="25.5">
      <c r="A91" s="8" t="s">
        <v>406</v>
      </c>
      <c r="B91" s="9" t="s">
        <v>407</v>
      </c>
      <c r="C91" s="9" t="s">
        <v>408</v>
      </c>
      <c r="D91" s="9" t="s">
        <v>87</v>
      </c>
      <c r="E91" s="9" t="s">
        <v>409</v>
      </c>
      <c r="F91" s="10">
        <v>146500</v>
      </c>
      <c r="G91" s="58">
        <v>34500</v>
      </c>
      <c r="H91" s="58">
        <v>34500</v>
      </c>
      <c r="I91" s="119">
        <f aca="true" t="shared" si="3" ref="I91:I114">(1-H91/G91)*100</f>
        <v>0</v>
      </c>
      <c r="J91" s="5"/>
      <c r="K91" s="5"/>
      <c r="L91" s="7">
        <v>20</v>
      </c>
      <c r="M91" s="7">
        <v>20</v>
      </c>
      <c r="N91" s="7">
        <v>10</v>
      </c>
      <c r="O91" s="7">
        <v>6</v>
      </c>
      <c r="P91" s="7">
        <v>10</v>
      </c>
      <c r="Q91" s="7">
        <v>25</v>
      </c>
      <c r="R91" s="7">
        <v>91</v>
      </c>
    </row>
    <row r="92" spans="1:18" s="18" customFormat="1" ht="25.5">
      <c r="A92" s="8" t="s">
        <v>410</v>
      </c>
      <c r="B92" s="9" t="s">
        <v>411</v>
      </c>
      <c r="C92" s="9" t="s">
        <v>412</v>
      </c>
      <c r="D92" s="9" t="s">
        <v>45</v>
      </c>
      <c r="E92" s="9" t="s">
        <v>413</v>
      </c>
      <c r="F92" s="10">
        <v>561200</v>
      </c>
      <c r="G92" s="58">
        <v>115000</v>
      </c>
      <c r="H92" s="58">
        <v>115000</v>
      </c>
      <c r="I92" s="119">
        <f t="shared" si="3"/>
        <v>0</v>
      </c>
      <c r="J92" s="5"/>
      <c r="K92" s="5"/>
      <c r="L92" s="7">
        <v>20</v>
      </c>
      <c r="M92" s="7">
        <v>20</v>
      </c>
      <c r="N92" s="7">
        <v>10</v>
      </c>
      <c r="O92" s="7">
        <v>10</v>
      </c>
      <c r="P92" s="7">
        <v>10</v>
      </c>
      <c r="Q92" s="7">
        <v>20</v>
      </c>
      <c r="R92" s="7">
        <v>90</v>
      </c>
    </row>
    <row r="93" spans="1:18" s="18" customFormat="1" ht="25.5">
      <c r="A93" s="8" t="s">
        <v>414</v>
      </c>
      <c r="B93" s="9" t="s">
        <v>415</v>
      </c>
      <c r="C93" s="9" t="s">
        <v>416</v>
      </c>
      <c r="D93" s="9" t="s">
        <v>87</v>
      </c>
      <c r="E93" s="9" t="s">
        <v>417</v>
      </c>
      <c r="F93" s="10">
        <v>70500</v>
      </c>
      <c r="G93" s="58">
        <v>22500</v>
      </c>
      <c r="H93" s="58">
        <v>22500</v>
      </c>
      <c r="I93" s="119">
        <f t="shared" si="3"/>
        <v>0</v>
      </c>
      <c r="J93" s="5"/>
      <c r="K93" s="5"/>
      <c r="L93" s="7">
        <v>15</v>
      </c>
      <c r="M93" s="7">
        <v>15</v>
      </c>
      <c r="N93" s="7">
        <v>10</v>
      </c>
      <c r="O93" s="7">
        <v>10</v>
      </c>
      <c r="P93" s="7">
        <v>10</v>
      </c>
      <c r="Q93" s="7">
        <v>30</v>
      </c>
      <c r="R93" s="7">
        <v>90</v>
      </c>
    </row>
    <row r="94" spans="1:18" s="18" customFormat="1" ht="25.5">
      <c r="A94" s="8" t="s">
        <v>418</v>
      </c>
      <c r="B94" s="9" t="s">
        <v>419</v>
      </c>
      <c r="C94" s="9" t="s">
        <v>420</v>
      </c>
      <c r="D94" s="9" t="s">
        <v>50</v>
      </c>
      <c r="E94" s="9" t="s">
        <v>421</v>
      </c>
      <c r="F94" s="10">
        <v>465500</v>
      </c>
      <c r="G94" s="58">
        <v>90000</v>
      </c>
      <c r="H94" s="58">
        <v>90000</v>
      </c>
      <c r="I94" s="119">
        <f t="shared" si="3"/>
        <v>0</v>
      </c>
      <c r="J94" s="5"/>
      <c r="K94" s="5"/>
      <c r="L94" s="7">
        <v>20</v>
      </c>
      <c r="M94" s="7">
        <v>20</v>
      </c>
      <c r="N94" s="7">
        <v>10</v>
      </c>
      <c r="O94" s="7">
        <v>5</v>
      </c>
      <c r="P94" s="7">
        <v>10</v>
      </c>
      <c r="Q94" s="7">
        <v>25</v>
      </c>
      <c r="R94" s="7">
        <v>90</v>
      </c>
    </row>
    <row r="95" spans="1:18" s="18" customFormat="1" ht="25.5">
      <c r="A95" s="8" t="s">
        <v>422</v>
      </c>
      <c r="B95" s="9" t="s">
        <v>423</v>
      </c>
      <c r="C95" s="9" t="s">
        <v>424</v>
      </c>
      <c r="D95" s="9" t="s">
        <v>87</v>
      </c>
      <c r="E95" s="9" t="s">
        <v>425</v>
      </c>
      <c r="F95" s="10">
        <v>23000</v>
      </c>
      <c r="G95" s="58">
        <v>23000</v>
      </c>
      <c r="H95" s="58">
        <v>21000</v>
      </c>
      <c r="I95" s="119">
        <f t="shared" si="3"/>
        <v>8.695652173913048</v>
      </c>
      <c r="J95" s="5"/>
      <c r="K95" s="5"/>
      <c r="L95" s="7">
        <v>20</v>
      </c>
      <c r="M95" s="7">
        <v>20</v>
      </c>
      <c r="N95" s="7">
        <v>8</v>
      </c>
      <c r="O95" s="7">
        <v>6</v>
      </c>
      <c r="P95" s="7">
        <v>5</v>
      </c>
      <c r="Q95" s="7">
        <v>30</v>
      </c>
      <c r="R95" s="7">
        <v>89</v>
      </c>
    </row>
    <row r="96" spans="1:18" s="18" customFormat="1" ht="25.5">
      <c r="A96" s="8" t="s">
        <v>426</v>
      </c>
      <c r="B96" s="9" t="s">
        <v>427</v>
      </c>
      <c r="C96" s="9" t="s">
        <v>428</v>
      </c>
      <c r="D96" s="9" t="s">
        <v>50</v>
      </c>
      <c r="E96" s="9" t="s">
        <v>429</v>
      </c>
      <c r="F96" s="10">
        <v>398800</v>
      </c>
      <c r="G96" s="58">
        <v>156500</v>
      </c>
      <c r="H96" s="58">
        <v>156500</v>
      </c>
      <c r="I96" s="119">
        <f t="shared" si="3"/>
        <v>0</v>
      </c>
      <c r="J96" s="5"/>
      <c r="K96" s="5"/>
      <c r="L96" s="7">
        <v>20</v>
      </c>
      <c r="M96" s="7">
        <v>10</v>
      </c>
      <c r="N96" s="7">
        <v>10</v>
      </c>
      <c r="O96" s="7">
        <v>9</v>
      </c>
      <c r="P96" s="7">
        <v>10</v>
      </c>
      <c r="Q96" s="7">
        <v>30</v>
      </c>
      <c r="R96" s="7">
        <v>89</v>
      </c>
    </row>
    <row r="97" spans="1:18" s="18" customFormat="1" ht="36" customHeight="1">
      <c r="A97" s="8" t="s">
        <v>430</v>
      </c>
      <c r="B97" s="9" t="s">
        <v>431</v>
      </c>
      <c r="C97" s="9" t="s">
        <v>432</v>
      </c>
      <c r="D97" s="9" t="s">
        <v>87</v>
      </c>
      <c r="E97" s="9" t="s">
        <v>433</v>
      </c>
      <c r="F97" s="10">
        <v>114700</v>
      </c>
      <c r="G97" s="58">
        <v>39700</v>
      </c>
      <c r="H97" s="58">
        <v>39700</v>
      </c>
      <c r="I97" s="119">
        <f t="shared" si="3"/>
        <v>0</v>
      </c>
      <c r="J97" s="5"/>
      <c r="K97" s="5"/>
      <c r="L97" s="7">
        <v>20</v>
      </c>
      <c r="M97" s="7">
        <v>15</v>
      </c>
      <c r="N97" s="7">
        <v>10</v>
      </c>
      <c r="O97" s="7">
        <v>6</v>
      </c>
      <c r="P97" s="7">
        <v>10</v>
      </c>
      <c r="Q97" s="7">
        <v>28</v>
      </c>
      <c r="R97" s="7">
        <v>89</v>
      </c>
    </row>
    <row r="98" spans="1:18" s="18" customFormat="1" ht="25.5">
      <c r="A98" s="8" t="s">
        <v>434</v>
      </c>
      <c r="B98" s="9" t="s">
        <v>435</v>
      </c>
      <c r="C98" s="9" t="s">
        <v>436</v>
      </c>
      <c r="D98" s="9" t="s">
        <v>437</v>
      </c>
      <c r="E98" s="9" t="s">
        <v>438</v>
      </c>
      <c r="F98" s="10">
        <v>100000</v>
      </c>
      <c r="G98" s="58">
        <v>25000</v>
      </c>
      <c r="H98" s="58">
        <v>25000</v>
      </c>
      <c r="I98" s="119">
        <f t="shared" si="3"/>
        <v>0</v>
      </c>
      <c r="J98" s="5"/>
      <c r="K98" s="5"/>
      <c r="L98" s="7">
        <v>20</v>
      </c>
      <c r="M98" s="7">
        <v>15</v>
      </c>
      <c r="N98" s="7">
        <v>8</v>
      </c>
      <c r="O98" s="7">
        <v>6</v>
      </c>
      <c r="P98" s="7">
        <v>10</v>
      </c>
      <c r="Q98" s="7">
        <v>30</v>
      </c>
      <c r="R98" s="7">
        <v>89</v>
      </c>
    </row>
    <row r="99" spans="1:18" s="18" customFormat="1" ht="25.5">
      <c r="A99" s="8" t="s">
        <v>439</v>
      </c>
      <c r="B99" s="9" t="s">
        <v>440</v>
      </c>
      <c r="C99" s="9" t="s">
        <v>441</v>
      </c>
      <c r="D99" s="9" t="s">
        <v>50</v>
      </c>
      <c r="E99" s="9" t="s">
        <v>442</v>
      </c>
      <c r="F99" s="10">
        <v>514950</v>
      </c>
      <c r="G99" s="58">
        <v>30000</v>
      </c>
      <c r="H99" s="58">
        <v>30000</v>
      </c>
      <c r="I99" s="119">
        <f t="shared" si="3"/>
        <v>0</v>
      </c>
      <c r="J99" s="5"/>
      <c r="K99" s="5"/>
      <c r="L99" s="7">
        <v>18</v>
      </c>
      <c r="M99" s="7">
        <v>20</v>
      </c>
      <c r="N99" s="7">
        <v>10</v>
      </c>
      <c r="O99" s="7">
        <v>6</v>
      </c>
      <c r="P99" s="7">
        <v>10</v>
      </c>
      <c r="Q99" s="7">
        <v>25</v>
      </c>
      <c r="R99" s="7">
        <v>89</v>
      </c>
    </row>
    <row r="100" spans="1:18" s="18" customFormat="1" ht="25.5">
      <c r="A100" s="8" t="s">
        <v>443</v>
      </c>
      <c r="B100" s="9" t="s">
        <v>20</v>
      </c>
      <c r="C100" s="9" t="s">
        <v>444</v>
      </c>
      <c r="D100" s="9" t="s">
        <v>50</v>
      </c>
      <c r="E100" s="9" t="s">
        <v>445</v>
      </c>
      <c r="F100" s="10">
        <v>99000</v>
      </c>
      <c r="G100" s="58">
        <v>24900</v>
      </c>
      <c r="H100" s="58">
        <v>24900</v>
      </c>
      <c r="I100" s="119">
        <f t="shared" si="3"/>
        <v>0</v>
      </c>
      <c r="J100" s="5"/>
      <c r="K100" s="5"/>
      <c r="L100" s="7">
        <v>20</v>
      </c>
      <c r="M100" s="7">
        <v>20</v>
      </c>
      <c r="N100" s="7">
        <v>5</v>
      </c>
      <c r="O100" s="7">
        <v>8</v>
      </c>
      <c r="P100" s="7">
        <v>5</v>
      </c>
      <c r="Q100" s="7">
        <v>30</v>
      </c>
      <c r="R100" s="7">
        <v>88</v>
      </c>
    </row>
    <row r="101" spans="1:18" s="18" customFormat="1" ht="25.5">
      <c r="A101" s="8" t="s">
        <v>450</v>
      </c>
      <c r="B101" s="9" t="s">
        <v>451</v>
      </c>
      <c r="C101" s="9" t="s">
        <v>452</v>
      </c>
      <c r="D101" s="9" t="s">
        <v>59</v>
      </c>
      <c r="E101" s="9" t="s">
        <v>453</v>
      </c>
      <c r="F101" s="10">
        <v>212400</v>
      </c>
      <c r="G101" s="58">
        <v>33000</v>
      </c>
      <c r="H101" s="58">
        <v>33000</v>
      </c>
      <c r="I101" s="119">
        <f t="shared" si="3"/>
        <v>0</v>
      </c>
      <c r="J101" s="5"/>
      <c r="K101" s="5"/>
      <c r="L101" s="7">
        <v>20</v>
      </c>
      <c r="M101" s="7">
        <v>10</v>
      </c>
      <c r="N101" s="7">
        <v>10</v>
      </c>
      <c r="O101" s="7">
        <v>7</v>
      </c>
      <c r="P101" s="7">
        <v>10</v>
      </c>
      <c r="Q101" s="7">
        <v>30</v>
      </c>
      <c r="R101" s="7">
        <v>87</v>
      </c>
    </row>
    <row r="102" spans="1:18" s="18" customFormat="1" ht="51">
      <c r="A102" s="8" t="s">
        <v>454</v>
      </c>
      <c r="B102" s="9" t="s">
        <v>455</v>
      </c>
      <c r="C102" s="9" t="s">
        <v>456</v>
      </c>
      <c r="D102" s="9" t="s">
        <v>196</v>
      </c>
      <c r="E102" s="9" t="s">
        <v>457</v>
      </c>
      <c r="F102" s="10">
        <v>196400</v>
      </c>
      <c r="G102" s="58">
        <v>60000</v>
      </c>
      <c r="H102" s="58">
        <v>60000</v>
      </c>
      <c r="I102" s="119">
        <f t="shared" si="3"/>
        <v>0</v>
      </c>
      <c r="J102" s="5"/>
      <c r="K102" s="5"/>
      <c r="L102" s="7">
        <v>20</v>
      </c>
      <c r="M102" s="7">
        <v>15</v>
      </c>
      <c r="N102" s="7">
        <v>8</v>
      </c>
      <c r="O102" s="7">
        <v>6</v>
      </c>
      <c r="P102" s="7">
        <v>10</v>
      </c>
      <c r="Q102" s="7">
        <v>28</v>
      </c>
      <c r="R102" s="7">
        <v>87</v>
      </c>
    </row>
    <row r="103" spans="1:18" s="18" customFormat="1" ht="25.5">
      <c r="A103" s="8" t="s">
        <v>458</v>
      </c>
      <c r="B103" s="9" t="s">
        <v>459</v>
      </c>
      <c r="C103" s="9" t="s">
        <v>452</v>
      </c>
      <c r="D103" s="9" t="s">
        <v>50</v>
      </c>
      <c r="E103" s="9" t="s">
        <v>460</v>
      </c>
      <c r="F103" s="10">
        <v>184000</v>
      </c>
      <c r="G103" s="58">
        <v>53000</v>
      </c>
      <c r="H103" s="58">
        <v>53000</v>
      </c>
      <c r="I103" s="119">
        <f t="shared" si="3"/>
        <v>0</v>
      </c>
      <c r="J103" s="5"/>
      <c r="K103" s="5"/>
      <c r="L103" s="7">
        <v>20</v>
      </c>
      <c r="M103" s="7">
        <v>10</v>
      </c>
      <c r="N103" s="7">
        <v>10</v>
      </c>
      <c r="O103" s="7">
        <v>7</v>
      </c>
      <c r="P103" s="7">
        <v>10</v>
      </c>
      <c r="Q103" s="7">
        <v>30</v>
      </c>
      <c r="R103" s="7">
        <v>87</v>
      </c>
    </row>
    <row r="104" spans="1:18" s="18" customFormat="1" ht="25.5">
      <c r="A104" s="8" t="s">
        <v>461</v>
      </c>
      <c r="B104" s="9" t="s">
        <v>462</v>
      </c>
      <c r="C104" s="9" t="s">
        <v>463</v>
      </c>
      <c r="D104" s="9" t="s">
        <v>50</v>
      </c>
      <c r="E104" s="9" t="s">
        <v>464</v>
      </c>
      <c r="F104" s="10">
        <v>503470</v>
      </c>
      <c r="G104" s="58">
        <v>62800</v>
      </c>
      <c r="H104" s="58">
        <v>62800</v>
      </c>
      <c r="I104" s="119">
        <f t="shared" si="3"/>
        <v>0</v>
      </c>
      <c r="J104" s="5"/>
      <c r="K104" s="5"/>
      <c r="L104" s="7">
        <v>15</v>
      </c>
      <c r="M104" s="7">
        <v>15</v>
      </c>
      <c r="N104" s="7">
        <v>10</v>
      </c>
      <c r="O104" s="7">
        <v>7</v>
      </c>
      <c r="P104" s="7">
        <v>10</v>
      </c>
      <c r="Q104" s="7">
        <v>30</v>
      </c>
      <c r="R104" s="7">
        <v>87</v>
      </c>
    </row>
    <row r="105" spans="1:18" s="18" customFormat="1" ht="25.5">
      <c r="A105" s="8" t="s">
        <v>465</v>
      </c>
      <c r="B105" s="9" t="s">
        <v>466</v>
      </c>
      <c r="C105" s="9" t="s">
        <v>467</v>
      </c>
      <c r="D105" s="9" t="s">
        <v>59</v>
      </c>
      <c r="E105" s="9" t="s">
        <v>468</v>
      </c>
      <c r="F105" s="10">
        <v>231000</v>
      </c>
      <c r="G105" s="58">
        <v>60000</v>
      </c>
      <c r="H105" s="58">
        <v>60000</v>
      </c>
      <c r="I105" s="119">
        <f t="shared" si="3"/>
        <v>0</v>
      </c>
      <c r="J105" s="5"/>
      <c r="K105" s="5"/>
      <c r="L105" s="7">
        <v>15</v>
      </c>
      <c r="M105" s="7">
        <v>15</v>
      </c>
      <c r="N105" s="7">
        <v>10</v>
      </c>
      <c r="O105" s="7">
        <v>6</v>
      </c>
      <c r="P105" s="7">
        <v>10</v>
      </c>
      <c r="Q105" s="7">
        <v>30</v>
      </c>
      <c r="R105" s="7">
        <v>86</v>
      </c>
    </row>
    <row r="106" spans="1:18" s="18" customFormat="1" ht="25.5">
      <c r="A106" s="8" t="s">
        <v>469</v>
      </c>
      <c r="B106" s="9" t="s">
        <v>470</v>
      </c>
      <c r="C106" s="9" t="s">
        <v>471</v>
      </c>
      <c r="D106" s="9" t="s">
        <v>337</v>
      </c>
      <c r="E106" s="9" t="s">
        <v>472</v>
      </c>
      <c r="F106" s="10">
        <v>543000</v>
      </c>
      <c r="G106" s="58">
        <v>45000</v>
      </c>
      <c r="H106" s="58">
        <v>45000</v>
      </c>
      <c r="I106" s="119">
        <f t="shared" si="3"/>
        <v>0</v>
      </c>
      <c r="J106" s="5"/>
      <c r="K106" s="5"/>
      <c r="L106" s="7">
        <v>20</v>
      </c>
      <c r="M106" s="7">
        <v>10</v>
      </c>
      <c r="N106" s="7">
        <v>10</v>
      </c>
      <c r="O106" s="7">
        <v>6</v>
      </c>
      <c r="P106" s="7">
        <v>10</v>
      </c>
      <c r="Q106" s="7">
        <v>30</v>
      </c>
      <c r="R106" s="7">
        <v>86</v>
      </c>
    </row>
    <row r="107" spans="1:18" s="18" customFormat="1" ht="25.5">
      <c r="A107" s="8" t="s">
        <v>473</v>
      </c>
      <c r="B107" s="9" t="s">
        <v>474</v>
      </c>
      <c r="C107" s="9" t="s">
        <v>475</v>
      </c>
      <c r="D107" s="9" t="s">
        <v>50</v>
      </c>
      <c r="E107" s="9" t="s">
        <v>476</v>
      </c>
      <c r="F107" s="10">
        <v>73000</v>
      </c>
      <c r="G107" s="58">
        <v>22000</v>
      </c>
      <c r="H107" s="58">
        <v>22000</v>
      </c>
      <c r="I107" s="119">
        <f t="shared" si="3"/>
        <v>0</v>
      </c>
      <c r="J107" s="5"/>
      <c r="K107" s="5"/>
      <c r="L107" s="7">
        <v>20</v>
      </c>
      <c r="M107" s="7">
        <v>20</v>
      </c>
      <c r="N107" s="7">
        <v>10</v>
      </c>
      <c r="O107" s="7">
        <v>6</v>
      </c>
      <c r="P107" s="7">
        <v>5</v>
      </c>
      <c r="Q107" s="7">
        <v>25</v>
      </c>
      <c r="R107" s="7">
        <v>86</v>
      </c>
    </row>
    <row r="108" spans="1:18" s="18" customFormat="1" ht="25.5">
      <c r="A108" s="8" t="s">
        <v>478</v>
      </c>
      <c r="B108" s="9" t="s">
        <v>479</v>
      </c>
      <c r="C108" s="9" t="s">
        <v>480</v>
      </c>
      <c r="D108" s="9" t="s">
        <v>50</v>
      </c>
      <c r="E108" s="9" t="s">
        <v>481</v>
      </c>
      <c r="F108" s="10">
        <v>254000</v>
      </c>
      <c r="G108" s="58">
        <v>44000</v>
      </c>
      <c r="H108" s="58">
        <v>44000</v>
      </c>
      <c r="I108" s="119">
        <f t="shared" si="3"/>
        <v>0</v>
      </c>
      <c r="J108" s="5"/>
      <c r="K108" s="5"/>
      <c r="L108" s="7">
        <v>15</v>
      </c>
      <c r="M108" s="7">
        <v>20</v>
      </c>
      <c r="N108" s="7">
        <v>9</v>
      </c>
      <c r="O108" s="7">
        <v>5</v>
      </c>
      <c r="P108" s="7">
        <v>10</v>
      </c>
      <c r="Q108" s="7">
        <v>25</v>
      </c>
      <c r="R108" s="7">
        <v>84</v>
      </c>
    </row>
    <row r="109" spans="1:18" s="18" customFormat="1" ht="51">
      <c r="A109" s="8" t="s">
        <v>482</v>
      </c>
      <c r="B109" s="9" t="s">
        <v>483</v>
      </c>
      <c r="C109" s="9" t="s">
        <v>484</v>
      </c>
      <c r="D109" s="9" t="s">
        <v>301</v>
      </c>
      <c r="E109" s="9" t="s">
        <v>485</v>
      </c>
      <c r="F109" s="10">
        <v>436432</v>
      </c>
      <c r="G109" s="58">
        <v>78732</v>
      </c>
      <c r="H109" s="58">
        <v>78700</v>
      </c>
      <c r="I109" s="119">
        <f t="shared" si="3"/>
        <v>0.04064421074023716</v>
      </c>
      <c r="J109" s="5"/>
      <c r="K109" s="5"/>
      <c r="L109" s="7">
        <v>15</v>
      </c>
      <c r="M109" s="7">
        <v>20</v>
      </c>
      <c r="N109" s="7">
        <v>10</v>
      </c>
      <c r="O109" s="7">
        <v>8</v>
      </c>
      <c r="P109" s="7">
        <v>10</v>
      </c>
      <c r="Q109" s="7">
        <v>20</v>
      </c>
      <c r="R109" s="7">
        <v>83</v>
      </c>
    </row>
    <row r="110" spans="1:18" s="18" customFormat="1" ht="25.5">
      <c r="A110" s="8" t="s">
        <v>486</v>
      </c>
      <c r="B110" s="9" t="s">
        <v>487</v>
      </c>
      <c r="C110" s="9" t="s">
        <v>488</v>
      </c>
      <c r="D110" s="9" t="s">
        <v>50</v>
      </c>
      <c r="E110" s="9" t="s">
        <v>489</v>
      </c>
      <c r="F110" s="10">
        <v>155000</v>
      </c>
      <c r="G110" s="58">
        <v>42000</v>
      </c>
      <c r="H110" s="58">
        <v>41600</v>
      </c>
      <c r="I110" s="119">
        <f t="shared" si="3"/>
        <v>0.952380952380949</v>
      </c>
      <c r="J110" s="5"/>
      <c r="K110" s="5"/>
      <c r="L110" s="7">
        <v>15</v>
      </c>
      <c r="M110" s="7">
        <v>20</v>
      </c>
      <c r="N110" s="7">
        <v>8</v>
      </c>
      <c r="O110" s="7">
        <v>7</v>
      </c>
      <c r="P110" s="7">
        <v>8</v>
      </c>
      <c r="Q110" s="7">
        <v>25</v>
      </c>
      <c r="R110" s="7">
        <v>83</v>
      </c>
    </row>
    <row r="111" spans="1:18" s="18" customFormat="1" ht="25.5">
      <c r="A111" s="8" t="s">
        <v>491</v>
      </c>
      <c r="B111" s="9" t="s">
        <v>492</v>
      </c>
      <c r="C111" s="9" t="s">
        <v>493</v>
      </c>
      <c r="D111" s="9" t="s">
        <v>59</v>
      </c>
      <c r="E111" s="9" t="s">
        <v>494</v>
      </c>
      <c r="F111" s="10">
        <v>165000</v>
      </c>
      <c r="G111" s="58">
        <v>10000</v>
      </c>
      <c r="H111" s="58">
        <v>10000</v>
      </c>
      <c r="I111" s="119">
        <f t="shared" si="3"/>
        <v>0</v>
      </c>
      <c r="J111" s="5"/>
      <c r="K111" s="5"/>
      <c r="L111" s="7">
        <v>20</v>
      </c>
      <c r="M111" s="7">
        <v>20</v>
      </c>
      <c r="N111" s="7">
        <v>10</v>
      </c>
      <c r="O111" s="7">
        <v>4</v>
      </c>
      <c r="P111" s="7">
        <v>8</v>
      </c>
      <c r="Q111" s="7">
        <v>20</v>
      </c>
      <c r="R111" s="7">
        <v>82</v>
      </c>
    </row>
    <row r="112" spans="1:18" s="18" customFormat="1" ht="39" thickBot="1">
      <c r="A112" s="120" t="s">
        <v>495</v>
      </c>
      <c r="B112" s="121" t="s">
        <v>496</v>
      </c>
      <c r="C112" s="121" t="s">
        <v>497</v>
      </c>
      <c r="D112" s="121" t="s">
        <v>337</v>
      </c>
      <c r="E112" s="121" t="s">
        <v>498</v>
      </c>
      <c r="F112" s="122">
        <v>124000</v>
      </c>
      <c r="G112" s="123">
        <v>20000</v>
      </c>
      <c r="H112" s="123">
        <v>20000</v>
      </c>
      <c r="I112" s="125">
        <f t="shared" si="3"/>
        <v>0</v>
      </c>
      <c r="J112" s="121"/>
      <c r="K112" s="121"/>
      <c r="L112" s="127">
        <v>20</v>
      </c>
      <c r="M112" s="127">
        <v>20</v>
      </c>
      <c r="N112" s="127">
        <v>8</v>
      </c>
      <c r="O112" s="127">
        <v>6</v>
      </c>
      <c r="P112" s="127">
        <v>8</v>
      </c>
      <c r="Q112" s="127">
        <v>20</v>
      </c>
      <c r="R112" s="127">
        <v>82</v>
      </c>
    </row>
    <row r="113" spans="1:18" s="18" customFormat="1" ht="26.25" thickTop="1">
      <c r="A113" s="23" t="s">
        <v>499</v>
      </c>
      <c r="B113" s="24" t="s">
        <v>500</v>
      </c>
      <c r="C113" s="24" t="s">
        <v>501</v>
      </c>
      <c r="D113" s="24" t="s">
        <v>87</v>
      </c>
      <c r="E113" s="24" t="s">
        <v>502</v>
      </c>
      <c r="F113" s="25">
        <v>66500</v>
      </c>
      <c r="G113" s="63">
        <v>19000</v>
      </c>
      <c r="H113" s="63">
        <v>19000</v>
      </c>
      <c r="I113" s="135">
        <f t="shared" si="3"/>
        <v>0</v>
      </c>
      <c r="J113" s="26"/>
      <c r="K113" s="26"/>
      <c r="L113" s="27">
        <v>20</v>
      </c>
      <c r="M113" s="27">
        <v>5</v>
      </c>
      <c r="N113" s="27">
        <v>8</v>
      </c>
      <c r="O113" s="27">
        <v>6</v>
      </c>
      <c r="P113" s="27">
        <v>10</v>
      </c>
      <c r="Q113" s="27">
        <v>30</v>
      </c>
      <c r="R113" s="27">
        <v>79</v>
      </c>
    </row>
    <row r="114" spans="1:18" s="18" customFormat="1" ht="15">
      <c r="A114" s="8" t="s">
        <v>503</v>
      </c>
      <c r="B114" s="9" t="s">
        <v>504</v>
      </c>
      <c r="C114" s="9" t="s">
        <v>505</v>
      </c>
      <c r="D114" s="9" t="s">
        <v>337</v>
      </c>
      <c r="E114" s="9" t="s">
        <v>506</v>
      </c>
      <c r="F114" s="10">
        <v>52800</v>
      </c>
      <c r="G114" s="58">
        <v>4800</v>
      </c>
      <c r="H114" s="58">
        <v>4800</v>
      </c>
      <c r="I114" s="119">
        <f t="shared" si="3"/>
        <v>0</v>
      </c>
      <c r="J114" s="5"/>
      <c r="K114" s="5"/>
      <c r="L114" s="7">
        <v>20</v>
      </c>
      <c r="M114" s="7">
        <v>15</v>
      </c>
      <c r="N114" s="7">
        <v>10</v>
      </c>
      <c r="O114" s="7">
        <v>4</v>
      </c>
      <c r="P114" s="7">
        <v>5</v>
      </c>
      <c r="Q114" s="7">
        <v>25</v>
      </c>
      <c r="R114" s="7">
        <v>79</v>
      </c>
    </row>
    <row r="115" spans="1:18" s="18" customFormat="1" ht="25.5">
      <c r="A115" s="8" t="s">
        <v>511</v>
      </c>
      <c r="B115" s="9" t="s">
        <v>512</v>
      </c>
      <c r="C115" s="9" t="s">
        <v>513</v>
      </c>
      <c r="D115" s="9" t="s">
        <v>337</v>
      </c>
      <c r="E115" s="9" t="s">
        <v>514</v>
      </c>
      <c r="F115" s="10">
        <v>2264000</v>
      </c>
      <c r="G115" s="58">
        <v>86200</v>
      </c>
      <c r="H115" s="58">
        <v>86200</v>
      </c>
      <c r="I115" s="119">
        <f>(1-H115/G115)*100</f>
        <v>0</v>
      </c>
      <c r="J115" s="5"/>
      <c r="K115" s="5"/>
      <c r="L115" s="7">
        <v>5</v>
      </c>
      <c r="M115" s="7">
        <v>20</v>
      </c>
      <c r="N115" s="7">
        <v>10</v>
      </c>
      <c r="O115" s="7">
        <v>10</v>
      </c>
      <c r="P115" s="7">
        <v>10</v>
      </c>
      <c r="Q115" s="7">
        <v>15</v>
      </c>
      <c r="R115" s="7">
        <v>70</v>
      </c>
    </row>
    <row r="116" spans="1:18" s="18" customFormat="1" ht="51">
      <c r="A116" s="8" t="s">
        <v>516</v>
      </c>
      <c r="B116" s="9" t="s">
        <v>517</v>
      </c>
      <c r="C116" s="9" t="s">
        <v>518</v>
      </c>
      <c r="D116" s="9" t="s">
        <v>519</v>
      </c>
      <c r="E116" s="9" t="s">
        <v>520</v>
      </c>
      <c r="F116" s="10">
        <v>1051128</v>
      </c>
      <c r="G116" s="58">
        <v>202500</v>
      </c>
      <c r="H116" s="58">
        <v>172500</v>
      </c>
      <c r="I116" s="119">
        <f>(1-H116/G116)*100</f>
        <v>14.814814814814813</v>
      </c>
      <c r="J116" s="5"/>
      <c r="K116" s="5"/>
      <c r="L116" s="7">
        <v>5</v>
      </c>
      <c r="M116" s="7">
        <v>20</v>
      </c>
      <c r="N116" s="7">
        <v>10</v>
      </c>
      <c r="O116" s="7">
        <v>7</v>
      </c>
      <c r="P116" s="7">
        <v>10</v>
      </c>
      <c r="Q116" s="7">
        <v>15</v>
      </c>
      <c r="R116" s="7">
        <v>67</v>
      </c>
    </row>
    <row r="117" spans="1:18" s="18" customFormat="1" ht="26.25" thickBot="1">
      <c r="A117" s="8" t="s">
        <v>521</v>
      </c>
      <c r="B117" s="9" t="s">
        <v>27</v>
      </c>
      <c r="C117" s="9" t="s">
        <v>522</v>
      </c>
      <c r="D117" s="9" t="s">
        <v>201</v>
      </c>
      <c r="E117" s="9" t="s">
        <v>523</v>
      </c>
      <c r="F117" s="10">
        <v>1466000</v>
      </c>
      <c r="G117" s="58">
        <v>176000</v>
      </c>
      <c r="H117" s="58">
        <v>159300</v>
      </c>
      <c r="I117" s="119">
        <f>(1-H117/G117)*100</f>
        <v>9.48863636363636</v>
      </c>
      <c r="J117" s="5"/>
      <c r="K117" s="5"/>
      <c r="L117" s="7">
        <v>5</v>
      </c>
      <c r="M117" s="7">
        <v>20</v>
      </c>
      <c r="N117" s="7">
        <v>10</v>
      </c>
      <c r="O117" s="7">
        <v>4</v>
      </c>
      <c r="P117" s="7">
        <v>10</v>
      </c>
      <c r="Q117" s="7">
        <v>15</v>
      </c>
      <c r="R117" s="7">
        <v>64</v>
      </c>
    </row>
    <row r="118" spans="1:18" s="18" customFormat="1" ht="107.25" customHeight="1" thickTop="1">
      <c r="A118" s="128" t="s">
        <v>528</v>
      </c>
      <c r="B118" s="129" t="s">
        <v>529</v>
      </c>
      <c r="C118" s="129" t="s">
        <v>530</v>
      </c>
      <c r="D118" s="129" t="s">
        <v>201</v>
      </c>
      <c r="E118" s="129" t="s">
        <v>531</v>
      </c>
      <c r="F118" s="130">
        <v>42500</v>
      </c>
      <c r="G118" s="131">
        <v>42500</v>
      </c>
      <c r="H118" s="136">
        <v>0</v>
      </c>
      <c r="I118" s="137"/>
      <c r="J118" s="129"/>
      <c r="K118" s="129" t="s">
        <v>532</v>
      </c>
      <c r="L118" s="134"/>
      <c r="M118" s="134"/>
      <c r="N118" s="134"/>
      <c r="O118" s="134"/>
      <c r="P118" s="134"/>
      <c r="Q118" s="134"/>
      <c r="R118" s="134">
        <v>0</v>
      </c>
    </row>
    <row r="119" spans="1:18" s="18" customFormat="1" ht="63" customHeight="1">
      <c r="A119" s="8" t="s">
        <v>533</v>
      </c>
      <c r="B119" s="9" t="s">
        <v>534</v>
      </c>
      <c r="C119" s="9" t="s">
        <v>535</v>
      </c>
      <c r="D119" s="9" t="s">
        <v>536</v>
      </c>
      <c r="E119" s="9" t="s">
        <v>537</v>
      </c>
      <c r="F119" s="10">
        <v>46000</v>
      </c>
      <c r="G119" s="58">
        <v>44000</v>
      </c>
      <c r="H119" s="91">
        <v>0</v>
      </c>
      <c r="I119" s="76"/>
      <c r="J119" s="5" t="s">
        <v>538</v>
      </c>
      <c r="K119" s="5"/>
      <c r="L119" s="7"/>
      <c r="M119" s="7"/>
      <c r="N119" s="7"/>
      <c r="O119" s="7"/>
      <c r="P119" s="7"/>
      <c r="Q119" s="7"/>
      <c r="R119" s="7">
        <v>0</v>
      </c>
    </row>
    <row r="120" spans="1:18" s="18" customFormat="1" ht="51">
      <c r="A120" s="8" t="s">
        <v>540</v>
      </c>
      <c r="B120" s="9" t="s">
        <v>541</v>
      </c>
      <c r="C120" s="9" t="s">
        <v>542</v>
      </c>
      <c r="D120" s="9" t="s">
        <v>103</v>
      </c>
      <c r="E120" s="9" t="s">
        <v>398</v>
      </c>
      <c r="F120" s="10">
        <v>150000</v>
      </c>
      <c r="G120" s="58">
        <v>55000</v>
      </c>
      <c r="H120" s="91">
        <v>0</v>
      </c>
      <c r="I120" s="76"/>
      <c r="J120" s="5" t="s">
        <v>543</v>
      </c>
      <c r="K120" s="5"/>
      <c r="L120" s="7"/>
      <c r="M120" s="7"/>
      <c r="N120" s="7"/>
      <c r="O120" s="7"/>
      <c r="P120" s="7"/>
      <c r="Q120" s="7"/>
      <c r="R120" s="7">
        <v>0</v>
      </c>
    </row>
    <row r="121" spans="1:18" s="18" customFormat="1" ht="15">
      <c r="A121" s="8" t="s">
        <v>544</v>
      </c>
      <c r="B121" s="9" t="s">
        <v>470</v>
      </c>
      <c r="C121" s="9" t="s">
        <v>545</v>
      </c>
      <c r="D121" s="9" t="s">
        <v>201</v>
      </c>
      <c r="E121" s="9" t="s">
        <v>264</v>
      </c>
      <c r="F121" s="10">
        <v>158000</v>
      </c>
      <c r="G121" s="58">
        <v>20000</v>
      </c>
      <c r="H121" s="91">
        <v>0</v>
      </c>
      <c r="I121" s="76"/>
      <c r="J121" s="5"/>
      <c r="K121" s="5"/>
      <c r="L121" s="7"/>
      <c r="M121" s="7"/>
      <c r="N121" s="7"/>
      <c r="O121" s="7"/>
      <c r="P121" s="7"/>
      <c r="Q121" s="7"/>
      <c r="R121" s="7">
        <v>0</v>
      </c>
    </row>
    <row r="122" spans="1:18" s="18" customFormat="1" ht="26.25" thickBot="1">
      <c r="A122" s="8" t="s">
        <v>446</v>
      </c>
      <c r="B122" s="9" t="s">
        <v>447</v>
      </c>
      <c r="C122" s="9" t="s">
        <v>448</v>
      </c>
      <c r="D122" s="9" t="s">
        <v>45</v>
      </c>
      <c r="E122" s="9" t="s">
        <v>449</v>
      </c>
      <c r="F122" s="10">
        <v>153440</v>
      </c>
      <c r="G122" s="58">
        <v>36000</v>
      </c>
      <c r="H122" s="91">
        <v>0</v>
      </c>
      <c r="I122" s="119"/>
      <c r="J122" s="5" t="s">
        <v>1373</v>
      </c>
      <c r="K122" s="5"/>
      <c r="L122" s="7"/>
      <c r="M122" s="7"/>
      <c r="N122" s="7"/>
      <c r="O122" s="7"/>
      <c r="P122" s="7"/>
      <c r="Q122" s="7"/>
      <c r="R122" s="7">
        <v>0</v>
      </c>
    </row>
    <row r="123" spans="1:17" s="18" customFormat="1" ht="20.25" customHeight="1" thickBot="1">
      <c r="A123" s="171" t="s">
        <v>15</v>
      </c>
      <c r="B123" s="171"/>
      <c r="C123" s="171"/>
      <c r="D123" s="171"/>
      <c r="E123" s="171"/>
      <c r="F123" s="11">
        <f>SUM(F5:F122)</f>
        <v>39848806</v>
      </c>
      <c r="G123" s="11">
        <f>SUM(G5:G122)</f>
        <v>8116618</v>
      </c>
      <c r="H123" s="11">
        <f>SUM(H5:H122)</f>
        <v>7858100</v>
      </c>
      <c r="I123" s="138"/>
      <c r="J123" s="11">
        <f aca="true" t="shared" si="4" ref="J123:Q123">SUM(J5:J121)</f>
        <v>0</v>
      </c>
      <c r="K123" s="11">
        <f t="shared" si="4"/>
        <v>0</v>
      </c>
      <c r="L123" s="11">
        <f t="shared" si="4"/>
        <v>2176</v>
      </c>
      <c r="M123" s="11">
        <f t="shared" si="4"/>
        <v>2122</v>
      </c>
      <c r="N123" s="11">
        <f t="shared" si="4"/>
        <v>1078</v>
      </c>
      <c r="O123" s="11">
        <f t="shared" si="4"/>
        <v>825</v>
      </c>
      <c r="P123" s="11">
        <f t="shared" si="4"/>
        <v>1081</v>
      </c>
      <c r="Q123" s="11">
        <f t="shared" si="4"/>
        <v>3247</v>
      </c>
    </row>
  </sheetData>
  <sheetProtection/>
  <autoFilter ref="A2:R123"/>
  <mergeCells count="1">
    <mergeCell ref="A123:E12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P27" sqref="P27"/>
    </sheetView>
  </sheetViews>
  <sheetFormatPr defaultColWidth="9.140625" defaultRowHeight="15"/>
  <cols>
    <col min="1" max="1" width="6.7109375" style="0" bestFit="1" customWidth="1"/>
    <col min="2" max="2" width="24.421875" style="0" bestFit="1" customWidth="1"/>
    <col min="3" max="3" width="24.57421875" style="0" bestFit="1" customWidth="1"/>
    <col min="4" max="4" width="27.00390625" style="0" bestFit="1" customWidth="1"/>
    <col min="5" max="5" width="23.7109375" style="0" bestFit="1" customWidth="1"/>
    <col min="6" max="6" width="10.7109375" style="0" bestFit="1" customWidth="1"/>
    <col min="7" max="7" width="15.8515625" style="70" bestFit="1" customWidth="1"/>
    <col min="8" max="8" width="14.00390625" style="73" bestFit="1" customWidth="1"/>
    <col min="9" max="9" width="13.57421875" style="74" bestFit="1" customWidth="1"/>
    <col min="10" max="10" width="22.57421875" style="0" bestFit="1" customWidth="1"/>
    <col min="11" max="11" width="22.00390625" style="0" bestFit="1" customWidth="1"/>
    <col min="12" max="12" width="13.421875" style="0" bestFit="1" customWidth="1"/>
    <col min="13" max="13" width="13.28125" style="0" bestFit="1" customWidth="1"/>
    <col min="14" max="14" width="12.00390625" style="0" bestFit="1" customWidth="1"/>
    <col min="15" max="15" width="12.57421875" style="0" bestFit="1" customWidth="1"/>
    <col min="16" max="16" width="11.8515625" style="0" bestFit="1" customWidth="1"/>
    <col min="17" max="17" width="11.7109375" style="0" bestFit="1" customWidth="1"/>
    <col min="18" max="18" width="12.28125" style="0" bestFit="1" customWidth="1"/>
    <col min="19" max="19" width="16.57421875" style="0" bestFit="1" customWidth="1"/>
  </cols>
  <sheetData>
    <row r="1" spans="1:9" s="18" customFormat="1" ht="15">
      <c r="A1" s="1" t="s">
        <v>546</v>
      </c>
      <c r="D1" s="152" t="s">
        <v>730</v>
      </c>
      <c r="G1" s="55"/>
      <c r="H1" s="139"/>
      <c r="I1" s="140"/>
    </row>
    <row r="2" spans="7:19" s="18" customFormat="1" ht="15" customHeight="1">
      <c r="G2" s="55"/>
      <c r="H2" s="55"/>
      <c r="I2" s="65"/>
      <c r="J2" s="48" t="s">
        <v>14</v>
      </c>
      <c r="K2" s="48"/>
      <c r="L2" s="48"/>
      <c r="M2" s="48"/>
      <c r="N2" s="48"/>
      <c r="O2" s="48"/>
      <c r="P2" s="48"/>
      <c r="Q2" s="48"/>
      <c r="R2" s="48"/>
      <c r="S2" s="47" t="s">
        <v>39</v>
      </c>
    </row>
    <row r="3" spans="1:19" s="18" customFormat="1" ht="45" customHeight="1">
      <c r="A3" s="47" t="s">
        <v>0</v>
      </c>
      <c r="B3" s="47" t="s">
        <v>1</v>
      </c>
      <c r="C3" s="47" t="s">
        <v>7</v>
      </c>
      <c r="D3" s="47" t="s">
        <v>5</v>
      </c>
      <c r="E3" s="47" t="s">
        <v>6</v>
      </c>
      <c r="F3" s="47" t="s">
        <v>2</v>
      </c>
      <c r="G3" s="77" t="s">
        <v>3</v>
      </c>
      <c r="H3" s="77" t="s">
        <v>4</v>
      </c>
      <c r="I3" s="85" t="s">
        <v>1371</v>
      </c>
      <c r="J3" s="3" t="s">
        <v>8</v>
      </c>
      <c r="K3" s="3" t="s">
        <v>9</v>
      </c>
      <c r="L3" s="141" t="s">
        <v>40</v>
      </c>
      <c r="M3" s="141" t="s">
        <v>11</v>
      </c>
      <c r="N3" s="141" t="s">
        <v>12</v>
      </c>
      <c r="O3" s="141" t="s">
        <v>13</v>
      </c>
      <c r="P3" s="141" t="s">
        <v>16</v>
      </c>
      <c r="Q3" s="141" t="s">
        <v>41</v>
      </c>
      <c r="R3" s="41" t="s">
        <v>15</v>
      </c>
      <c r="S3" s="47"/>
    </row>
    <row r="4" spans="1:19" s="18" customFormat="1" ht="25.5">
      <c r="A4" s="4" t="s">
        <v>547</v>
      </c>
      <c r="B4" s="5" t="s">
        <v>440</v>
      </c>
      <c r="C4" s="5" t="s">
        <v>548</v>
      </c>
      <c r="D4" s="5" t="s">
        <v>549</v>
      </c>
      <c r="E4" s="5" t="s">
        <v>550</v>
      </c>
      <c r="F4" s="6">
        <v>28000</v>
      </c>
      <c r="G4" s="56">
        <v>10000</v>
      </c>
      <c r="H4" s="78">
        <v>10000</v>
      </c>
      <c r="I4" s="83">
        <f aca="true" t="shared" si="0" ref="I4:I16">(1-H4/G4)*100</f>
        <v>0</v>
      </c>
      <c r="J4" s="5"/>
      <c r="K4" s="5"/>
      <c r="L4" s="7">
        <v>20</v>
      </c>
      <c r="M4" s="7">
        <v>20</v>
      </c>
      <c r="N4" s="7">
        <v>10</v>
      </c>
      <c r="O4" s="7">
        <v>8</v>
      </c>
      <c r="P4" s="7">
        <v>10</v>
      </c>
      <c r="Q4" s="7">
        <v>30</v>
      </c>
      <c r="R4" s="7">
        <v>98</v>
      </c>
      <c r="S4" s="7">
        <v>115</v>
      </c>
    </row>
    <row r="5" spans="1:19" s="18" customFormat="1" ht="25.5">
      <c r="A5" s="8" t="s">
        <v>551</v>
      </c>
      <c r="B5" s="9" t="s">
        <v>67</v>
      </c>
      <c r="C5" s="9" t="s">
        <v>552</v>
      </c>
      <c r="D5" s="9" t="s">
        <v>553</v>
      </c>
      <c r="E5" s="9" t="s">
        <v>554</v>
      </c>
      <c r="F5" s="10">
        <v>296000</v>
      </c>
      <c r="G5" s="58">
        <v>40000</v>
      </c>
      <c r="H5" s="79">
        <v>40000</v>
      </c>
      <c r="I5" s="83">
        <f t="shared" si="0"/>
        <v>0</v>
      </c>
      <c r="J5" s="5"/>
      <c r="K5" s="5"/>
      <c r="L5" s="7">
        <v>20</v>
      </c>
      <c r="M5" s="7">
        <v>20</v>
      </c>
      <c r="N5" s="7">
        <v>10</v>
      </c>
      <c r="O5" s="7">
        <v>10</v>
      </c>
      <c r="P5" s="7">
        <v>10</v>
      </c>
      <c r="Q5" s="7">
        <v>25</v>
      </c>
      <c r="R5" s="7">
        <v>95</v>
      </c>
      <c r="S5" s="7">
        <v>800</v>
      </c>
    </row>
    <row r="6" spans="1:19" s="18" customFormat="1" ht="31.5" customHeight="1">
      <c r="A6" s="8" t="s">
        <v>555</v>
      </c>
      <c r="B6" s="9" t="s">
        <v>194</v>
      </c>
      <c r="C6" s="9" t="s">
        <v>556</v>
      </c>
      <c r="D6" s="9" t="s">
        <v>553</v>
      </c>
      <c r="E6" s="9" t="s">
        <v>557</v>
      </c>
      <c r="F6" s="10">
        <v>119250</v>
      </c>
      <c r="G6" s="58">
        <v>35000</v>
      </c>
      <c r="H6" s="79">
        <v>35000</v>
      </c>
      <c r="I6" s="83">
        <f t="shared" si="0"/>
        <v>0</v>
      </c>
      <c r="J6" s="5"/>
      <c r="K6" s="5"/>
      <c r="L6" s="7">
        <v>15</v>
      </c>
      <c r="M6" s="7">
        <v>20</v>
      </c>
      <c r="N6" s="7">
        <v>10</v>
      </c>
      <c r="O6" s="7">
        <v>10</v>
      </c>
      <c r="P6" s="7">
        <v>10</v>
      </c>
      <c r="Q6" s="7">
        <v>30</v>
      </c>
      <c r="R6" s="7">
        <v>95</v>
      </c>
      <c r="S6" s="7">
        <v>350</v>
      </c>
    </row>
    <row r="7" spans="1:19" s="18" customFormat="1" ht="51" customHeight="1">
      <c r="A7" s="8" t="s">
        <v>558</v>
      </c>
      <c r="B7" s="9" t="s">
        <v>400</v>
      </c>
      <c r="C7" s="9" t="s">
        <v>559</v>
      </c>
      <c r="D7" s="9" t="s">
        <v>549</v>
      </c>
      <c r="E7" s="9" t="s">
        <v>560</v>
      </c>
      <c r="F7" s="10">
        <v>88000</v>
      </c>
      <c r="G7" s="58">
        <v>10000</v>
      </c>
      <c r="H7" s="79">
        <v>10000</v>
      </c>
      <c r="I7" s="83">
        <f t="shared" si="0"/>
        <v>0</v>
      </c>
      <c r="J7" s="5"/>
      <c r="K7" s="5"/>
      <c r="L7" s="7">
        <v>20</v>
      </c>
      <c r="M7" s="7">
        <v>20</v>
      </c>
      <c r="N7" s="7">
        <v>10</v>
      </c>
      <c r="O7" s="7">
        <v>8</v>
      </c>
      <c r="P7" s="7">
        <v>10</v>
      </c>
      <c r="Q7" s="7">
        <v>25</v>
      </c>
      <c r="R7" s="7">
        <v>93</v>
      </c>
      <c r="S7" s="7">
        <v>150</v>
      </c>
    </row>
    <row r="8" spans="1:19" s="18" customFormat="1" ht="26.25" thickBot="1">
      <c r="A8" s="8" t="s">
        <v>564</v>
      </c>
      <c r="B8" s="9" t="s">
        <v>479</v>
      </c>
      <c r="C8" s="9" t="s">
        <v>565</v>
      </c>
      <c r="D8" s="9" t="s">
        <v>549</v>
      </c>
      <c r="E8" s="9" t="s">
        <v>560</v>
      </c>
      <c r="F8" s="10">
        <v>67000</v>
      </c>
      <c r="G8" s="58">
        <v>12000</v>
      </c>
      <c r="H8" s="79">
        <v>12000</v>
      </c>
      <c r="I8" s="142">
        <f t="shared" si="0"/>
        <v>0</v>
      </c>
      <c r="J8" s="121"/>
      <c r="K8" s="121"/>
      <c r="L8" s="127">
        <v>15</v>
      </c>
      <c r="M8" s="127">
        <v>20</v>
      </c>
      <c r="N8" s="127">
        <v>10</v>
      </c>
      <c r="O8" s="127">
        <v>4</v>
      </c>
      <c r="P8" s="127">
        <v>10</v>
      </c>
      <c r="Q8" s="127">
        <v>28</v>
      </c>
      <c r="R8" s="127">
        <v>87</v>
      </c>
      <c r="S8" s="127">
        <v>150</v>
      </c>
    </row>
    <row r="9" spans="1:19" s="18" customFormat="1" ht="26.25" thickTop="1">
      <c r="A9" s="49" t="s">
        <v>568</v>
      </c>
      <c r="B9" s="50" t="s">
        <v>512</v>
      </c>
      <c r="C9" s="50" t="s">
        <v>569</v>
      </c>
      <c r="D9" s="50" t="s">
        <v>553</v>
      </c>
      <c r="E9" s="50" t="s">
        <v>570</v>
      </c>
      <c r="F9" s="51">
        <v>493000</v>
      </c>
      <c r="G9" s="60">
        <v>38500</v>
      </c>
      <c r="H9" s="80">
        <v>38500</v>
      </c>
      <c r="I9" s="143">
        <f t="shared" si="0"/>
        <v>0</v>
      </c>
      <c r="J9" s="26"/>
      <c r="K9" s="26"/>
      <c r="L9" s="27">
        <v>5</v>
      </c>
      <c r="M9" s="27">
        <v>20</v>
      </c>
      <c r="N9" s="27">
        <v>10</v>
      </c>
      <c r="O9" s="27">
        <v>5</v>
      </c>
      <c r="P9" s="27">
        <v>10</v>
      </c>
      <c r="Q9" s="27">
        <v>30</v>
      </c>
      <c r="R9" s="27">
        <v>80</v>
      </c>
      <c r="S9" s="27">
        <v>950</v>
      </c>
    </row>
    <row r="10" spans="1:19" s="18" customFormat="1" ht="35.25" customHeight="1">
      <c r="A10" s="8" t="s">
        <v>571</v>
      </c>
      <c r="B10" s="9" t="s">
        <v>572</v>
      </c>
      <c r="C10" s="9" t="s">
        <v>573</v>
      </c>
      <c r="D10" s="9" t="s">
        <v>553</v>
      </c>
      <c r="E10" s="9" t="s">
        <v>574</v>
      </c>
      <c r="F10" s="10">
        <v>75000</v>
      </c>
      <c r="G10" s="58">
        <v>12500</v>
      </c>
      <c r="H10" s="79">
        <v>12500</v>
      </c>
      <c r="I10" s="83">
        <f t="shared" si="0"/>
        <v>0</v>
      </c>
      <c r="J10" s="5"/>
      <c r="K10" s="5"/>
      <c r="L10" s="7">
        <v>10</v>
      </c>
      <c r="M10" s="7">
        <v>15</v>
      </c>
      <c r="N10" s="7">
        <v>10</v>
      </c>
      <c r="O10" s="7">
        <v>10</v>
      </c>
      <c r="P10" s="7">
        <v>5</v>
      </c>
      <c r="Q10" s="7">
        <v>30</v>
      </c>
      <c r="R10" s="7">
        <v>80</v>
      </c>
      <c r="S10" s="7">
        <v>250</v>
      </c>
    </row>
    <row r="11" spans="1:19" s="18" customFormat="1" ht="25.5">
      <c r="A11" s="8" t="s">
        <v>576</v>
      </c>
      <c r="B11" s="9" t="s">
        <v>517</v>
      </c>
      <c r="C11" s="9" t="s">
        <v>577</v>
      </c>
      <c r="D11" s="9" t="s">
        <v>553</v>
      </c>
      <c r="E11" s="9" t="s">
        <v>578</v>
      </c>
      <c r="F11" s="10">
        <v>132070</v>
      </c>
      <c r="G11" s="58">
        <v>30000</v>
      </c>
      <c r="H11" s="79">
        <v>28000</v>
      </c>
      <c r="I11" s="83">
        <f t="shared" si="0"/>
        <v>6.666666666666665</v>
      </c>
      <c r="J11" s="5"/>
      <c r="K11" s="5"/>
      <c r="L11" s="7">
        <v>5</v>
      </c>
      <c r="M11" s="7">
        <v>20</v>
      </c>
      <c r="N11" s="7">
        <v>10</v>
      </c>
      <c r="O11" s="7">
        <v>7</v>
      </c>
      <c r="P11" s="7">
        <v>10</v>
      </c>
      <c r="Q11" s="7">
        <v>25</v>
      </c>
      <c r="R11" s="7">
        <v>77</v>
      </c>
      <c r="S11" s="7">
        <v>560</v>
      </c>
    </row>
    <row r="12" spans="1:19" s="18" customFormat="1" ht="25.5">
      <c r="A12" s="8" t="s">
        <v>580</v>
      </c>
      <c r="B12" s="9" t="s">
        <v>349</v>
      </c>
      <c r="C12" s="9" t="s">
        <v>581</v>
      </c>
      <c r="D12" s="9" t="s">
        <v>553</v>
      </c>
      <c r="E12" s="9" t="s">
        <v>567</v>
      </c>
      <c r="F12" s="10">
        <v>92000</v>
      </c>
      <c r="G12" s="58">
        <v>10000</v>
      </c>
      <c r="H12" s="79">
        <v>10000</v>
      </c>
      <c r="I12" s="83">
        <f t="shared" si="0"/>
        <v>0</v>
      </c>
      <c r="J12" s="5"/>
      <c r="K12" s="5"/>
      <c r="L12" s="7">
        <v>15</v>
      </c>
      <c r="M12" s="7">
        <v>20</v>
      </c>
      <c r="N12" s="7">
        <v>10</v>
      </c>
      <c r="O12" s="7">
        <v>5</v>
      </c>
      <c r="P12" s="7">
        <v>5</v>
      </c>
      <c r="Q12" s="7">
        <v>20</v>
      </c>
      <c r="R12" s="7">
        <v>75</v>
      </c>
      <c r="S12" s="7">
        <v>200</v>
      </c>
    </row>
    <row r="13" spans="1:19" s="18" customFormat="1" ht="25.5">
      <c r="A13" s="8" t="s">
        <v>583</v>
      </c>
      <c r="B13" s="9" t="s">
        <v>524</v>
      </c>
      <c r="C13" s="9" t="s">
        <v>584</v>
      </c>
      <c r="D13" s="9" t="s">
        <v>553</v>
      </c>
      <c r="E13" s="9" t="s">
        <v>585</v>
      </c>
      <c r="F13" s="10">
        <v>595800</v>
      </c>
      <c r="G13" s="58">
        <v>50500</v>
      </c>
      <c r="H13" s="79">
        <v>50400</v>
      </c>
      <c r="I13" s="83">
        <f t="shared" si="0"/>
        <v>0.1980198019801982</v>
      </c>
      <c r="J13" s="5"/>
      <c r="K13" s="5"/>
      <c r="L13" s="7">
        <v>5</v>
      </c>
      <c r="M13" s="7">
        <v>20</v>
      </c>
      <c r="N13" s="7">
        <v>10</v>
      </c>
      <c r="O13" s="7">
        <v>5</v>
      </c>
      <c r="P13" s="7">
        <v>10</v>
      </c>
      <c r="Q13" s="7">
        <v>20</v>
      </c>
      <c r="R13" s="7">
        <v>70</v>
      </c>
      <c r="S13" s="7">
        <v>1008</v>
      </c>
    </row>
    <row r="14" spans="1:19" s="18" customFormat="1" ht="51.75" customHeight="1">
      <c r="A14" s="8" t="s">
        <v>586</v>
      </c>
      <c r="B14" s="9" t="s">
        <v>587</v>
      </c>
      <c r="C14" s="9" t="s">
        <v>588</v>
      </c>
      <c r="D14" s="9" t="s">
        <v>553</v>
      </c>
      <c r="E14" s="9" t="s">
        <v>557</v>
      </c>
      <c r="F14" s="10">
        <v>157000</v>
      </c>
      <c r="G14" s="58">
        <v>17500</v>
      </c>
      <c r="H14" s="79">
        <v>17500</v>
      </c>
      <c r="I14" s="83">
        <f t="shared" si="0"/>
        <v>0</v>
      </c>
      <c r="J14" s="5"/>
      <c r="K14" s="5"/>
      <c r="L14" s="7">
        <v>5</v>
      </c>
      <c r="M14" s="7">
        <v>20</v>
      </c>
      <c r="N14" s="7">
        <v>10</v>
      </c>
      <c r="O14" s="7">
        <v>5</v>
      </c>
      <c r="P14" s="7">
        <v>5</v>
      </c>
      <c r="Q14" s="7">
        <v>25</v>
      </c>
      <c r="R14" s="7">
        <v>70</v>
      </c>
      <c r="S14" s="7">
        <v>350</v>
      </c>
    </row>
    <row r="15" spans="1:19" s="18" customFormat="1" ht="57" customHeight="1">
      <c r="A15" s="8" t="s">
        <v>590</v>
      </c>
      <c r="B15" s="9" t="s">
        <v>591</v>
      </c>
      <c r="C15" s="9" t="s">
        <v>592</v>
      </c>
      <c r="D15" s="9" t="s">
        <v>553</v>
      </c>
      <c r="E15" s="9" t="s">
        <v>593</v>
      </c>
      <c r="F15" s="10">
        <v>506000</v>
      </c>
      <c r="G15" s="58">
        <v>50000</v>
      </c>
      <c r="H15" s="79">
        <v>50000</v>
      </c>
      <c r="I15" s="83">
        <f t="shared" si="0"/>
        <v>0</v>
      </c>
      <c r="J15" s="5"/>
      <c r="K15" s="5"/>
      <c r="L15" s="7">
        <v>5</v>
      </c>
      <c r="M15" s="7">
        <v>20</v>
      </c>
      <c r="N15" s="7">
        <v>10</v>
      </c>
      <c r="O15" s="7">
        <v>5</v>
      </c>
      <c r="P15" s="7">
        <v>10</v>
      </c>
      <c r="Q15" s="7">
        <v>15</v>
      </c>
      <c r="R15" s="7">
        <v>65</v>
      </c>
      <c r="S15" s="7">
        <v>1000</v>
      </c>
    </row>
    <row r="16" spans="1:19" s="18" customFormat="1" ht="74.25" customHeight="1" thickBot="1">
      <c r="A16" s="8" t="s">
        <v>594</v>
      </c>
      <c r="B16" s="9" t="s">
        <v>595</v>
      </c>
      <c r="C16" s="9" t="s">
        <v>596</v>
      </c>
      <c r="D16" s="9" t="s">
        <v>553</v>
      </c>
      <c r="E16" s="9" t="s">
        <v>597</v>
      </c>
      <c r="F16" s="10">
        <v>3170300</v>
      </c>
      <c r="G16" s="58">
        <v>223000</v>
      </c>
      <c r="H16" s="79">
        <v>223000</v>
      </c>
      <c r="I16" s="83">
        <f t="shared" si="0"/>
        <v>0</v>
      </c>
      <c r="J16" s="5"/>
      <c r="K16" s="5"/>
      <c r="L16" s="7">
        <v>5</v>
      </c>
      <c r="M16" s="7">
        <v>15</v>
      </c>
      <c r="N16" s="7">
        <v>10</v>
      </c>
      <c r="O16" s="7">
        <v>5</v>
      </c>
      <c r="P16" s="7">
        <v>10</v>
      </c>
      <c r="Q16" s="7">
        <v>15</v>
      </c>
      <c r="R16" s="7">
        <v>60</v>
      </c>
      <c r="S16" s="7">
        <v>5600</v>
      </c>
    </row>
    <row r="17" spans="1:19" s="18" customFormat="1" ht="57.75" customHeight="1" thickTop="1">
      <c r="A17" s="144" t="s">
        <v>598</v>
      </c>
      <c r="B17" s="145" t="s">
        <v>534</v>
      </c>
      <c r="C17" s="145" t="s">
        <v>599</v>
      </c>
      <c r="D17" s="145" t="s">
        <v>549</v>
      </c>
      <c r="E17" s="145" t="s">
        <v>600</v>
      </c>
      <c r="F17" s="146">
        <v>22200</v>
      </c>
      <c r="G17" s="147">
        <v>22200</v>
      </c>
      <c r="H17" s="148">
        <v>0</v>
      </c>
      <c r="I17" s="149"/>
      <c r="J17" s="129" t="s">
        <v>538</v>
      </c>
      <c r="K17" s="129"/>
      <c r="L17" s="134"/>
      <c r="M17" s="134"/>
      <c r="N17" s="134"/>
      <c r="O17" s="134"/>
      <c r="P17" s="134"/>
      <c r="Q17" s="134"/>
      <c r="R17" s="134">
        <v>0</v>
      </c>
      <c r="S17" s="134"/>
    </row>
    <row r="18" spans="1:19" s="18" customFormat="1" ht="51">
      <c r="A18" s="8" t="s">
        <v>601</v>
      </c>
      <c r="B18" s="9" t="s">
        <v>602</v>
      </c>
      <c r="C18" s="9" t="s">
        <v>603</v>
      </c>
      <c r="D18" s="9" t="s">
        <v>553</v>
      </c>
      <c r="E18" s="9" t="s">
        <v>604</v>
      </c>
      <c r="F18" s="10">
        <v>112110</v>
      </c>
      <c r="G18" s="58">
        <v>13500</v>
      </c>
      <c r="H18" s="150">
        <v>0</v>
      </c>
      <c r="I18" s="151"/>
      <c r="J18" s="5"/>
      <c r="K18" s="5" t="s">
        <v>605</v>
      </c>
      <c r="L18" s="7"/>
      <c r="M18" s="7"/>
      <c r="N18" s="7"/>
      <c r="O18" s="7"/>
      <c r="P18" s="7"/>
      <c r="Q18" s="7"/>
      <c r="R18" s="7">
        <v>0</v>
      </c>
      <c r="S18" s="7"/>
    </row>
    <row r="19" spans="1:19" s="18" customFormat="1" ht="46.5" customHeight="1">
      <c r="A19" s="8" t="s">
        <v>606</v>
      </c>
      <c r="B19" s="9" t="s">
        <v>607</v>
      </c>
      <c r="C19" s="9" t="s">
        <v>608</v>
      </c>
      <c r="D19" s="9" t="s">
        <v>549</v>
      </c>
      <c r="E19" s="9" t="s">
        <v>609</v>
      </c>
      <c r="F19" s="10">
        <v>130000</v>
      </c>
      <c r="G19" s="58">
        <v>65000</v>
      </c>
      <c r="H19" s="150">
        <v>0</v>
      </c>
      <c r="I19" s="151"/>
      <c r="J19" s="5"/>
      <c r="K19" s="5" t="s">
        <v>610</v>
      </c>
      <c r="L19" s="7"/>
      <c r="M19" s="7"/>
      <c r="N19" s="7"/>
      <c r="O19" s="7"/>
      <c r="P19" s="7"/>
      <c r="Q19" s="7"/>
      <c r="R19" s="7">
        <v>0</v>
      </c>
      <c r="S19" s="7"/>
    </row>
    <row r="20" spans="1:19" s="18" customFormat="1" ht="56.25" customHeight="1">
      <c r="A20" s="8" t="s">
        <v>611</v>
      </c>
      <c r="B20" s="9" t="s">
        <v>612</v>
      </c>
      <c r="C20" s="9" t="s">
        <v>613</v>
      </c>
      <c r="D20" s="9" t="s">
        <v>549</v>
      </c>
      <c r="E20" s="9" t="s">
        <v>614</v>
      </c>
      <c r="F20" s="10">
        <v>42000</v>
      </c>
      <c r="G20" s="58">
        <v>42000</v>
      </c>
      <c r="H20" s="150">
        <v>0</v>
      </c>
      <c r="I20" s="151"/>
      <c r="J20" s="5" t="s">
        <v>543</v>
      </c>
      <c r="K20" s="5" t="s">
        <v>615</v>
      </c>
      <c r="L20" s="7"/>
      <c r="M20" s="7"/>
      <c r="N20" s="7"/>
      <c r="O20" s="7"/>
      <c r="P20" s="7"/>
      <c r="Q20" s="7"/>
      <c r="R20" s="7">
        <v>0</v>
      </c>
      <c r="S20" s="7"/>
    </row>
    <row r="21" spans="1:19" s="18" customFormat="1" ht="25.5">
      <c r="A21" s="8" t="s">
        <v>561</v>
      </c>
      <c r="B21" s="9" t="s">
        <v>447</v>
      </c>
      <c r="C21" s="9" t="s">
        <v>562</v>
      </c>
      <c r="D21" s="9" t="s">
        <v>549</v>
      </c>
      <c r="E21" s="9" t="s">
        <v>563</v>
      </c>
      <c r="F21" s="10">
        <v>20000</v>
      </c>
      <c r="G21" s="58">
        <v>6000</v>
      </c>
      <c r="H21" s="150">
        <v>0</v>
      </c>
      <c r="I21" s="83"/>
      <c r="J21" s="5" t="s">
        <v>1334</v>
      </c>
      <c r="K21" s="5"/>
      <c r="L21" s="7"/>
      <c r="M21" s="7"/>
      <c r="N21" s="7"/>
      <c r="O21" s="7"/>
      <c r="P21" s="7"/>
      <c r="Q21" s="7"/>
      <c r="R21" s="7">
        <v>0</v>
      </c>
      <c r="S21" s="7">
        <v>70</v>
      </c>
    </row>
    <row r="22" spans="1:19" s="18" customFormat="1" ht="50.25" customHeight="1" thickBot="1">
      <c r="A22" s="8" t="s">
        <v>616</v>
      </c>
      <c r="B22" s="9" t="s">
        <v>607</v>
      </c>
      <c r="C22" s="9" t="s">
        <v>617</v>
      </c>
      <c r="D22" s="9"/>
      <c r="E22" s="9" t="s">
        <v>823</v>
      </c>
      <c r="F22" s="10">
        <v>22000</v>
      </c>
      <c r="G22" s="58">
        <v>22000</v>
      </c>
      <c r="H22" s="150">
        <v>0</v>
      </c>
      <c r="I22" s="83"/>
      <c r="J22" s="5"/>
      <c r="K22" s="5" t="s">
        <v>618</v>
      </c>
      <c r="L22" s="7"/>
      <c r="M22" s="7"/>
      <c r="N22" s="7"/>
      <c r="O22" s="7"/>
      <c r="P22" s="7"/>
      <c r="Q22" s="7"/>
      <c r="R22" s="7">
        <v>0</v>
      </c>
      <c r="S22" s="7"/>
    </row>
    <row r="23" spans="1:9" s="18" customFormat="1" ht="15.75" thickBot="1">
      <c r="A23" s="171" t="s">
        <v>15</v>
      </c>
      <c r="B23" s="171"/>
      <c r="C23" s="171"/>
      <c r="D23" s="171"/>
      <c r="E23" s="171"/>
      <c r="F23" s="11">
        <f>SUM(F4:F22)</f>
        <v>6167730</v>
      </c>
      <c r="G23" s="11">
        <f>SUM(G4:G22)</f>
        <v>709700</v>
      </c>
      <c r="H23" s="11">
        <f>SUM(H4:H22)</f>
        <v>536900</v>
      </c>
      <c r="I23" s="69"/>
    </row>
  </sheetData>
  <sheetProtection/>
  <autoFilter ref="A3:S23"/>
  <mergeCells count="1">
    <mergeCell ref="A23:E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0"/>
  <sheetViews>
    <sheetView zoomScale="90" zoomScaleNormal="90" zoomScalePageLayoutView="0" workbookViewId="0" topLeftCell="D1">
      <pane ySplit="3" topLeftCell="A39" activePane="bottomLeft" state="frozen"/>
      <selection pane="topLeft" activeCell="A1" sqref="A1"/>
      <selection pane="bottomLeft" activeCell="S1" sqref="S1:S16384"/>
    </sheetView>
  </sheetViews>
  <sheetFormatPr defaultColWidth="10.00390625" defaultRowHeight="15"/>
  <cols>
    <col min="1" max="1" width="10.00390625" style="17" customWidth="1"/>
    <col min="2" max="2" width="33.00390625" style="17" customWidth="1"/>
    <col min="3" max="3" width="28.421875" style="17" customWidth="1"/>
    <col min="4" max="4" width="26.8515625" style="17" customWidth="1"/>
    <col min="5" max="5" width="28.8515625" style="17" customWidth="1"/>
    <col min="6" max="6" width="13.421875" style="17" customWidth="1"/>
    <col min="7" max="7" width="18.7109375" style="70" bestFit="1" customWidth="1"/>
    <col min="8" max="8" width="18.140625" style="70" customWidth="1"/>
    <col min="9" max="9" width="13.00390625" style="72" customWidth="1"/>
    <col min="10" max="11" width="10.00390625" style="21" customWidth="1"/>
    <col min="12" max="18" width="10.00390625" style="17" customWidth="1"/>
    <col min="19" max="16384" width="10.00390625" style="17" customWidth="1"/>
  </cols>
  <sheetData>
    <row r="1" ht="15">
      <c r="A1" s="15" t="s">
        <v>731</v>
      </c>
    </row>
    <row r="2" spans="10:18" ht="15" customHeight="1">
      <c r="J2" s="46" t="s">
        <v>14</v>
      </c>
      <c r="K2" s="46"/>
      <c r="L2" s="46"/>
      <c r="M2" s="46"/>
      <c r="N2" s="46"/>
      <c r="O2" s="46"/>
      <c r="P2" s="46"/>
      <c r="Q2" s="46"/>
      <c r="R2" s="46"/>
    </row>
    <row r="3" spans="1:18" ht="69" customHeight="1">
      <c r="A3" s="45" t="s">
        <v>0</v>
      </c>
      <c r="B3" s="45" t="s">
        <v>1</v>
      </c>
      <c r="C3" s="45" t="s">
        <v>7</v>
      </c>
      <c r="D3" s="45" t="s">
        <v>5</v>
      </c>
      <c r="E3" s="45" t="s">
        <v>6</v>
      </c>
      <c r="F3" s="45" t="s">
        <v>2</v>
      </c>
      <c r="G3" s="75" t="s">
        <v>3</v>
      </c>
      <c r="H3" s="75" t="s">
        <v>4</v>
      </c>
      <c r="I3" s="86" t="s">
        <v>1371</v>
      </c>
      <c r="J3" s="22" t="s">
        <v>8</v>
      </c>
      <c r="K3" s="22" t="s">
        <v>9</v>
      </c>
      <c r="L3" s="22" t="s">
        <v>732</v>
      </c>
      <c r="M3" s="22" t="s">
        <v>11</v>
      </c>
      <c r="N3" s="22" t="s">
        <v>12</v>
      </c>
      <c r="O3" s="22" t="s">
        <v>13</v>
      </c>
      <c r="P3" s="22" t="s">
        <v>16</v>
      </c>
      <c r="Q3" s="22" t="s">
        <v>733</v>
      </c>
      <c r="R3" s="40" t="s">
        <v>15</v>
      </c>
    </row>
    <row r="4" spans="1:18" s="18" customFormat="1" ht="25.5">
      <c r="A4" s="4">
        <v>3016</v>
      </c>
      <c r="B4" s="5" t="s">
        <v>734</v>
      </c>
      <c r="C4" s="5" t="s">
        <v>735</v>
      </c>
      <c r="D4" s="5" t="s">
        <v>33</v>
      </c>
      <c r="E4" s="5" t="s">
        <v>735</v>
      </c>
      <c r="F4" s="6">
        <v>59000</v>
      </c>
      <c r="G4" s="56">
        <v>35000</v>
      </c>
      <c r="H4" s="56">
        <v>35000</v>
      </c>
      <c r="I4" s="119">
        <f aca="true" t="shared" si="0" ref="I4:I35">(1-H4/G4)*100</f>
        <v>0</v>
      </c>
      <c r="J4" s="42"/>
      <c r="K4" s="42"/>
      <c r="L4" s="7">
        <v>20</v>
      </c>
      <c r="M4" s="7">
        <v>30</v>
      </c>
      <c r="N4" s="7">
        <v>10</v>
      </c>
      <c r="O4" s="7">
        <v>10</v>
      </c>
      <c r="P4" s="7">
        <v>10</v>
      </c>
      <c r="Q4" s="7">
        <v>20</v>
      </c>
      <c r="R4" s="7">
        <v>100</v>
      </c>
    </row>
    <row r="5" spans="1:18" s="18" customFormat="1" ht="15">
      <c r="A5" s="8">
        <v>3044</v>
      </c>
      <c r="B5" s="9" t="s">
        <v>510</v>
      </c>
      <c r="C5" s="9" t="s">
        <v>736</v>
      </c>
      <c r="D5" s="9" t="s">
        <v>33</v>
      </c>
      <c r="E5" s="9" t="s">
        <v>736</v>
      </c>
      <c r="F5" s="10">
        <v>277500</v>
      </c>
      <c r="G5" s="58">
        <v>130000</v>
      </c>
      <c r="H5" s="58">
        <v>128700</v>
      </c>
      <c r="I5" s="119">
        <f t="shared" si="0"/>
        <v>1.0000000000000009</v>
      </c>
      <c r="J5" s="42"/>
      <c r="K5" s="42"/>
      <c r="L5" s="7">
        <v>20</v>
      </c>
      <c r="M5" s="7">
        <v>30</v>
      </c>
      <c r="N5" s="7">
        <v>10</v>
      </c>
      <c r="O5" s="7">
        <v>10</v>
      </c>
      <c r="P5" s="7">
        <v>9</v>
      </c>
      <c r="Q5" s="7">
        <v>20</v>
      </c>
      <c r="R5" s="7">
        <v>99</v>
      </c>
    </row>
    <row r="6" spans="1:18" s="18" customFormat="1" ht="63.75" customHeight="1">
      <c r="A6" s="8">
        <v>3006</v>
      </c>
      <c r="B6" s="9" t="s">
        <v>582</v>
      </c>
      <c r="C6" s="9" t="s">
        <v>737</v>
      </c>
      <c r="D6" s="9" t="s">
        <v>33</v>
      </c>
      <c r="E6" s="9" t="s">
        <v>737</v>
      </c>
      <c r="F6" s="10">
        <v>794000</v>
      </c>
      <c r="G6" s="58">
        <v>497000</v>
      </c>
      <c r="H6" s="58">
        <v>472200</v>
      </c>
      <c r="I6" s="119">
        <f t="shared" si="0"/>
        <v>4.989939637826957</v>
      </c>
      <c r="J6" s="42"/>
      <c r="K6" s="42"/>
      <c r="L6" s="7">
        <v>20</v>
      </c>
      <c r="M6" s="7">
        <v>30</v>
      </c>
      <c r="N6" s="7">
        <v>10</v>
      </c>
      <c r="O6" s="7">
        <v>10</v>
      </c>
      <c r="P6" s="7">
        <v>10</v>
      </c>
      <c r="Q6" s="7">
        <v>15</v>
      </c>
      <c r="R6" s="7">
        <v>95</v>
      </c>
    </row>
    <row r="7" spans="1:18" s="18" customFormat="1" ht="38.25">
      <c r="A7" s="8">
        <v>3035</v>
      </c>
      <c r="B7" s="9" t="s">
        <v>738</v>
      </c>
      <c r="C7" s="9" t="s">
        <v>739</v>
      </c>
      <c r="D7" s="9" t="s">
        <v>33</v>
      </c>
      <c r="E7" s="9" t="s">
        <v>739</v>
      </c>
      <c r="F7" s="10">
        <v>321000</v>
      </c>
      <c r="G7" s="58">
        <v>41000</v>
      </c>
      <c r="H7" s="58">
        <v>39000</v>
      </c>
      <c r="I7" s="119">
        <f t="shared" si="0"/>
        <v>4.878048780487809</v>
      </c>
      <c r="J7" s="42"/>
      <c r="K7" s="42"/>
      <c r="L7" s="7">
        <v>20</v>
      </c>
      <c r="M7" s="7">
        <v>30</v>
      </c>
      <c r="N7" s="7">
        <v>10</v>
      </c>
      <c r="O7" s="7">
        <v>5</v>
      </c>
      <c r="P7" s="7">
        <v>10</v>
      </c>
      <c r="Q7" s="7">
        <v>20</v>
      </c>
      <c r="R7" s="7">
        <v>95</v>
      </c>
    </row>
    <row r="8" spans="1:18" s="18" customFormat="1" ht="25.5">
      <c r="A8" s="8">
        <v>3036</v>
      </c>
      <c r="B8" s="9" t="s">
        <v>738</v>
      </c>
      <c r="C8" s="9" t="s">
        <v>740</v>
      </c>
      <c r="D8" s="9" t="s">
        <v>33</v>
      </c>
      <c r="E8" s="9" t="s">
        <v>740</v>
      </c>
      <c r="F8" s="10">
        <v>321000</v>
      </c>
      <c r="G8" s="58">
        <v>55000</v>
      </c>
      <c r="H8" s="58">
        <v>52300</v>
      </c>
      <c r="I8" s="119">
        <f t="shared" si="0"/>
        <v>4.909090909090907</v>
      </c>
      <c r="J8" s="42"/>
      <c r="K8" s="42"/>
      <c r="L8" s="7">
        <v>20</v>
      </c>
      <c r="M8" s="7">
        <v>30</v>
      </c>
      <c r="N8" s="7">
        <v>10</v>
      </c>
      <c r="O8" s="7">
        <v>5</v>
      </c>
      <c r="P8" s="7">
        <v>10</v>
      </c>
      <c r="Q8" s="7">
        <v>20</v>
      </c>
      <c r="R8" s="7">
        <v>95</v>
      </c>
    </row>
    <row r="9" spans="1:18" s="18" customFormat="1" ht="25.5">
      <c r="A9" s="8">
        <v>3041</v>
      </c>
      <c r="B9" s="9" t="s">
        <v>451</v>
      </c>
      <c r="C9" s="9" t="s">
        <v>741</v>
      </c>
      <c r="D9" s="9" t="s">
        <v>33</v>
      </c>
      <c r="E9" s="9" t="s">
        <v>741</v>
      </c>
      <c r="F9" s="10">
        <v>45000</v>
      </c>
      <c r="G9" s="58">
        <v>15000</v>
      </c>
      <c r="H9" s="58">
        <v>14300</v>
      </c>
      <c r="I9" s="119">
        <f t="shared" si="0"/>
        <v>4.666666666666663</v>
      </c>
      <c r="J9" s="42"/>
      <c r="K9" s="42"/>
      <c r="L9" s="7">
        <v>20</v>
      </c>
      <c r="M9" s="7">
        <v>30</v>
      </c>
      <c r="N9" s="7">
        <v>10</v>
      </c>
      <c r="O9" s="7">
        <v>5</v>
      </c>
      <c r="P9" s="7">
        <v>10</v>
      </c>
      <c r="Q9" s="7">
        <v>20</v>
      </c>
      <c r="R9" s="7">
        <v>95</v>
      </c>
    </row>
    <row r="10" spans="1:18" s="18" customFormat="1" ht="25.5">
      <c r="A10" s="8">
        <v>3054</v>
      </c>
      <c r="B10" s="9" t="s">
        <v>110</v>
      </c>
      <c r="C10" s="9" t="s">
        <v>742</v>
      </c>
      <c r="D10" s="9" t="s">
        <v>33</v>
      </c>
      <c r="E10" s="9" t="s">
        <v>742</v>
      </c>
      <c r="F10" s="10">
        <v>285000</v>
      </c>
      <c r="G10" s="58">
        <v>130000</v>
      </c>
      <c r="H10" s="58">
        <v>123500</v>
      </c>
      <c r="I10" s="119">
        <f t="shared" si="0"/>
        <v>5.000000000000004</v>
      </c>
      <c r="J10" s="42"/>
      <c r="K10" s="42"/>
      <c r="L10" s="7">
        <v>20</v>
      </c>
      <c r="M10" s="7">
        <v>30</v>
      </c>
      <c r="N10" s="7">
        <v>10</v>
      </c>
      <c r="O10" s="7">
        <v>5</v>
      </c>
      <c r="P10" s="7">
        <v>10</v>
      </c>
      <c r="Q10" s="7">
        <v>20</v>
      </c>
      <c r="R10" s="7">
        <v>95</v>
      </c>
    </row>
    <row r="11" spans="1:18" s="18" customFormat="1" ht="25.5">
      <c r="A11" s="8">
        <v>3064</v>
      </c>
      <c r="B11" s="9" t="s">
        <v>743</v>
      </c>
      <c r="C11" s="9" t="s">
        <v>744</v>
      </c>
      <c r="D11" s="9" t="s">
        <v>33</v>
      </c>
      <c r="E11" s="9" t="s">
        <v>744</v>
      </c>
      <c r="F11" s="10">
        <v>118500</v>
      </c>
      <c r="G11" s="58">
        <v>84000</v>
      </c>
      <c r="H11" s="58">
        <v>79800</v>
      </c>
      <c r="I11" s="119">
        <f t="shared" si="0"/>
        <v>5.000000000000004</v>
      </c>
      <c r="J11" s="42"/>
      <c r="K11" s="42"/>
      <c r="L11" s="7">
        <v>15</v>
      </c>
      <c r="M11" s="7">
        <v>30</v>
      </c>
      <c r="N11" s="7">
        <v>10</v>
      </c>
      <c r="O11" s="7">
        <v>10</v>
      </c>
      <c r="P11" s="7">
        <v>10</v>
      </c>
      <c r="Q11" s="7">
        <v>20</v>
      </c>
      <c r="R11" s="7">
        <v>95</v>
      </c>
    </row>
    <row r="12" spans="1:18" s="18" customFormat="1" ht="25.5">
      <c r="A12" s="8">
        <v>3066</v>
      </c>
      <c r="B12" s="9" t="s">
        <v>743</v>
      </c>
      <c r="C12" s="9" t="s">
        <v>745</v>
      </c>
      <c r="D12" s="9" t="s">
        <v>33</v>
      </c>
      <c r="E12" s="9" t="s">
        <v>745</v>
      </c>
      <c r="F12" s="10">
        <v>82000</v>
      </c>
      <c r="G12" s="58">
        <v>51000</v>
      </c>
      <c r="H12" s="58">
        <v>48500</v>
      </c>
      <c r="I12" s="119">
        <f t="shared" si="0"/>
        <v>4.90196078431373</v>
      </c>
      <c r="J12" s="42"/>
      <c r="K12" s="42"/>
      <c r="L12" s="7">
        <v>15</v>
      </c>
      <c r="M12" s="7">
        <v>30</v>
      </c>
      <c r="N12" s="7">
        <v>10</v>
      </c>
      <c r="O12" s="7">
        <v>10</v>
      </c>
      <c r="P12" s="7">
        <v>10</v>
      </c>
      <c r="Q12" s="7">
        <v>20</v>
      </c>
      <c r="R12" s="7">
        <v>95</v>
      </c>
    </row>
    <row r="13" spans="1:18" s="18" customFormat="1" ht="25.5">
      <c r="A13" s="8">
        <v>3001</v>
      </c>
      <c r="B13" s="9" t="s">
        <v>746</v>
      </c>
      <c r="C13" s="9" t="s">
        <v>747</v>
      </c>
      <c r="D13" s="9" t="s">
        <v>33</v>
      </c>
      <c r="E13" s="9" t="s">
        <v>747</v>
      </c>
      <c r="F13" s="10">
        <v>48510</v>
      </c>
      <c r="G13" s="58">
        <v>5000</v>
      </c>
      <c r="H13" s="58">
        <v>4700</v>
      </c>
      <c r="I13" s="119">
        <f t="shared" si="0"/>
        <v>6.000000000000005</v>
      </c>
      <c r="J13" s="42"/>
      <c r="K13" s="42"/>
      <c r="L13" s="7">
        <v>20</v>
      </c>
      <c r="M13" s="7">
        <v>30</v>
      </c>
      <c r="N13" s="7">
        <v>10</v>
      </c>
      <c r="O13" s="7">
        <v>10</v>
      </c>
      <c r="P13" s="7">
        <v>4</v>
      </c>
      <c r="Q13" s="7">
        <v>20</v>
      </c>
      <c r="R13" s="7">
        <v>94</v>
      </c>
    </row>
    <row r="14" spans="1:18" s="18" customFormat="1" ht="25.5">
      <c r="A14" s="8">
        <v>3002</v>
      </c>
      <c r="B14" s="9" t="s">
        <v>746</v>
      </c>
      <c r="C14" s="9" t="s">
        <v>748</v>
      </c>
      <c r="D14" s="9" t="s">
        <v>33</v>
      </c>
      <c r="E14" s="9" t="s">
        <v>748</v>
      </c>
      <c r="F14" s="10">
        <v>48510</v>
      </c>
      <c r="G14" s="58">
        <v>5000</v>
      </c>
      <c r="H14" s="58">
        <v>4700</v>
      </c>
      <c r="I14" s="119">
        <f t="shared" si="0"/>
        <v>6.000000000000005</v>
      </c>
      <c r="J14" s="42"/>
      <c r="K14" s="42"/>
      <c r="L14" s="7">
        <v>20</v>
      </c>
      <c r="M14" s="7">
        <v>30</v>
      </c>
      <c r="N14" s="7">
        <v>10</v>
      </c>
      <c r="O14" s="7">
        <v>10</v>
      </c>
      <c r="P14" s="7">
        <v>4</v>
      </c>
      <c r="Q14" s="7">
        <v>20</v>
      </c>
      <c r="R14" s="7">
        <v>94</v>
      </c>
    </row>
    <row r="15" spans="1:18" s="18" customFormat="1" ht="25.5">
      <c r="A15" s="8">
        <v>3003</v>
      </c>
      <c r="B15" s="9" t="s">
        <v>746</v>
      </c>
      <c r="C15" s="9" t="s">
        <v>749</v>
      </c>
      <c r="D15" s="9" t="s">
        <v>33</v>
      </c>
      <c r="E15" s="9" t="s">
        <v>749</v>
      </c>
      <c r="F15" s="10">
        <v>48510</v>
      </c>
      <c r="G15" s="58">
        <v>5000</v>
      </c>
      <c r="H15" s="58">
        <v>4700</v>
      </c>
      <c r="I15" s="119">
        <f t="shared" si="0"/>
        <v>6.000000000000005</v>
      </c>
      <c r="J15" s="42"/>
      <c r="K15" s="42"/>
      <c r="L15" s="7">
        <v>20</v>
      </c>
      <c r="M15" s="7">
        <v>30</v>
      </c>
      <c r="N15" s="7">
        <v>10</v>
      </c>
      <c r="O15" s="7">
        <v>10</v>
      </c>
      <c r="P15" s="7">
        <v>4</v>
      </c>
      <c r="Q15" s="7">
        <v>20</v>
      </c>
      <c r="R15" s="7">
        <v>94</v>
      </c>
    </row>
    <row r="16" spans="1:18" s="18" customFormat="1" ht="25.5">
      <c r="A16" s="8">
        <v>3004</v>
      </c>
      <c r="B16" s="9" t="s">
        <v>746</v>
      </c>
      <c r="C16" s="9" t="s">
        <v>750</v>
      </c>
      <c r="D16" s="9" t="s">
        <v>33</v>
      </c>
      <c r="E16" s="9" t="s">
        <v>750</v>
      </c>
      <c r="F16" s="10">
        <v>48510</v>
      </c>
      <c r="G16" s="58">
        <v>5000</v>
      </c>
      <c r="H16" s="58">
        <v>4700</v>
      </c>
      <c r="I16" s="119">
        <f t="shared" si="0"/>
        <v>6.000000000000005</v>
      </c>
      <c r="J16" s="42"/>
      <c r="K16" s="42"/>
      <c r="L16" s="7">
        <v>20</v>
      </c>
      <c r="M16" s="7">
        <v>30</v>
      </c>
      <c r="N16" s="7">
        <v>10</v>
      </c>
      <c r="O16" s="7">
        <v>10</v>
      </c>
      <c r="P16" s="7">
        <v>4</v>
      </c>
      <c r="Q16" s="7">
        <v>20</v>
      </c>
      <c r="R16" s="7">
        <v>94</v>
      </c>
    </row>
    <row r="17" spans="1:18" s="18" customFormat="1" ht="38.25">
      <c r="A17" s="8">
        <v>3005</v>
      </c>
      <c r="B17" s="9" t="s">
        <v>746</v>
      </c>
      <c r="C17" s="9" t="s">
        <v>751</v>
      </c>
      <c r="D17" s="9" t="s">
        <v>33</v>
      </c>
      <c r="E17" s="9" t="s">
        <v>751</v>
      </c>
      <c r="F17" s="10">
        <v>778124</v>
      </c>
      <c r="G17" s="58">
        <v>180000</v>
      </c>
      <c r="H17" s="58">
        <v>169200</v>
      </c>
      <c r="I17" s="119">
        <f t="shared" si="0"/>
        <v>6.000000000000005</v>
      </c>
      <c r="J17" s="42"/>
      <c r="K17" s="42"/>
      <c r="L17" s="7">
        <v>20</v>
      </c>
      <c r="M17" s="7">
        <v>30</v>
      </c>
      <c r="N17" s="7">
        <v>10</v>
      </c>
      <c r="O17" s="7">
        <v>10</v>
      </c>
      <c r="P17" s="7">
        <v>4</v>
      </c>
      <c r="Q17" s="7">
        <v>20</v>
      </c>
      <c r="R17" s="7">
        <v>94</v>
      </c>
    </row>
    <row r="18" spans="1:18" s="18" customFormat="1" ht="15">
      <c r="A18" s="8">
        <v>3046</v>
      </c>
      <c r="B18" s="9" t="s">
        <v>510</v>
      </c>
      <c r="C18" s="9" t="s">
        <v>752</v>
      </c>
      <c r="D18" s="9" t="s">
        <v>33</v>
      </c>
      <c r="E18" s="9" t="s">
        <v>752</v>
      </c>
      <c r="F18" s="10">
        <v>44500</v>
      </c>
      <c r="G18" s="58">
        <v>25000</v>
      </c>
      <c r="H18" s="58">
        <v>23300</v>
      </c>
      <c r="I18" s="119">
        <f t="shared" si="0"/>
        <v>6.799999999999995</v>
      </c>
      <c r="J18" s="42"/>
      <c r="K18" s="42"/>
      <c r="L18" s="7">
        <v>20</v>
      </c>
      <c r="M18" s="7">
        <v>30</v>
      </c>
      <c r="N18" s="7">
        <v>10</v>
      </c>
      <c r="O18" s="7">
        <v>10</v>
      </c>
      <c r="P18" s="7">
        <v>3</v>
      </c>
      <c r="Q18" s="7">
        <v>20</v>
      </c>
      <c r="R18" s="7">
        <v>93</v>
      </c>
    </row>
    <row r="19" spans="1:18" s="18" customFormat="1" ht="15">
      <c r="A19" s="8">
        <v>3045</v>
      </c>
      <c r="B19" s="9" t="s">
        <v>510</v>
      </c>
      <c r="C19" s="9" t="s">
        <v>753</v>
      </c>
      <c r="D19" s="9" t="s">
        <v>33</v>
      </c>
      <c r="E19" s="9" t="s">
        <v>753</v>
      </c>
      <c r="F19" s="10">
        <v>38000</v>
      </c>
      <c r="G19" s="58">
        <v>25000</v>
      </c>
      <c r="H19" s="58">
        <v>23000</v>
      </c>
      <c r="I19" s="119">
        <f t="shared" si="0"/>
        <v>7.9999999999999964</v>
      </c>
      <c r="J19" s="42"/>
      <c r="K19" s="42"/>
      <c r="L19" s="7">
        <v>20</v>
      </c>
      <c r="M19" s="7">
        <v>30</v>
      </c>
      <c r="N19" s="7">
        <v>10</v>
      </c>
      <c r="O19" s="7">
        <v>10</v>
      </c>
      <c r="P19" s="7">
        <v>2</v>
      </c>
      <c r="Q19" s="7">
        <v>20</v>
      </c>
      <c r="R19" s="7">
        <v>92</v>
      </c>
    </row>
    <row r="20" spans="1:18" s="18" customFormat="1" ht="25.5">
      <c r="A20" s="8">
        <v>3082</v>
      </c>
      <c r="B20" s="9" t="s">
        <v>122</v>
      </c>
      <c r="C20" s="9" t="s">
        <v>754</v>
      </c>
      <c r="D20" s="9" t="s">
        <v>33</v>
      </c>
      <c r="E20" s="9" t="s">
        <v>754</v>
      </c>
      <c r="F20" s="10">
        <v>159000</v>
      </c>
      <c r="G20" s="58">
        <v>35000</v>
      </c>
      <c r="H20" s="58">
        <v>32200</v>
      </c>
      <c r="I20" s="119">
        <f t="shared" si="0"/>
        <v>7.9999999999999964</v>
      </c>
      <c r="J20" s="42"/>
      <c r="K20" s="42"/>
      <c r="L20" s="7">
        <v>20</v>
      </c>
      <c r="M20" s="7">
        <v>30</v>
      </c>
      <c r="N20" s="7">
        <v>10</v>
      </c>
      <c r="O20" s="7">
        <v>10</v>
      </c>
      <c r="P20" s="7">
        <v>2</v>
      </c>
      <c r="Q20" s="7">
        <v>20</v>
      </c>
      <c r="R20" s="7">
        <v>92</v>
      </c>
    </row>
    <row r="21" spans="1:18" s="18" customFormat="1" ht="15">
      <c r="A21" s="8">
        <v>3102</v>
      </c>
      <c r="B21" s="9" t="s">
        <v>566</v>
      </c>
      <c r="C21" s="9" t="s">
        <v>755</v>
      </c>
      <c r="D21" s="9" t="s">
        <v>33</v>
      </c>
      <c r="E21" s="9" t="s">
        <v>755</v>
      </c>
      <c r="F21" s="10">
        <v>81400</v>
      </c>
      <c r="G21" s="58">
        <v>68000</v>
      </c>
      <c r="H21" s="58">
        <v>62600</v>
      </c>
      <c r="I21" s="119">
        <f t="shared" si="0"/>
        <v>7.941176470588241</v>
      </c>
      <c r="J21" s="42"/>
      <c r="K21" s="42"/>
      <c r="L21" s="7">
        <v>20</v>
      </c>
      <c r="M21" s="7">
        <v>30</v>
      </c>
      <c r="N21" s="7">
        <v>10</v>
      </c>
      <c r="O21" s="7">
        <v>10</v>
      </c>
      <c r="P21" s="7">
        <v>2</v>
      </c>
      <c r="Q21" s="7">
        <v>20</v>
      </c>
      <c r="R21" s="7">
        <v>92</v>
      </c>
    </row>
    <row r="22" spans="1:18" s="18" customFormat="1" ht="25.5">
      <c r="A22" s="8">
        <v>3119</v>
      </c>
      <c r="B22" s="9" t="s">
        <v>589</v>
      </c>
      <c r="C22" s="9" t="s">
        <v>756</v>
      </c>
      <c r="D22" s="9" t="s">
        <v>33</v>
      </c>
      <c r="E22" s="9" t="s">
        <v>756</v>
      </c>
      <c r="F22" s="10">
        <v>140000</v>
      </c>
      <c r="G22" s="58">
        <v>80000</v>
      </c>
      <c r="H22" s="58">
        <v>73600</v>
      </c>
      <c r="I22" s="119">
        <f t="shared" si="0"/>
        <v>7.9999999999999964</v>
      </c>
      <c r="J22" s="42"/>
      <c r="K22" s="42"/>
      <c r="L22" s="7">
        <v>15</v>
      </c>
      <c r="M22" s="7">
        <v>30</v>
      </c>
      <c r="N22" s="7">
        <v>10</v>
      </c>
      <c r="O22" s="7">
        <v>10</v>
      </c>
      <c r="P22" s="7">
        <v>7</v>
      </c>
      <c r="Q22" s="7">
        <v>20</v>
      </c>
      <c r="R22" s="7">
        <v>92</v>
      </c>
    </row>
    <row r="23" spans="1:18" s="18" customFormat="1" ht="25.5">
      <c r="A23" s="8">
        <v>3065</v>
      </c>
      <c r="B23" s="9" t="s">
        <v>743</v>
      </c>
      <c r="C23" s="9" t="s">
        <v>757</v>
      </c>
      <c r="D23" s="9" t="s">
        <v>33</v>
      </c>
      <c r="E23" s="9" t="s">
        <v>757</v>
      </c>
      <c r="F23" s="10">
        <v>76500</v>
      </c>
      <c r="G23" s="58">
        <v>45500</v>
      </c>
      <c r="H23" s="58">
        <v>41400</v>
      </c>
      <c r="I23" s="119">
        <f t="shared" si="0"/>
        <v>9.010989010989013</v>
      </c>
      <c r="J23" s="42"/>
      <c r="K23" s="42"/>
      <c r="L23" s="7">
        <v>15</v>
      </c>
      <c r="M23" s="7">
        <v>30</v>
      </c>
      <c r="N23" s="7">
        <v>10</v>
      </c>
      <c r="O23" s="7">
        <v>10</v>
      </c>
      <c r="P23" s="7">
        <v>6</v>
      </c>
      <c r="Q23" s="7">
        <v>20</v>
      </c>
      <c r="R23" s="7">
        <v>91</v>
      </c>
    </row>
    <row r="24" spans="1:18" s="18" customFormat="1" ht="15">
      <c r="A24" s="8">
        <v>3017</v>
      </c>
      <c r="B24" s="9" t="s">
        <v>734</v>
      </c>
      <c r="C24" s="9" t="s">
        <v>758</v>
      </c>
      <c r="D24" s="9" t="s">
        <v>33</v>
      </c>
      <c r="E24" s="9" t="s">
        <v>758</v>
      </c>
      <c r="F24" s="10">
        <v>150000</v>
      </c>
      <c r="G24" s="58">
        <v>55000</v>
      </c>
      <c r="H24" s="58">
        <v>49500</v>
      </c>
      <c r="I24" s="119">
        <f t="shared" si="0"/>
        <v>9.999999999999998</v>
      </c>
      <c r="J24" s="42"/>
      <c r="K24" s="42"/>
      <c r="L24" s="7">
        <v>15</v>
      </c>
      <c r="M24" s="7">
        <v>30</v>
      </c>
      <c r="N24" s="7">
        <v>10</v>
      </c>
      <c r="O24" s="7">
        <v>5</v>
      </c>
      <c r="P24" s="7">
        <v>10</v>
      </c>
      <c r="Q24" s="7">
        <v>20</v>
      </c>
      <c r="R24" s="7">
        <v>90</v>
      </c>
    </row>
    <row r="25" spans="1:18" s="18" customFormat="1" ht="15">
      <c r="A25" s="8">
        <v>3018</v>
      </c>
      <c r="B25" s="9" t="s">
        <v>734</v>
      </c>
      <c r="C25" s="9" t="s">
        <v>759</v>
      </c>
      <c r="D25" s="9" t="s">
        <v>33</v>
      </c>
      <c r="E25" s="9" t="s">
        <v>759</v>
      </c>
      <c r="F25" s="10">
        <v>150000</v>
      </c>
      <c r="G25" s="58">
        <v>55000</v>
      </c>
      <c r="H25" s="58">
        <v>49500</v>
      </c>
      <c r="I25" s="119">
        <f t="shared" si="0"/>
        <v>9.999999999999998</v>
      </c>
      <c r="J25" s="42"/>
      <c r="K25" s="42"/>
      <c r="L25" s="7">
        <v>15</v>
      </c>
      <c r="M25" s="7">
        <v>30</v>
      </c>
      <c r="N25" s="7">
        <v>10</v>
      </c>
      <c r="O25" s="7">
        <v>5</v>
      </c>
      <c r="P25" s="7">
        <v>10</v>
      </c>
      <c r="Q25" s="7">
        <v>20</v>
      </c>
      <c r="R25" s="7">
        <v>90</v>
      </c>
    </row>
    <row r="26" spans="1:18" s="18" customFormat="1" ht="25.5">
      <c r="A26" s="8">
        <v>3053</v>
      </c>
      <c r="B26" s="9" t="s">
        <v>71</v>
      </c>
      <c r="C26" s="9" t="s">
        <v>760</v>
      </c>
      <c r="D26" s="9" t="s">
        <v>33</v>
      </c>
      <c r="E26" s="9" t="s">
        <v>760</v>
      </c>
      <c r="F26" s="10">
        <v>236000</v>
      </c>
      <c r="G26" s="58">
        <v>204300</v>
      </c>
      <c r="H26" s="58">
        <v>183900</v>
      </c>
      <c r="I26" s="119">
        <f t="shared" si="0"/>
        <v>9.985315712187958</v>
      </c>
      <c r="J26" s="42"/>
      <c r="K26" s="42"/>
      <c r="L26" s="7">
        <v>20</v>
      </c>
      <c r="M26" s="7">
        <v>30</v>
      </c>
      <c r="N26" s="7">
        <v>10</v>
      </c>
      <c r="O26" s="7">
        <v>5</v>
      </c>
      <c r="P26" s="7">
        <v>5</v>
      </c>
      <c r="Q26" s="7">
        <v>20</v>
      </c>
      <c r="R26" s="7">
        <v>90</v>
      </c>
    </row>
    <row r="27" spans="1:18" s="18" customFormat="1" ht="25.5">
      <c r="A27" s="8">
        <v>3056</v>
      </c>
      <c r="B27" s="9" t="s">
        <v>331</v>
      </c>
      <c r="C27" s="9" t="s">
        <v>761</v>
      </c>
      <c r="D27" s="9" t="s">
        <v>33</v>
      </c>
      <c r="E27" s="9" t="s">
        <v>761</v>
      </c>
      <c r="F27" s="10">
        <v>28000</v>
      </c>
      <c r="G27" s="58">
        <v>28000</v>
      </c>
      <c r="H27" s="58">
        <v>25200</v>
      </c>
      <c r="I27" s="119">
        <f t="shared" si="0"/>
        <v>9.999999999999998</v>
      </c>
      <c r="J27" s="42"/>
      <c r="K27" s="42"/>
      <c r="L27" s="7">
        <v>15</v>
      </c>
      <c r="M27" s="7">
        <v>30</v>
      </c>
      <c r="N27" s="7">
        <v>10</v>
      </c>
      <c r="O27" s="7">
        <v>10</v>
      </c>
      <c r="P27" s="7">
        <v>5</v>
      </c>
      <c r="Q27" s="7">
        <v>20</v>
      </c>
      <c r="R27" s="7">
        <v>90</v>
      </c>
    </row>
    <row r="28" spans="1:18" s="18" customFormat="1" ht="25.5">
      <c r="A28" s="8">
        <v>3063</v>
      </c>
      <c r="B28" s="9" t="s">
        <v>743</v>
      </c>
      <c r="C28" s="9" t="s">
        <v>762</v>
      </c>
      <c r="D28" s="9" t="s">
        <v>33</v>
      </c>
      <c r="E28" s="9" t="s">
        <v>762</v>
      </c>
      <c r="F28" s="10">
        <v>23000</v>
      </c>
      <c r="G28" s="58">
        <v>16000</v>
      </c>
      <c r="H28" s="58">
        <v>14400</v>
      </c>
      <c r="I28" s="119">
        <f t="shared" si="0"/>
        <v>9.999999999999998</v>
      </c>
      <c r="J28" s="42"/>
      <c r="K28" s="42"/>
      <c r="L28" s="7">
        <v>15</v>
      </c>
      <c r="M28" s="7">
        <v>30</v>
      </c>
      <c r="N28" s="7">
        <v>5</v>
      </c>
      <c r="O28" s="7">
        <v>10</v>
      </c>
      <c r="P28" s="7">
        <v>10</v>
      </c>
      <c r="Q28" s="7">
        <v>20</v>
      </c>
      <c r="R28" s="7">
        <v>90</v>
      </c>
    </row>
    <row r="29" spans="1:18" s="18" customFormat="1" ht="25.5">
      <c r="A29" s="8">
        <v>3079</v>
      </c>
      <c r="B29" s="9" t="s">
        <v>185</v>
      </c>
      <c r="C29" s="9" t="s">
        <v>763</v>
      </c>
      <c r="D29" s="9" t="s">
        <v>33</v>
      </c>
      <c r="E29" s="9" t="s">
        <v>763</v>
      </c>
      <c r="F29" s="10">
        <v>35000</v>
      </c>
      <c r="G29" s="58">
        <v>18000</v>
      </c>
      <c r="H29" s="58">
        <v>16200</v>
      </c>
      <c r="I29" s="119">
        <f t="shared" si="0"/>
        <v>9.999999999999998</v>
      </c>
      <c r="J29" s="42"/>
      <c r="K29" s="42"/>
      <c r="L29" s="7">
        <v>15</v>
      </c>
      <c r="M29" s="7">
        <v>30</v>
      </c>
      <c r="N29" s="7">
        <v>10</v>
      </c>
      <c r="O29" s="7">
        <v>10</v>
      </c>
      <c r="P29" s="7">
        <v>5</v>
      </c>
      <c r="Q29" s="7">
        <v>20</v>
      </c>
      <c r="R29" s="7">
        <v>90</v>
      </c>
    </row>
    <row r="30" spans="1:18" s="18" customFormat="1" ht="25.5">
      <c r="A30" s="8">
        <v>3093</v>
      </c>
      <c r="B30" s="9" t="s">
        <v>715</v>
      </c>
      <c r="C30" s="9" t="s">
        <v>764</v>
      </c>
      <c r="D30" s="9" t="s">
        <v>33</v>
      </c>
      <c r="E30" s="9" t="s">
        <v>764</v>
      </c>
      <c r="F30" s="10">
        <v>92500</v>
      </c>
      <c r="G30" s="58">
        <v>65000</v>
      </c>
      <c r="H30" s="58">
        <v>58500</v>
      </c>
      <c r="I30" s="119">
        <f t="shared" si="0"/>
        <v>9.999999999999998</v>
      </c>
      <c r="J30" s="42"/>
      <c r="K30" s="42"/>
      <c r="L30" s="7">
        <v>15</v>
      </c>
      <c r="M30" s="7">
        <v>30</v>
      </c>
      <c r="N30" s="7">
        <v>5</v>
      </c>
      <c r="O30" s="7">
        <v>10</v>
      </c>
      <c r="P30" s="7">
        <v>10</v>
      </c>
      <c r="Q30" s="7">
        <v>20</v>
      </c>
      <c r="R30" s="7">
        <v>90</v>
      </c>
    </row>
    <row r="31" spans="1:18" s="18" customFormat="1" ht="25.5">
      <c r="A31" s="8">
        <v>3165</v>
      </c>
      <c r="B31" s="9" t="s">
        <v>30</v>
      </c>
      <c r="C31" s="9" t="s">
        <v>765</v>
      </c>
      <c r="D31" s="9" t="s">
        <v>33</v>
      </c>
      <c r="E31" s="9" t="s">
        <v>765</v>
      </c>
      <c r="F31" s="10">
        <v>155000</v>
      </c>
      <c r="G31" s="58">
        <v>20000</v>
      </c>
      <c r="H31" s="58">
        <v>18000</v>
      </c>
      <c r="I31" s="119">
        <f t="shared" si="0"/>
        <v>9.999999999999998</v>
      </c>
      <c r="J31" s="42"/>
      <c r="K31" s="42"/>
      <c r="L31" s="7">
        <v>15</v>
      </c>
      <c r="M31" s="7">
        <v>30</v>
      </c>
      <c r="N31" s="7">
        <v>10</v>
      </c>
      <c r="O31" s="7">
        <v>5</v>
      </c>
      <c r="P31" s="7">
        <v>10</v>
      </c>
      <c r="Q31" s="7">
        <v>20</v>
      </c>
      <c r="R31" s="7">
        <v>90</v>
      </c>
    </row>
    <row r="32" spans="1:18" s="18" customFormat="1" ht="15">
      <c r="A32" s="8">
        <v>3015</v>
      </c>
      <c r="B32" s="9" t="s">
        <v>734</v>
      </c>
      <c r="C32" s="9" t="s">
        <v>766</v>
      </c>
      <c r="D32" s="9" t="s">
        <v>33</v>
      </c>
      <c r="E32" s="9" t="s">
        <v>766</v>
      </c>
      <c r="F32" s="10">
        <v>123000</v>
      </c>
      <c r="G32" s="58">
        <v>63000</v>
      </c>
      <c r="H32" s="58">
        <v>56000</v>
      </c>
      <c r="I32" s="119">
        <f t="shared" si="0"/>
        <v>11.111111111111116</v>
      </c>
      <c r="J32" s="42"/>
      <c r="K32" s="42"/>
      <c r="L32" s="7">
        <v>15</v>
      </c>
      <c r="M32" s="7">
        <v>30</v>
      </c>
      <c r="N32" s="7">
        <v>10</v>
      </c>
      <c r="O32" s="7">
        <v>5</v>
      </c>
      <c r="P32" s="7">
        <v>9</v>
      </c>
      <c r="Q32" s="7">
        <v>20</v>
      </c>
      <c r="R32" s="7">
        <v>89</v>
      </c>
    </row>
    <row r="33" spans="1:18" s="18" customFormat="1" ht="25.5">
      <c r="A33" s="8">
        <v>3067</v>
      </c>
      <c r="B33" s="9" t="s">
        <v>743</v>
      </c>
      <c r="C33" s="9" t="s">
        <v>767</v>
      </c>
      <c r="D33" s="9" t="s">
        <v>33</v>
      </c>
      <c r="E33" s="9" t="s">
        <v>767</v>
      </c>
      <c r="F33" s="10">
        <v>46600</v>
      </c>
      <c r="G33" s="58">
        <v>27100</v>
      </c>
      <c r="H33" s="58">
        <v>24100</v>
      </c>
      <c r="I33" s="119">
        <f t="shared" si="0"/>
        <v>11.070110701107016</v>
      </c>
      <c r="J33" s="42"/>
      <c r="K33" s="42"/>
      <c r="L33" s="7">
        <v>15</v>
      </c>
      <c r="M33" s="7">
        <v>30</v>
      </c>
      <c r="N33" s="7">
        <v>10</v>
      </c>
      <c r="O33" s="7">
        <v>10</v>
      </c>
      <c r="P33" s="7">
        <v>4</v>
      </c>
      <c r="Q33" s="7">
        <v>20</v>
      </c>
      <c r="R33" s="7">
        <v>89</v>
      </c>
    </row>
    <row r="34" spans="1:18" s="18" customFormat="1" ht="25.5">
      <c r="A34" s="8">
        <v>3080</v>
      </c>
      <c r="B34" s="9" t="s">
        <v>258</v>
      </c>
      <c r="C34" s="9" t="s">
        <v>768</v>
      </c>
      <c r="D34" s="9" t="s">
        <v>33</v>
      </c>
      <c r="E34" s="9" t="s">
        <v>768</v>
      </c>
      <c r="F34" s="10">
        <v>11000</v>
      </c>
      <c r="G34" s="58">
        <v>11000</v>
      </c>
      <c r="H34" s="58">
        <v>9700</v>
      </c>
      <c r="I34" s="119">
        <f t="shared" si="0"/>
        <v>11.818181818181817</v>
      </c>
      <c r="J34" s="42"/>
      <c r="K34" s="42"/>
      <c r="L34" s="7">
        <v>15</v>
      </c>
      <c r="M34" s="7">
        <v>30</v>
      </c>
      <c r="N34" s="7">
        <v>10</v>
      </c>
      <c r="O34" s="7">
        <v>10</v>
      </c>
      <c r="P34" s="7">
        <v>3</v>
      </c>
      <c r="Q34" s="7">
        <v>20</v>
      </c>
      <c r="R34" s="7">
        <v>88</v>
      </c>
    </row>
    <row r="35" spans="1:18" s="18" customFormat="1" ht="25.5">
      <c r="A35" s="8">
        <v>3081</v>
      </c>
      <c r="B35" s="9" t="s">
        <v>258</v>
      </c>
      <c r="C35" s="9" t="s">
        <v>769</v>
      </c>
      <c r="D35" s="9" t="s">
        <v>33</v>
      </c>
      <c r="E35" s="9" t="s">
        <v>769</v>
      </c>
      <c r="F35" s="10">
        <v>10000</v>
      </c>
      <c r="G35" s="58">
        <v>10000</v>
      </c>
      <c r="H35" s="58">
        <v>8800</v>
      </c>
      <c r="I35" s="119">
        <f t="shared" si="0"/>
        <v>12</v>
      </c>
      <c r="J35" s="42"/>
      <c r="K35" s="42"/>
      <c r="L35" s="7">
        <v>15</v>
      </c>
      <c r="M35" s="7">
        <v>30</v>
      </c>
      <c r="N35" s="7">
        <v>10</v>
      </c>
      <c r="O35" s="7">
        <v>10</v>
      </c>
      <c r="P35" s="7">
        <v>3</v>
      </c>
      <c r="Q35" s="7">
        <v>20</v>
      </c>
      <c r="R35" s="7">
        <v>88</v>
      </c>
    </row>
    <row r="36" spans="1:18" s="18" customFormat="1" ht="15">
      <c r="A36" s="8">
        <v>3083</v>
      </c>
      <c r="B36" s="9" t="s">
        <v>188</v>
      </c>
      <c r="C36" s="9" t="s">
        <v>770</v>
      </c>
      <c r="D36" s="9" t="s">
        <v>33</v>
      </c>
      <c r="E36" s="9" t="s">
        <v>770</v>
      </c>
      <c r="F36" s="10">
        <v>13000</v>
      </c>
      <c r="G36" s="58">
        <v>7000</v>
      </c>
      <c r="H36" s="58">
        <v>6200</v>
      </c>
      <c r="I36" s="119">
        <f aca="true" t="shared" si="1" ref="I36:I43">(1-H36/G36)*100</f>
        <v>11.428571428571432</v>
      </c>
      <c r="J36" s="42"/>
      <c r="K36" s="42"/>
      <c r="L36" s="7">
        <v>15</v>
      </c>
      <c r="M36" s="7">
        <v>30</v>
      </c>
      <c r="N36" s="7">
        <v>5</v>
      </c>
      <c r="O36" s="7">
        <v>10</v>
      </c>
      <c r="P36" s="7">
        <v>8</v>
      </c>
      <c r="Q36" s="7">
        <v>20</v>
      </c>
      <c r="R36" s="7">
        <v>88</v>
      </c>
    </row>
    <row r="37" spans="1:18" s="18" customFormat="1" ht="63.75">
      <c r="A37" s="8">
        <v>3007</v>
      </c>
      <c r="B37" s="9" t="s">
        <v>19</v>
      </c>
      <c r="C37" s="9" t="s">
        <v>771</v>
      </c>
      <c r="D37" s="9" t="s">
        <v>33</v>
      </c>
      <c r="E37" s="9" t="s">
        <v>771</v>
      </c>
      <c r="F37" s="10">
        <v>133000</v>
      </c>
      <c r="G37" s="58">
        <v>38000</v>
      </c>
      <c r="H37" s="58">
        <v>33100</v>
      </c>
      <c r="I37" s="119">
        <f t="shared" si="1"/>
        <v>12.894736842105258</v>
      </c>
      <c r="J37" s="42"/>
      <c r="K37" s="42"/>
      <c r="L37" s="7">
        <v>15</v>
      </c>
      <c r="M37" s="7">
        <v>30</v>
      </c>
      <c r="N37" s="7">
        <v>10</v>
      </c>
      <c r="O37" s="7">
        <v>10</v>
      </c>
      <c r="P37" s="7">
        <v>2</v>
      </c>
      <c r="Q37" s="7">
        <v>20</v>
      </c>
      <c r="R37" s="7">
        <v>87</v>
      </c>
    </row>
    <row r="38" spans="1:18" s="18" customFormat="1" ht="15">
      <c r="A38" s="8">
        <v>3020</v>
      </c>
      <c r="B38" s="9" t="s">
        <v>772</v>
      </c>
      <c r="C38" s="9" t="s">
        <v>773</v>
      </c>
      <c r="D38" s="9" t="s">
        <v>33</v>
      </c>
      <c r="E38" s="9" t="s">
        <v>773</v>
      </c>
      <c r="F38" s="10">
        <v>175940</v>
      </c>
      <c r="G38" s="58">
        <v>145000</v>
      </c>
      <c r="H38" s="58">
        <v>126200</v>
      </c>
      <c r="I38" s="119">
        <f t="shared" si="1"/>
        <v>12.96551724137931</v>
      </c>
      <c r="J38" s="42"/>
      <c r="K38" s="42"/>
      <c r="L38" s="7">
        <v>15</v>
      </c>
      <c r="M38" s="7">
        <v>30</v>
      </c>
      <c r="N38" s="7">
        <v>10</v>
      </c>
      <c r="O38" s="7">
        <v>10</v>
      </c>
      <c r="P38" s="7">
        <v>2</v>
      </c>
      <c r="Q38" s="7">
        <v>20</v>
      </c>
      <c r="R38" s="7">
        <v>87</v>
      </c>
    </row>
    <row r="39" spans="1:18" s="18" customFormat="1" ht="15">
      <c r="A39" s="8">
        <v>3069</v>
      </c>
      <c r="B39" s="9" t="s">
        <v>774</v>
      </c>
      <c r="C39" s="9" t="s">
        <v>775</v>
      </c>
      <c r="D39" s="9" t="s">
        <v>33</v>
      </c>
      <c r="E39" s="9" t="s">
        <v>775</v>
      </c>
      <c r="F39" s="10">
        <v>100000</v>
      </c>
      <c r="G39" s="58">
        <v>62000</v>
      </c>
      <c r="H39" s="58">
        <v>54000</v>
      </c>
      <c r="I39" s="119">
        <f t="shared" si="1"/>
        <v>12.903225806451612</v>
      </c>
      <c r="J39" s="42"/>
      <c r="K39" s="42"/>
      <c r="L39" s="7">
        <v>15</v>
      </c>
      <c r="M39" s="7">
        <v>30</v>
      </c>
      <c r="N39" s="7">
        <v>10</v>
      </c>
      <c r="O39" s="7">
        <v>5</v>
      </c>
      <c r="P39" s="7">
        <v>7</v>
      </c>
      <c r="Q39" s="7">
        <v>20</v>
      </c>
      <c r="R39" s="7">
        <v>87</v>
      </c>
    </row>
    <row r="40" spans="1:18" s="18" customFormat="1" ht="15">
      <c r="A40" s="8">
        <v>3160</v>
      </c>
      <c r="B40" s="9" t="s">
        <v>575</v>
      </c>
      <c r="C40" s="9" t="s">
        <v>744</v>
      </c>
      <c r="D40" s="9" t="s">
        <v>33</v>
      </c>
      <c r="E40" s="9" t="s">
        <v>744</v>
      </c>
      <c r="F40" s="10">
        <v>18000</v>
      </c>
      <c r="G40" s="58">
        <v>18000</v>
      </c>
      <c r="H40" s="58">
        <v>15700</v>
      </c>
      <c r="I40" s="119">
        <f t="shared" si="1"/>
        <v>12.777777777777777</v>
      </c>
      <c r="J40" s="42"/>
      <c r="K40" s="42"/>
      <c r="L40" s="7">
        <v>15</v>
      </c>
      <c r="M40" s="7">
        <v>30</v>
      </c>
      <c r="N40" s="7">
        <v>10</v>
      </c>
      <c r="O40" s="7">
        <v>10</v>
      </c>
      <c r="P40" s="7">
        <v>2</v>
      </c>
      <c r="Q40" s="7">
        <v>20</v>
      </c>
      <c r="R40" s="7">
        <v>87</v>
      </c>
    </row>
    <row r="41" spans="1:18" s="18" customFormat="1" ht="15">
      <c r="A41" s="8">
        <v>3173</v>
      </c>
      <c r="B41" s="9" t="s">
        <v>720</v>
      </c>
      <c r="C41" s="9" t="s">
        <v>776</v>
      </c>
      <c r="D41" s="9" t="s">
        <v>33</v>
      </c>
      <c r="E41" s="9" t="s">
        <v>776</v>
      </c>
      <c r="F41" s="10">
        <v>179000</v>
      </c>
      <c r="G41" s="58">
        <v>76000</v>
      </c>
      <c r="H41" s="58">
        <v>66100</v>
      </c>
      <c r="I41" s="119">
        <f t="shared" si="1"/>
        <v>13.026315789473685</v>
      </c>
      <c r="J41" s="42"/>
      <c r="K41" s="42"/>
      <c r="L41" s="7">
        <v>20</v>
      </c>
      <c r="M41" s="7">
        <v>30</v>
      </c>
      <c r="N41" s="7">
        <v>10</v>
      </c>
      <c r="O41" s="7">
        <v>5</v>
      </c>
      <c r="P41" s="7">
        <v>2</v>
      </c>
      <c r="Q41" s="7">
        <v>20</v>
      </c>
      <c r="R41" s="7">
        <v>87</v>
      </c>
    </row>
    <row r="42" spans="1:18" s="18" customFormat="1" ht="15">
      <c r="A42" s="8">
        <v>3180</v>
      </c>
      <c r="B42" s="9" t="s">
        <v>462</v>
      </c>
      <c r="C42" s="9" t="s">
        <v>777</v>
      </c>
      <c r="D42" s="9" t="s">
        <v>33</v>
      </c>
      <c r="E42" s="9" t="s">
        <v>777</v>
      </c>
      <c r="F42" s="10">
        <v>17550</v>
      </c>
      <c r="G42" s="58">
        <v>10500</v>
      </c>
      <c r="H42" s="58">
        <v>9000</v>
      </c>
      <c r="I42" s="119">
        <f t="shared" si="1"/>
        <v>14.28571428571429</v>
      </c>
      <c r="J42" s="42"/>
      <c r="K42" s="42"/>
      <c r="L42" s="7">
        <v>15</v>
      </c>
      <c r="M42" s="7">
        <v>30</v>
      </c>
      <c r="N42" s="7">
        <v>10</v>
      </c>
      <c r="O42" s="7">
        <v>10</v>
      </c>
      <c r="P42" s="7">
        <v>1</v>
      </c>
      <c r="Q42" s="7">
        <v>20</v>
      </c>
      <c r="R42" s="7">
        <v>86</v>
      </c>
    </row>
    <row r="43" spans="1:18" s="18" customFormat="1" ht="15.75" thickBot="1">
      <c r="A43" s="28">
        <v>3019</v>
      </c>
      <c r="B43" s="29" t="s">
        <v>772</v>
      </c>
      <c r="C43" s="29" t="s">
        <v>778</v>
      </c>
      <c r="D43" s="29" t="s">
        <v>33</v>
      </c>
      <c r="E43" s="29" t="s">
        <v>778</v>
      </c>
      <c r="F43" s="30">
        <v>280240</v>
      </c>
      <c r="G43" s="62">
        <v>238000</v>
      </c>
      <c r="H43" s="62">
        <v>202300</v>
      </c>
      <c r="I43" s="153">
        <f t="shared" si="1"/>
        <v>15.000000000000002</v>
      </c>
      <c r="J43" s="154"/>
      <c r="K43" s="154"/>
      <c r="L43" s="31">
        <v>15</v>
      </c>
      <c r="M43" s="31">
        <v>30</v>
      </c>
      <c r="N43" s="31">
        <v>8</v>
      </c>
      <c r="O43" s="31">
        <v>10</v>
      </c>
      <c r="P43" s="31">
        <v>2</v>
      </c>
      <c r="Q43" s="31">
        <v>20</v>
      </c>
      <c r="R43" s="31">
        <v>85</v>
      </c>
    </row>
    <row r="44" spans="1:18" s="18" customFormat="1" ht="15.75" thickTop="1">
      <c r="A44" s="8">
        <v>3172</v>
      </c>
      <c r="B44" s="9" t="s">
        <v>591</v>
      </c>
      <c r="C44" s="9" t="s">
        <v>783</v>
      </c>
      <c r="D44" s="9" t="s">
        <v>33</v>
      </c>
      <c r="E44" s="9" t="s">
        <v>783</v>
      </c>
      <c r="F44" s="10">
        <v>51000</v>
      </c>
      <c r="G44" s="58">
        <v>15000</v>
      </c>
      <c r="H44" s="91">
        <v>0</v>
      </c>
      <c r="I44" s="119"/>
      <c r="J44" s="42"/>
      <c r="K44" s="42"/>
      <c r="L44" s="7">
        <v>15</v>
      </c>
      <c r="M44" s="7">
        <v>5</v>
      </c>
      <c r="N44" s="7">
        <v>5</v>
      </c>
      <c r="O44" s="7">
        <v>5</v>
      </c>
      <c r="P44" s="7">
        <v>7</v>
      </c>
      <c r="Q44" s="7">
        <v>5</v>
      </c>
      <c r="R44" s="7">
        <v>42</v>
      </c>
    </row>
    <row r="45" spans="1:18" s="18" customFormat="1" ht="140.25" customHeight="1" thickBot="1">
      <c r="A45" s="120">
        <v>3171</v>
      </c>
      <c r="B45" s="121" t="s">
        <v>591</v>
      </c>
      <c r="C45" s="121" t="s">
        <v>782</v>
      </c>
      <c r="D45" s="121" t="s">
        <v>33</v>
      </c>
      <c r="E45" s="121" t="s">
        <v>782</v>
      </c>
      <c r="F45" s="122">
        <v>51000</v>
      </c>
      <c r="G45" s="123">
        <v>15000</v>
      </c>
      <c r="H45" s="124">
        <v>0</v>
      </c>
      <c r="I45" s="125"/>
      <c r="J45" s="126"/>
      <c r="K45" s="126"/>
      <c r="L45" s="127">
        <v>15</v>
      </c>
      <c r="M45" s="127">
        <v>5</v>
      </c>
      <c r="N45" s="127">
        <v>5</v>
      </c>
      <c r="O45" s="127">
        <v>5</v>
      </c>
      <c r="P45" s="127">
        <v>5</v>
      </c>
      <c r="Q45" s="127">
        <v>5</v>
      </c>
      <c r="R45" s="127">
        <v>40</v>
      </c>
    </row>
    <row r="46" spans="1:18" s="18" customFormat="1" ht="26.25" thickTop="1">
      <c r="A46" s="23">
        <v>3008</v>
      </c>
      <c r="B46" s="24" t="s">
        <v>784</v>
      </c>
      <c r="C46" s="24" t="s">
        <v>785</v>
      </c>
      <c r="D46" s="24" t="s">
        <v>33</v>
      </c>
      <c r="E46" s="24" t="s">
        <v>785</v>
      </c>
      <c r="F46" s="25">
        <v>44657</v>
      </c>
      <c r="G46" s="63">
        <v>44657</v>
      </c>
      <c r="H46" s="116">
        <v>0</v>
      </c>
      <c r="I46" s="117"/>
      <c r="J46" s="118"/>
      <c r="K46" s="118" t="s">
        <v>786</v>
      </c>
      <c r="L46" s="27"/>
      <c r="M46" s="27"/>
      <c r="N46" s="27"/>
      <c r="O46" s="27"/>
      <c r="P46" s="27"/>
      <c r="Q46" s="27"/>
      <c r="R46" s="27">
        <v>0</v>
      </c>
    </row>
    <row r="47" spans="1:18" s="18" customFormat="1" ht="15">
      <c r="A47" s="8">
        <v>3022</v>
      </c>
      <c r="B47" s="9" t="s">
        <v>781</v>
      </c>
      <c r="C47" s="9" t="s">
        <v>787</v>
      </c>
      <c r="D47" s="9" t="s">
        <v>33</v>
      </c>
      <c r="E47" s="9" t="s">
        <v>787</v>
      </c>
      <c r="F47" s="10">
        <v>210000</v>
      </c>
      <c r="G47" s="58">
        <v>150000</v>
      </c>
      <c r="H47" s="91">
        <v>0</v>
      </c>
      <c r="I47" s="76"/>
      <c r="J47" s="42"/>
      <c r="K47" s="42" t="s">
        <v>786</v>
      </c>
      <c r="L47" s="7"/>
      <c r="M47" s="7"/>
      <c r="N47" s="7"/>
      <c r="O47" s="7"/>
      <c r="P47" s="7"/>
      <c r="Q47" s="7"/>
      <c r="R47" s="7">
        <v>0</v>
      </c>
    </row>
    <row r="48" spans="1:18" s="18" customFormat="1" ht="25.5">
      <c r="A48" s="8">
        <v>3024</v>
      </c>
      <c r="B48" s="9" t="s">
        <v>781</v>
      </c>
      <c r="C48" s="9" t="s">
        <v>788</v>
      </c>
      <c r="D48" s="9" t="s">
        <v>33</v>
      </c>
      <c r="E48" s="9" t="s">
        <v>788</v>
      </c>
      <c r="F48" s="10">
        <v>310000</v>
      </c>
      <c r="G48" s="58">
        <v>240000</v>
      </c>
      <c r="H48" s="91">
        <v>0</v>
      </c>
      <c r="I48" s="76"/>
      <c r="J48" s="42"/>
      <c r="K48" s="42" t="s">
        <v>786</v>
      </c>
      <c r="L48" s="7"/>
      <c r="M48" s="7"/>
      <c r="N48" s="7"/>
      <c r="O48" s="7"/>
      <c r="P48" s="7"/>
      <c r="Q48" s="7"/>
      <c r="R48" s="7">
        <v>0</v>
      </c>
    </row>
    <row r="49" spans="1:18" s="18" customFormat="1" ht="38.25">
      <c r="A49" s="8">
        <v>3027</v>
      </c>
      <c r="B49" s="9" t="s">
        <v>515</v>
      </c>
      <c r="C49" s="9" t="s">
        <v>789</v>
      </c>
      <c r="D49" s="9" t="s">
        <v>33</v>
      </c>
      <c r="E49" s="9" t="s">
        <v>789</v>
      </c>
      <c r="F49" s="10">
        <v>57700</v>
      </c>
      <c r="G49" s="58">
        <v>57700</v>
      </c>
      <c r="H49" s="91">
        <v>0</v>
      </c>
      <c r="I49" s="76"/>
      <c r="J49" s="42"/>
      <c r="K49" s="42" t="s">
        <v>786</v>
      </c>
      <c r="L49" s="7"/>
      <c r="M49" s="7"/>
      <c r="N49" s="7"/>
      <c r="O49" s="7"/>
      <c r="P49" s="7"/>
      <c r="Q49" s="7"/>
      <c r="R49" s="7">
        <v>0</v>
      </c>
    </row>
    <row r="50" spans="1:18" s="18" customFormat="1" ht="15">
      <c r="A50" s="8">
        <v>3061</v>
      </c>
      <c r="B50" s="9" t="s">
        <v>602</v>
      </c>
      <c r="C50" s="9" t="s">
        <v>790</v>
      </c>
      <c r="D50" s="9" t="s">
        <v>33</v>
      </c>
      <c r="E50" s="9" t="s">
        <v>790</v>
      </c>
      <c r="F50" s="10">
        <v>222450</v>
      </c>
      <c r="G50" s="58">
        <v>222450</v>
      </c>
      <c r="H50" s="91">
        <v>0</v>
      </c>
      <c r="I50" s="76"/>
      <c r="J50" s="42"/>
      <c r="K50" s="42" t="s">
        <v>786</v>
      </c>
      <c r="L50" s="7"/>
      <c r="M50" s="7"/>
      <c r="N50" s="7"/>
      <c r="O50" s="7"/>
      <c r="P50" s="7"/>
      <c r="Q50" s="7"/>
      <c r="R50" s="7">
        <v>0</v>
      </c>
    </row>
    <row r="51" spans="1:18" s="18" customFormat="1" ht="15">
      <c r="A51" s="8">
        <v>3062</v>
      </c>
      <c r="B51" s="9" t="s">
        <v>27</v>
      </c>
      <c r="C51" s="9" t="s">
        <v>791</v>
      </c>
      <c r="D51" s="9" t="s">
        <v>33</v>
      </c>
      <c r="E51" s="9" t="s">
        <v>791</v>
      </c>
      <c r="F51" s="10">
        <v>140000</v>
      </c>
      <c r="G51" s="58">
        <v>57000</v>
      </c>
      <c r="H51" s="91">
        <v>0</v>
      </c>
      <c r="I51" s="76"/>
      <c r="J51" s="42"/>
      <c r="K51" s="42" t="s">
        <v>786</v>
      </c>
      <c r="L51" s="7"/>
      <c r="M51" s="7"/>
      <c r="N51" s="7"/>
      <c r="O51" s="7"/>
      <c r="P51" s="7"/>
      <c r="Q51" s="7"/>
      <c r="R51" s="7">
        <v>0</v>
      </c>
    </row>
    <row r="52" spans="1:18" s="18" customFormat="1" ht="15">
      <c r="A52" s="8">
        <v>3072</v>
      </c>
      <c r="B52" s="9" t="s">
        <v>792</v>
      </c>
      <c r="C52" s="9" t="s">
        <v>793</v>
      </c>
      <c r="D52" s="9" t="s">
        <v>33</v>
      </c>
      <c r="E52" s="9" t="s">
        <v>793</v>
      </c>
      <c r="F52" s="10">
        <v>24700</v>
      </c>
      <c r="G52" s="58">
        <v>24700</v>
      </c>
      <c r="H52" s="91">
        <v>0</v>
      </c>
      <c r="I52" s="76"/>
      <c r="J52" s="42"/>
      <c r="K52" s="42" t="s">
        <v>786</v>
      </c>
      <c r="L52" s="7"/>
      <c r="M52" s="7"/>
      <c r="N52" s="7"/>
      <c r="O52" s="7"/>
      <c r="P52" s="7"/>
      <c r="Q52" s="7"/>
      <c r="R52" s="7">
        <v>0</v>
      </c>
    </row>
    <row r="53" spans="1:18" s="18" customFormat="1" ht="25.5">
      <c r="A53" s="8">
        <v>3078</v>
      </c>
      <c r="B53" s="9" t="s">
        <v>404</v>
      </c>
      <c r="C53" s="9" t="s">
        <v>794</v>
      </c>
      <c r="D53" s="9" t="s">
        <v>33</v>
      </c>
      <c r="E53" s="9" t="s">
        <v>794</v>
      </c>
      <c r="F53" s="10">
        <v>40000</v>
      </c>
      <c r="G53" s="58">
        <v>12000</v>
      </c>
      <c r="H53" s="91">
        <v>0</v>
      </c>
      <c r="I53" s="76"/>
      <c r="J53" s="42"/>
      <c r="K53" s="42" t="s">
        <v>786</v>
      </c>
      <c r="L53" s="7"/>
      <c r="M53" s="7"/>
      <c r="N53" s="7"/>
      <c r="O53" s="7"/>
      <c r="P53" s="7"/>
      <c r="Q53" s="7"/>
      <c r="R53" s="7">
        <v>0</v>
      </c>
    </row>
    <row r="54" spans="1:18" s="18" customFormat="1" ht="15">
      <c r="A54" s="8">
        <v>3108</v>
      </c>
      <c r="B54" s="9" t="s">
        <v>479</v>
      </c>
      <c r="C54" s="9" t="s">
        <v>795</v>
      </c>
      <c r="D54" s="9" t="s">
        <v>33</v>
      </c>
      <c r="E54" s="9" t="s">
        <v>795</v>
      </c>
      <c r="F54" s="10">
        <v>14000</v>
      </c>
      <c r="G54" s="58">
        <v>7000</v>
      </c>
      <c r="H54" s="91">
        <v>0</v>
      </c>
      <c r="I54" s="76"/>
      <c r="J54" s="42"/>
      <c r="K54" s="42" t="s">
        <v>786</v>
      </c>
      <c r="L54" s="7"/>
      <c r="M54" s="7"/>
      <c r="N54" s="7"/>
      <c r="O54" s="7"/>
      <c r="P54" s="7"/>
      <c r="Q54" s="7"/>
      <c r="R54" s="7">
        <v>0</v>
      </c>
    </row>
    <row r="55" spans="1:18" s="18" customFormat="1" ht="15">
      <c r="A55" s="8">
        <v>3113</v>
      </c>
      <c r="B55" s="9" t="s">
        <v>479</v>
      </c>
      <c r="C55" s="9" t="s">
        <v>796</v>
      </c>
      <c r="D55" s="9" t="s">
        <v>33</v>
      </c>
      <c r="E55" s="9" t="s">
        <v>796</v>
      </c>
      <c r="F55" s="10">
        <v>14000</v>
      </c>
      <c r="G55" s="58">
        <v>7000</v>
      </c>
      <c r="H55" s="91">
        <v>0</v>
      </c>
      <c r="I55" s="76"/>
      <c r="J55" s="42"/>
      <c r="K55" s="42" t="s">
        <v>786</v>
      </c>
      <c r="L55" s="7"/>
      <c r="M55" s="7"/>
      <c r="N55" s="7"/>
      <c r="O55" s="7"/>
      <c r="P55" s="7"/>
      <c r="Q55" s="7"/>
      <c r="R55" s="7">
        <v>0</v>
      </c>
    </row>
    <row r="56" spans="1:18" s="18" customFormat="1" ht="15">
      <c r="A56" s="8">
        <v>3161</v>
      </c>
      <c r="B56" s="9" t="s">
        <v>575</v>
      </c>
      <c r="C56" s="9" t="s">
        <v>797</v>
      </c>
      <c r="D56" s="9" t="s">
        <v>33</v>
      </c>
      <c r="E56" s="9" t="s">
        <v>797</v>
      </c>
      <c r="F56" s="10">
        <v>21000</v>
      </c>
      <c r="G56" s="58">
        <v>21000</v>
      </c>
      <c r="H56" s="91">
        <v>0</v>
      </c>
      <c r="I56" s="76"/>
      <c r="J56" s="42"/>
      <c r="K56" s="42" t="s">
        <v>786</v>
      </c>
      <c r="L56" s="7"/>
      <c r="M56" s="7"/>
      <c r="N56" s="7"/>
      <c r="O56" s="7"/>
      <c r="P56" s="7"/>
      <c r="Q56" s="7"/>
      <c r="R56" s="7">
        <v>0</v>
      </c>
    </row>
    <row r="57" spans="1:18" s="18" customFormat="1" ht="15">
      <c r="A57" s="8">
        <v>3163</v>
      </c>
      <c r="B57" s="9" t="s">
        <v>575</v>
      </c>
      <c r="C57" s="9" t="s">
        <v>798</v>
      </c>
      <c r="D57" s="9" t="s">
        <v>33</v>
      </c>
      <c r="E57" s="9" t="s">
        <v>798</v>
      </c>
      <c r="F57" s="10">
        <v>16000</v>
      </c>
      <c r="G57" s="58">
        <v>16000</v>
      </c>
      <c r="H57" s="91">
        <v>0</v>
      </c>
      <c r="I57" s="76"/>
      <c r="J57" s="42"/>
      <c r="K57" s="42" t="s">
        <v>786</v>
      </c>
      <c r="L57" s="7"/>
      <c r="M57" s="7"/>
      <c r="N57" s="7"/>
      <c r="O57" s="7"/>
      <c r="P57" s="7"/>
      <c r="Q57" s="7"/>
      <c r="R57" s="7">
        <v>0</v>
      </c>
    </row>
    <row r="58" spans="1:18" s="18" customFormat="1" ht="15">
      <c r="A58" s="8">
        <v>3164</v>
      </c>
      <c r="B58" s="9" t="s">
        <v>575</v>
      </c>
      <c r="C58" s="9" t="s">
        <v>799</v>
      </c>
      <c r="D58" s="9" t="s">
        <v>33</v>
      </c>
      <c r="E58" s="9" t="s">
        <v>799</v>
      </c>
      <c r="F58" s="10">
        <v>21000</v>
      </c>
      <c r="G58" s="58">
        <v>21000</v>
      </c>
      <c r="H58" s="91">
        <v>0</v>
      </c>
      <c r="I58" s="76"/>
      <c r="J58" s="42"/>
      <c r="K58" s="42" t="s">
        <v>786</v>
      </c>
      <c r="L58" s="7"/>
      <c r="M58" s="7"/>
      <c r="N58" s="7"/>
      <c r="O58" s="7"/>
      <c r="P58" s="7"/>
      <c r="Q58" s="7"/>
      <c r="R58" s="7">
        <v>0</v>
      </c>
    </row>
    <row r="59" spans="1:18" s="18" customFormat="1" ht="15">
      <c r="A59" s="8">
        <v>3168</v>
      </c>
      <c r="B59" s="9" t="s">
        <v>591</v>
      </c>
      <c r="C59" s="9" t="s">
        <v>800</v>
      </c>
      <c r="D59" s="9" t="s">
        <v>33</v>
      </c>
      <c r="E59" s="9" t="s">
        <v>800</v>
      </c>
      <c r="F59" s="10">
        <v>25000</v>
      </c>
      <c r="G59" s="58">
        <v>9000</v>
      </c>
      <c r="H59" s="91">
        <v>0</v>
      </c>
      <c r="I59" s="76"/>
      <c r="J59" s="42"/>
      <c r="K59" s="42" t="s">
        <v>786</v>
      </c>
      <c r="L59" s="7"/>
      <c r="M59" s="7"/>
      <c r="N59" s="7"/>
      <c r="O59" s="7"/>
      <c r="P59" s="7"/>
      <c r="Q59" s="7"/>
      <c r="R59" s="7">
        <v>0</v>
      </c>
    </row>
    <row r="60" spans="1:18" s="18" customFormat="1" ht="15">
      <c r="A60" s="8">
        <v>3169</v>
      </c>
      <c r="B60" s="9" t="s">
        <v>591</v>
      </c>
      <c r="C60" s="9" t="s">
        <v>800</v>
      </c>
      <c r="D60" s="9" t="s">
        <v>33</v>
      </c>
      <c r="E60" s="9" t="s">
        <v>800</v>
      </c>
      <c r="F60" s="10">
        <v>25000</v>
      </c>
      <c r="G60" s="58">
        <v>9000</v>
      </c>
      <c r="H60" s="91">
        <v>0</v>
      </c>
      <c r="I60" s="76"/>
      <c r="J60" s="42"/>
      <c r="K60" s="42" t="s">
        <v>786</v>
      </c>
      <c r="L60" s="7"/>
      <c r="M60" s="7"/>
      <c r="N60" s="7"/>
      <c r="O60" s="7"/>
      <c r="P60" s="7"/>
      <c r="Q60" s="7"/>
      <c r="R60" s="7">
        <v>0</v>
      </c>
    </row>
    <row r="61" spans="1:18" s="18" customFormat="1" ht="38.25">
      <c r="A61" s="8">
        <v>3174</v>
      </c>
      <c r="B61" s="9" t="s">
        <v>595</v>
      </c>
      <c r="C61" s="9" t="s">
        <v>801</v>
      </c>
      <c r="D61" s="9" t="s">
        <v>33</v>
      </c>
      <c r="E61" s="9" t="s">
        <v>801</v>
      </c>
      <c r="F61" s="10">
        <v>5360000</v>
      </c>
      <c r="G61" s="58">
        <v>285000</v>
      </c>
      <c r="H61" s="91">
        <v>0</v>
      </c>
      <c r="I61" s="76"/>
      <c r="J61" s="42"/>
      <c r="K61" s="42" t="s">
        <v>786</v>
      </c>
      <c r="L61" s="7"/>
      <c r="M61" s="7"/>
      <c r="N61" s="7"/>
      <c r="O61" s="7"/>
      <c r="P61" s="7"/>
      <c r="Q61" s="7"/>
      <c r="R61" s="7">
        <v>0</v>
      </c>
    </row>
    <row r="62" spans="1:18" s="18" customFormat="1" ht="42.75" customHeight="1">
      <c r="A62" s="8">
        <v>3177</v>
      </c>
      <c r="B62" s="9" t="s">
        <v>507</v>
      </c>
      <c r="C62" s="9" t="s">
        <v>802</v>
      </c>
      <c r="D62" s="9" t="s">
        <v>33</v>
      </c>
      <c r="E62" s="9" t="s">
        <v>802</v>
      </c>
      <c r="F62" s="10">
        <v>7932</v>
      </c>
      <c r="G62" s="58">
        <v>4032</v>
      </c>
      <c r="H62" s="91">
        <v>0</v>
      </c>
      <c r="I62" s="76"/>
      <c r="J62" s="42"/>
      <c r="K62" s="42" t="s">
        <v>786</v>
      </c>
      <c r="L62" s="7"/>
      <c r="M62" s="7"/>
      <c r="N62" s="7"/>
      <c r="O62" s="7"/>
      <c r="P62" s="7"/>
      <c r="Q62" s="7"/>
      <c r="R62" s="7">
        <v>0</v>
      </c>
    </row>
    <row r="63" spans="1:18" s="18" customFormat="1" ht="38.25">
      <c r="A63" s="8">
        <v>3009</v>
      </c>
      <c r="B63" s="9" t="s">
        <v>803</v>
      </c>
      <c r="C63" s="9" t="s">
        <v>804</v>
      </c>
      <c r="D63" s="9" t="s">
        <v>33</v>
      </c>
      <c r="E63" s="9" t="s">
        <v>804</v>
      </c>
      <c r="F63" s="10">
        <v>225000</v>
      </c>
      <c r="G63" s="58">
        <v>225000</v>
      </c>
      <c r="H63" s="91">
        <v>0</v>
      </c>
      <c r="I63" s="76"/>
      <c r="J63" s="42" t="s">
        <v>786</v>
      </c>
      <c r="K63" s="42"/>
      <c r="L63" s="7"/>
      <c r="M63" s="7"/>
      <c r="N63" s="7"/>
      <c r="O63" s="7"/>
      <c r="P63" s="7"/>
      <c r="Q63" s="7"/>
      <c r="R63" s="7">
        <v>0</v>
      </c>
    </row>
    <row r="64" spans="1:18" s="18" customFormat="1" ht="38.25">
      <c r="A64" s="8">
        <v>3010</v>
      </c>
      <c r="B64" s="9" t="s">
        <v>803</v>
      </c>
      <c r="C64" s="9" t="s">
        <v>805</v>
      </c>
      <c r="D64" s="9" t="s">
        <v>33</v>
      </c>
      <c r="E64" s="9" t="s">
        <v>805</v>
      </c>
      <c r="F64" s="10">
        <v>225000</v>
      </c>
      <c r="G64" s="58">
        <v>225000</v>
      </c>
      <c r="H64" s="91">
        <v>0</v>
      </c>
      <c r="I64" s="76"/>
      <c r="J64" s="42" t="s">
        <v>786</v>
      </c>
      <c r="K64" s="42"/>
      <c r="L64" s="7"/>
      <c r="M64" s="7"/>
      <c r="N64" s="7"/>
      <c r="O64" s="7"/>
      <c r="P64" s="7"/>
      <c r="Q64" s="7"/>
      <c r="R64" s="7">
        <v>0</v>
      </c>
    </row>
    <row r="65" spans="1:18" s="18" customFormat="1" ht="38.25">
      <c r="A65" s="8">
        <v>3011</v>
      </c>
      <c r="B65" s="9" t="s">
        <v>803</v>
      </c>
      <c r="C65" s="9" t="s">
        <v>806</v>
      </c>
      <c r="D65" s="9" t="s">
        <v>33</v>
      </c>
      <c r="E65" s="9" t="s">
        <v>806</v>
      </c>
      <c r="F65" s="10">
        <v>225000</v>
      </c>
      <c r="G65" s="58">
        <v>225000</v>
      </c>
      <c r="H65" s="91">
        <v>0</v>
      </c>
      <c r="I65" s="76"/>
      <c r="J65" s="42" t="s">
        <v>786</v>
      </c>
      <c r="K65" s="42"/>
      <c r="L65" s="7"/>
      <c r="M65" s="7"/>
      <c r="N65" s="7"/>
      <c r="O65" s="7"/>
      <c r="P65" s="7"/>
      <c r="Q65" s="7"/>
      <c r="R65" s="7">
        <v>0</v>
      </c>
    </row>
    <row r="66" spans="1:18" s="18" customFormat="1" ht="38.25">
      <c r="A66" s="8">
        <v>3012</v>
      </c>
      <c r="B66" s="9" t="s">
        <v>803</v>
      </c>
      <c r="C66" s="9" t="s">
        <v>807</v>
      </c>
      <c r="D66" s="9" t="s">
        <v>33</v>
      </c>
      <c r="E66" s="9" t="s">
        <v>807</v>
      </c>
      <c r="F66" s="10">
        <v>225000</v>
      </c>
      <c r="G66" s="58">
        <v>225000</v>
      </c>
      <c r="H66" s="91">
        <v>0</v>
      </c>
      <c r="I66" s="76"/>
      <c r="J66" s="42" t="s">
        <v>786</v>
      </c>
      <c r="K66" s="42"/>
      <c r="L66" s="7"/>
      <c r="M66" s="7"/>
      <c r="N66" s="7"/>
      <c r="O66" s="7"/>
      <c r="P66" s="7"/>
      <c r="Q66" s="7"/>
      <c r="R66" s="7">
        <v>0</v>
      </c>
    </row>
    <row r="67" spans="1:18" s="18" customFormat="1" ht="38.25">
      <c r="A67" s="8">
        <v>3013</v>
      </c>
      <c r="B67" s="9" t="s">
        <v>803</v>
      </c>
      <c r="C67" s="9" t="s">
        <v>808</v>
      </c>
      <c r="D67" s="9" t="s">
        <v>33</v>
      </c>
      <c r="E67" s="9" t="s">
        <v>808</v>
      </c>
      <c r="F67" s="10">
        <v>225000</v>
      </c>
      <c r="G67" s="58">
        <v>225000</v>
      </c>
      <c r="H67" s="91">
        <v>0</v>
      </c>
      <c r="I67" s="76"/>
      <c r="J67" s="42" t="s">
        <v>786</v>
      </c>
      <c r="K67" s="42"/>
      <c r="L67" s="7"/>
      <c r="M67" s="7"/>
      <c r="N67" s="7"/>
      <c r="O67" s="7"/>
      <c r="P67" s="7"/>
      <c r="Q67" s="7"/>
      <c r="R67" s="7">
        <v>0</v>
      </c>
    </row>
    <row r="68" spans="1:18" s="18" customFormat="1" ht="38.25">
      <c r="A68" s="8">
        <v>3030</v>
      </c>
      <c r="B68" s="9" t="s">
        <v>809</v>
      </c>
      <c r="C68" s="9" t="s">
        <v>810</v>
      </c>
      <c r="D68" s="9" t="s">
        <v>33</v>
      </c>
      <c r="E68" s="9" t="s">
        <v>810</v>
      </c>
      <c r="F68" s="10">
        <v>205000</v>
      </c>
      <c r="G68" s="58">
        <v>205000</v>
      </c>
      <c r="H68" s="91">
        <v>0</v>
      </c>
      <c r="I68" s="76"/>
      <c r="J68" s="42" t="s">
        <v>786</v>
      </c>
      <c r="K68" s="42"/>
      <c r="L68" s="7"/>
      <c r="M68" s="7"/>
      <c r="N68" s="7"/>
      <c r="O68" s="7"/>
      <c r="P68" s="7"/>
      <c r="Q68" s="7"/>
      <c r="R68" s="7">
        <v>0</v>
      </c>
    </row>
    <row r="69" spans="1:18" s="18" customFormat="1" ht="38.25">
      <c r="A69" s="8">
        <v>3031</v>
      </c>
      <c r="B69" s="9" t="s">
        <v>809</v>
      </c>
      <c r="C69" s="9" t="s">
        <v>811</v>
      </c>
      <c r="D69" s="9" t="s">
        <v>33</v>
      </c>
      <c r="E69" s="9" t="s">
        <v>811</v>
      </c>
      <c r="F69" s="10">
        <v>205000</v>
      </c>
      <c r="G69" s="58">
        <v>205000</v>
      </c>
      <c r="H69" s="91">
        <v>0</v>
      </c>
      <c r="I69" s="76"/>
      <c r="J69" s="42" t="s">
        <v>786</v>
      </c>
      <c r="K69" s="42"/>
      <c r="L69" s="7"/>
      <c r="M69" s="7"/>
      <c r="N69" s="7"/>
      <c r="O69" s="7"/>
      <c r="P69" s="7"/>
      <c r="Q69" s="7"/>
      <c r="R69" s="7">
        <v>0</v>
      </c>
    </row>
    <row r="70" spans="1:18" s="18" customFormat="1" ht="38.25">
      <c r="A70" s="8">
        <v>3033</v>
      </c>
      <c r="B70" s="9" t="s">
        <v>809</v>
      </c>
      <c r="C70" s="9" t="s">
        <v>812</v>
      </c>
      <c r="D70" s="9" t="s">
        <v>33</v>
      </c>
      <c r="E70" s="9" t="s">
        <v>812</v>
      </c>
      <c r="F70" s="10">
        <v>205000</v>
      </c>
      <c r="G70" s="58">
        <v>205000</v>
      </c>
      <c r="H70" s="91">
        <v>0</v>
      </c>
      <c r="I70" s="76"/>
      <c r="J70" s="42" t="s">
        <v>786</v>
      </c>
      <c r="K70" s="42"/>
      <c r="L70" s="7"/>
      <c r="M70" s="7"/>
      <c r="N70" s="7"/>
      <c r="O70" s="7"/>
      <c r="P70" s="7"/>
      <c r="Q70" s="7"/>
      <c r="R70" s="7">
        <v>0</v>
      </c>
    </row>
    <row r="71" spans="1:18" s="18" customFormat="1" ht="38.25">
      <c r="A71" s="8">
        <v>3032</v>
      </c>
      <c r="B71" s="9" t="s">
        <v>809</v>
      </c>
      <c r="C71" s="9" t="s">
        <v>813</v>
      </c>
      <c r="D71" s="9" t="s">
        <v>33</v>
      </c>
      <c r="E71" s="9" t="s">
        <v>813</v>
      </c>
      <c r="F71" s="10">
        <v>205000</v>
      </c>
      <c r="G71" s="58">
        <v>205000</v>
      </c>
      <c r="H71" s="91">
        <v>0</v>
      </c>
      <c r="I71" s="76"/>
      <c r="J71" s="42"/>
      <c r="K71" s="42"/>
      <c r="L71" s="7"/>
      <c r="M71" s="7"/>
      <c r="N71" s="7"/>
      <c r="O71" s="7"/>
      <c r="P71" s="7"/>
      <c r="Q71" s="7"/>
      <c r="R71" s="7">
        <v>0</v>
      </c>
    </row>
    <row r="72" spans="1:18" s="18" customFormat="1" ht="38.25">
      <c r="A72" s="8">
        <v>3034</v>
      </c>
      <c r="B72" s="9" t="s">
        <v>809</v>
      </c>
      <c r="C72" s="9" t="s">
        <v>814</v>
      </c>
      <c r="D72" s="9" t="s">
        <v>33</v>
      </c>
      <c r="E72" s="9" t="s">
        <v>814</v>
      </c>
      <c r="F72" s="10">
        <v>205000</v>
      </c>
      <c r="G72" s="58">
        <v>205000</v>
      </c>
      <c r="H72" s="91">
        <v>0</v>
      </c>
      <c r="I72" s="76"/>
      <c r="J72" s="42" t="s">
        <v>786</v>
      </c>
      <c r="K72" s="42"/>
      <c r="L72" s="7"/>
      <c r="M72" s="7"/>
      <c r="N72" s="7"/>
      <c r="O72" s="7"/>
      <c r="P72" s="7"/>
      <c r="Q72" s="7"/>
      <c r="R72" s="7">
        <v>0</v>
      </c>
    </row>
    <row r="73" spans="1:18" s="18" customFormat="1" ht="25.5">
      <c r="A73" s="8">
        <v>3073</v>
      </c>
      <c r="B73" s="9" t="s">
        <v>815</v>
      </c>
      <c r="C73" s="9" t="s">
        <v>816</v>
      </c>
      <c r="D73" s="9" t="s">
        <v>33</v>
      </c>
      <c r="E73" s="9" t="s">
        <v>816</v>
      </c>
      <c r="F73" s="10">
        <v>225000</v>
      </c>
      <c r="G73" s="58">
        <v>225000</v>
      </c>
      <c r="H73" s="91">
        <v>0</v>
      </c>
      <c r="I73" s="76"/>
      <c r="J73" s="42" t="s">
        <v>786</v>
      </c>
      <c r="K73" s="42"/>
      <c r="L73" s="7"/>
      <c r="M73" s="7"/>
      <c r="N73" s="7"/>
      <c r="O73" s="7"/>
      <c r="P73" s="7"/>
      <c r="Q73" s="7"/>
      <c r="R73" s="7">
        <v>0</v>
      </c>
    </row>
    <row r="74" spans="1:18" s="18" customFormat="1" ht="38.25">
      <c r="A74" s="8">
        <v>3074</v>
      </c>
      <c r="B74" s="9" t="s">
        <v>815</v>
      </c>
      <c r="C74" s="9" t="s">
        <v>817</v>
      </c>
      <c r="D74" s="9" t="s">
        <v>33</v>
      </c>
      <c r="E74" s="9" t="s">
        <v>817</v>
      </c>
      <c r="F74" s="10">
        <v>225000</v>
      </c>
      <c r="G74" s="58">
        <v>225000</v>
      </c>
      <c r="H74" s="91">
        <v>0</v>
      </c>
      <c r="I74" s="76"/>
      <c r="J74" s="42" t="s">
        <v>786</v>
      </c>
      <c r="K74" s="42"/>
      <c r="L74" s="7"/>
      <c r="M74" s="7"/>
      <c r="N74" s="7"/>
      <c r="O74" s="7"/>
      <c r="P74" s="7"/>
      <c r="Q74" s="7"/>
      <c r="R74" s="7">
        <v>0</v>
      </c>
    </row>
    <row r="75" spans="1:18" s="18" customFormat="1" ht="25.5">
      <c r="A75" s="8">
        <v>3075</v>
      </c>
      <c r="B75" s="9" t="s">
        <v>815</v>
      </c>
      <c r="C75" s="9" t="s">
        <v>818</v>
      </c>
      <c r="D75" s="9" t="s">
        <v>33</v>
      </c>
      <c r="E75" s="9" t="s">
        <v>818</v>
      </c>
      <c r="F75" s="10">
        <v>225000</v>
      </c>
      <c r="G75" s="58">
        <v>225000</v>
      </c>
      <c r="H75" s="91">
        <v>0</v>
      </c>
      <c r="I75" s="76"/>
      <c r="J75" s="42" t="s">
        <v>786</v>
      </c>
      <c r="K75" s="42"/>
      <c r="L75" s="7"/>
      <c r="M75" s="7"/>
      <c r="N75" s="7"/>
      <c r="O75" s="7"/>
      <c r="P75" s="7"/>
      <c r="Q75" s="7"/>
      <c r="R75" s="7">
        <v>0</v>
      </c>
    </row>
    <row r="76" spans="1:18" s="18" customFormat="1" ht="25.5">
      <c r="A76" s="8">
        <v>3076</v>
      </c>
      <c r="B76" s="9" t="s">
        <v>815</v>
      </c>
      <c r="C76" s="9" t="s">
        <v>819</v>
      </c>
      <c r="D76" s="9" t="s">
        <v>33</v>
      </c>
      <c r="E76" s="9" t="s">
        <v>819</v>
      </c>
      <c r="F76" s="10">
        <v>225000</v>
      </c>
      <c r="G76" s="58">
        <v>225000</v>
      </c>
      <c r="H76" s="91">
        <v>0</v>
      </c>
      <c r="I76" s="76"/>
      <c r="J76" s="42" t="s">
        <v>786</v>
      </c>
      <c r="K76" s="42"/>
      <c r="L76" s="7"/>
      <c r="M76" s="7"/>
      <c r="N76" s="7"/>
      <c r="O76" s="7"/>
      <c r="P76" s="7"/>
      <c r="Q76" s="7"/>
      <c r="R76" s="7">
        <v>0</v>
      </c>
    </row>
    <row r="77" spans="1:18" s="18" customFormat="1" ht="38.25">
      <c r="A77" s="8">
        <v>3077</v>
      </c>
      <c r="B77" s="9" t="s">
        <v>815</v>
      </c>
      <c r="C77" s="9" t="s">
        <v>820</v>
      </c>
      <c r="D77" s="9" t="s">
        <v>33</v>
      </c>
      <c r="E77" s="9" t="s">
        <v>820</v>
      </c>
      <c r="F77" s="10">
        <v>225000</v>
      </c>
      <c r="G77" s="58">
        <v>225000</v>
      </c>
      <c r="H77" s="91">
        <v>0</v>
      </c>
      <c r="I77" s="76"/>
      <c r="J77" s="42" t="s">
        <v>786</v>
      </c>
      <c r="K77" s="42"/>
      <c r="L77" s="7"/>
      <c r="M77" s="7"/>
      <c r="N77" s="7"/>
      <c r="O77" s="7"/>
      <c r="P77" s="7"/>
      <c r="Q77" s="7"/>
      <c r="R77" s="7">
        <v>0</v>
      </c>
    </row>
    <row r="78" spans="1:18" s="18" customFormat="1" ht="15">
      <c r="A78" s="8">
        <v>3060</v>
      </c>
      <c r="B78" s="9" t="s">
        <v>541</v>
      </c>
      <c r="C78" s="9" t="s">
        <v>821</v>
      </c>
      <c r="D78" s="9" t="s">
        <v>33</v>
      </c>
      <c r="E78" s="9" t="s">
        <v>821</v>
      </c>
      <c r="F78" s="10">
        <v>25000</v>
      </c>
      <c r="G78" s="58">
        <v>10000</v>
      </c>
      <c r="H78" s="91">
        <v>0</v>
      </c>
      <c r="I78" s="76"/>
      <c r="J78" s="42" t="s">
        <v>786</v>
      </c>
      <c r="K78" s="7"/>
      <c r="L78" s="7"/>
      <c r="M78" s="7"/>
      <c r="N78" s="7"/>
      <c r="O78" s="7"/>
      <c r="P78" s="7"/>
      <c r="Q78" s="7"/>
      <c r="R78" s="42">
        <v>0</v>
      </c>
    </row>
    <row r="79" spans="1:18" s="18" customFormat="1" ht="15.75" thickBot="1">
      <c r="A79" s="155">
        <v>3107</v>
      </c>
      <c r="B79" s="156" t="s">
        <v>447</v>
      </c>
      <c r="C79" s="156" t="s">
        <v>822</v>
      </c>
      <c r="D79" s="156" t="s">
        <v>33</v>
      </c>
      <c r="E79" s="156" t="s">
        <v>822</v>
      </c>
      <c r="F79" s="157">
        <v>43500</v>
      </c>
      <c r="G79" s="158">
        <v>39500</v>
      </c>
      <c r="H79" s="159">
        <v>0</v>
      </c>
      <c r="I79" s="160"/>
      <c r="J79" s="161" t="s">
        <v>786</v>
      </c>
      <c r="K79" s="161"/>
      <c r="L79" s="162"/>
      <c r="M79" s="162"/>
      <c r="N79" s="162"/>
      <c r="O79" s="162"/>
      <c r="P79" s="162"/>
      <c r="Q79" s="162"/>
      <c r="R79" s="162">
        <v>0</v>
      </c>
    </row>
    <row r="80" spans="1:11" s="166" customFormat="1" ht="33" customHeight="1" thickBot="1">
      <c r="A80" s="172" t="s">
        <v>15</v>
      </c>
      <c r="B80" s="172"/>
      <c r="C80" s="172"/>
      <c r="D80" s="172"/>
      <c r="E80" s="172"/>
      <c r="F80" s="163">
        <f>SUM(F4:F79)</f>
        <v>15790333</v>
      </c>
      <c r="G80" s="163">
        <f>SUM(G4:G79)</f>
        <v>7225439</v>
      </c>
      <c r="H80" s="163">
        <f>SUM(H4:H79)</f>
        <v>2463800</v>
      </c>
      <c r="I80" s="164"/>
      <c r="J80" s="165"/>
      <c r="K80" s="165"/>
    </row>
  </sheetData>
  <sheetProtection/>
  <autoFilter ref="A3:R80"/>
  <mergeCells count="1">
    <mergeCell ref="A80:E8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pane ySplit="4" topLeftCell="A50" activePane="bottomLeft" state="frozen"/>
      <selection pane="topLeft" activeCell="A1" sqref="A1"/>
      <selection pane="bottomLeft" activeCell="R1" sqref="R1:R16384"/>
    </sheetView>
  </sheetViews>
  <sheetFormatPr defaultColWidth="8.140625" defaultRowHeight="15"/>
  <cols>
    <col min="1" max="1" width="8.140625" style="17" customWidth="1"/>
    <col min="2" max="2" width="23.57421875" style="17" customWidth="1"/>
    <col min="3" max="3" width="26.421875" style="17" customWidth="1"/>
    <col min="4" max="4" width="15.8515625" style="17" bestFit="1" customWidth="1"/>
    <col min="5" max="5" width="19.140625" style="17" bestFit="1" customWidth="1"/>
    <col min="6" max="6" width="9.8515625" style="17" bestFit="1" customWidth="1"/>
    <col min="7" max="7" width="15.421875" style="70" bestFit="1" customWidth="1"/>
    <col min="8" max="8" width="15.421875" style="73" bestFit="1" customWidth="1"/>
    <col min="9" max="9" width="10.140625" style="74" bestFit="1" customWidth="1"/>
    <col min="10" max="17" width="8.140625" style="17" customWidth="1"/>
    <col min="18" max="16384" width="8.140625" style="17" customWidth="1"/>
  </cols>
  <sheetData>
    <row r="1" ht="15">
      <c r="B1" s="20" t="s">
        <v>729</v>
      </c>
    </row>
    <row r="2" ht="15">
      <c r="A2" s="15" t="s">
        <v>619</v>
      </c>
    </row>
    <row r="3" spans="8:17" ht="15" customHeight="1">
      <c r="H3" s="70"/>
      <c r="I3" s="72"/>
      <c r="J3" s="44" t="s">
        <v>14</v>
      </c>
      <c r="K3" s="44"/>
      <c r="L3" s="44"/>
      <c r="M3" s="44"/>
      <c r="N3" s="44"/>
      <c r="O3" s="44"/>
      <c r="P3" s="44"/>
      <c r="Q3" s="44"/>
    </row>
    <row r="4" spans="1:17" ht="90">
      <c r="A4" s="43" t="s">
        <v>0</v>
      </c>
      <c r="B4" s="43" t="s">
        <v>1</v>
      </c>
      <c r="C4" s="43" t="s">
        <v>7</v>
      </c>
      <c r="D4" s="43" t="s">
        <v>5</v>
      </c>
      <c r="E4" s="43" t="s">
        <v>6</v>
      </c>
      <c r="F4" s="43" t="s">
        <v>2</v>
      </c>
      <c r="G4" s="71" t="s">
        <v>3</v>
      </c>
      <c r="H4" s="71" t="s">
        <v>728</v>
      </c>
      <c r="I4" s="86" t="s">
        <v>1371</v>
      </c>
      <c r="J4" s="16" t="s">
        <v>8</v>
      </c>
      <c r="K4" s="16" t="s">
        <v>9</v>
      </c>
      <c r="L4" s="16" t="s">
        <v>40</v>
      </c>
      <c r="M4" s="16" t="s">
        <v>11</v>
      </c>
      <c r="N4" s="16" t="s">
        <v>12</v>
      </c>
      <c r="O4" s="16" t="s">
        <v>13</v>
      </c>
      <c r="P4" s="16" t="s">
        <v>16</v>
      </c>
      <c r="Q4" s="39" t="s">
        <v>15</v>
      </c>
    </row>
    <row r="5" spans="1:17" s="18" customFormat="1" ht="25.5">
      <c r="A5" s="8">
        <v>4039</v>
      </c>
      <c r="B5" s="9" t="s">
        <v>147</v>
      </c>
      <c r="C5" s="9" t="s">
        <v>621</v>
      </c>
      <c r="D5" s="9" t="s">
        <v>620</v>
      </c>
      <c r="E5" s="9" t="s">
        <v>622</v>
      </c>
      <c r="F5" s="10">
        <v>161270</v>
      </c>
      <c r="G5" s="58">
        <v>59770</v>
      </c>
      <c r="H5" s="79">
        <v>51500</v>
      </c>
      <c r="I5" s="83">
        <f aca="true" t="shared" si="0" ref="I5:I34">(1-H5/G5)*100</f>
        <v>13.836372762255312</v>
      </c>
      <c r="J5" s="5"/>
      <c r="K5" s="5"/>
      <c r="L5" s="7">
        <v>20</v>
      </c>
      <c r="M5" s="7">
        <v>30</v>
      </c>
      <c r="N5" s="7">
        <v>10</v>
      </c>
      <c r="O5" s="7">
        <v>20</v>
      </c>
      <c r="P5" s="7">
        <v>20</v>
      </c>
      <c r="Q5" s="7">
        <v>100</v>
      </c>
    </row>
    <row r="6" spans="1:17" s="18" customFormat="1" ht="38.25">
      <c r="A6" s="8">
        <v>4051</v>
      </c>
      <c r="B6" s="9" t="s">
        <v>159</v>
      </c>
      <c r="C6" s="9" t="s">
        <v>623</v>
      </c>
      <c r="D6" s="9" t="s">
        <v>201</v>
      </c>
      <c r="E6" s="9" t="s">
        <v>624</v>
      </c>
      <c r="F6" s="10">
        <v>194250</v>
      </c>
      <c r="G6" s="58">
        <v>96150</v>
      </c>
      <c r="H6" s="79">
        <v>87500</v>
      </c>
      <c r="I6" s="83">
        <f t="shared" si="0"/>
        <v>8.996359854394175</v>
      </c>
      <c r="J6" s="5"/>
      <c r="K6" s="5"/>
      <c r="L6" s="7">
        <v>20</v>
      </c>
      <c r="M6" s="7">
        <v>30</v>
      </c>
      <c r="N6" s="7">
        <v>10</v>
      </c>
      <c r="O6" s="7">
        <v>20</v>
      </c>
      <c r="P6" s="7">
        <v>20</v>
      </c>
      <c r="Q6" s="7">
        <v>100</v>
      </c>
    </row>
    <row r="7" spans="1:17" s="18" customFormat="1" ht="38.25">
      <c r="A7" s="8">
        <v>4052</v>
      </c>
      <c r="B7" s="9" t="s">
        <v>85</v>
      </c>
      <c r="C7" s="9" t="s">
        <v>625</v>
      </c>
      <c r="D7" s="9" t="s">
        <v>620</v>
      </c>
      <c r="E7" s="9" t="s">
        <v>626</v>
      </c>
      <c r="F7" s="10">
        <v>68400</v>
      </c>
      <c r="G7" s="58">
        <v>53400</v>
      </c>
      <c r="H7" s="79">
        <v>53400</v>
      </c>
      <c r="I7" s="83">
        <f t="shared" si="0"/>
        <v>0</v>
      </c>
      <c r="J7" s="5"/>
      <c r="K7" s="5"/>
      <c r="L7" s="7">
        <v>20</v>
      </c>
      <c r="M7" s="7">
        <v>30</v>
      </c>
      <c r="N7" s="7">
        <v>10</v>
      </c>
      <c r="O7" s="7">
        <v>20</v>
      </c>
      <c r="P7" s="7">
        <v>20</v>
      </c>
      <c r="Q7" s="7">
        <v>100</v>
      </c>
    </row>
    <row r="8" spans="1:17" s="18" customFormat="1" ht="38.25">
      <c r="A8" s="8">
        <v>4029</v>
      </c>
      <c r="B8" s="9" t="s">
        <v>21</v>
      </c>
      <c r="C8" s="9" t="s">
        <v>627</v>
      </c>
      <c r="D8" s="9" t="s">
        <v>620</v>
      </c>
      <c r="E8" s="9" t="s">
        <v>628</v>
      </c>
      <c r="F8" s="10">
        <v>254100</v>
      </c>
      <c r="G8" s="58">
        <v>92150</v>
      </c>
      <c r="H8" s="79">
        <v>79400</v>
      </c>
      <c r="I8" s="83">
        <f t="shared" si="0"/>
        <v>13.836136733586546</v>
      </c>
      <c r="J8" s="5"/>
      <c r="K8" s="5"/>
      <c r="L8" s="7">
        <v>20</v>
      </c>
      <c r="M8" s="7">
        <v>30</v>
      </c>
      <c r="N8" s="7">
        <v>8</v>
      </c>
      <c r="O8" s="7">
        <v>20</v>
      </c>
      <c r="P8" s="7">
        <v>20</v>
      </c>
      <c r="Q8" s="7">
        <v>98</v>
      </c>
    </row>
    <row r="9" spans="1:17" s="18" customFormat="1" ht="38.25">
      <c r="A9" s="8">
        <v>4019</v>
      </c>
      <c r="B9" s="9" t="s">
        <v>67</v>
      </c>
      <c r="C9" s="9" t="s">
        <v>630</v>
      </c>
      <c r="D9" s="9" t="s">
        <v>201</v>
      </c>
      <c r="E9" s="9" t="s">
        <v>631</v>
      </c>
      <c r="F9" s="10">
        <v>121600</v>
      </c>
      <c r="G9" s="58">
        <v>22000</v>
      </c>
      <c r="H9" s="79">
        <v>22000</v>
      </c>
      <c r="I9" s="83">
        <f t="shared" si="0"/>
        <v>0</v>
      </c>
      <c r="J9" s="5"/>
      <c r="K9" s="5"/>
      <c r="L9" s="7">
        <v>20</v>
      </c>
      <c r="M9" s="7">
        <v>30</v>
      </c>
      <c r="N9" s="7">
        <v>10</v>
      </c>
      <c r="O9" s="7">
        <v>15</v>
      </c>
      <c r="P9" s="7">
        <v>20</v>
      </c>
      <c r="Q9" s="7">
        <v>95</v>
      </c>
    </row>
    <row r="10" spans="1:17" s="18" customFormat="1" ht="25.5">
      <c r="A10" s="8">
        <v>4020</v>
      </c>
      <c r="B10" s="9" t="s">
        <v>231</v>
      </c>
      <c r="C10" s="9" t="s">
        <v>632</v>
      </c>
      <c r="D10" s="9" t="s">
        <v>201</v>
      </c>
      <c r="E10" s="9" t="s">
        <v>633</v>
      </c>
      <c r="F10" s="10">
        <v>85750</v>
      </c>
      <c r="G10" s="58">
        <v>26750</v>
      </c>
      <c r="H10" s="79">
        <v>26700</v>
      </c>
      <c r="I10" s="83">
        <f t="shared" si="0"/>
        <v>0.18691588785046953</v>
      </c>
      <c r="J10" s="5"/>
      <c r="K10" s="5"/>
      <c r="L10" s="7">
        <v>20</v>
      </c>
      <c r="M10" s="7">
        <v>30</v>
      </c>
      <c r="N10" s="7">
        <v>10</v>
      </c>
      <c r="O10" s="7">
        <v>15</v>
      </c>
      <c r="P10" s="7">
        <v>20</v>
      </c>
      <c r="Q10" s="7">
        <v>95</v>
      </c>
    </row>
    <row r="11" spans="1:17" s="18" customFormat="1" ht="38.25">
      <c r="A11" s="8">
        <v>4022</v>
      </c>
      <c r="B11" s="9" t="s">
        <v>43</v>
      </c>
      <c r="C11" s="9" t="s">
        <v>634</v>
      </c>
      <c r="D11" s="9" t="s">
        <v>620</v>
      </c>
      <c r="E11" s="9" t="s">
        <v>635</v>
      </c>
      <c r="F11" s="10">
        <v>775920</v>
      </c>
      <c r="G11" s="58">
        <v>270572</v>
      </c>
      <c r="H11" s="79">
        <v>270500</v>
      </c>
      <c r="I11" s="83">
        <f t="shared" si="0"/>
        <v>0.02661029226971312</v>
      </c>
      <c r="J11" s="5"/>
      <c r="K11" s="5"/>
      <c r="L11" s="7">
        <v>20</v>
      </c>
      <c r="M11" s="7">
        <v>30</v>
      </c>
      <c r="N11" s="7">
        <v>10</v>
      </c>
      <c r="O11" s="7">
        <v>20</v>
      </c>
      <c r="P11" s="7">
        <v>15</v>
      </c>
      <c r="Q11" s="7">
        <v>95</v>
      </c>
    </row>
    <row r="12" spans="1:17" s="18" customFormat="1" ht="25.5">
      <c r="A12" s="8">
        <v>4023</v>
      </c>
      <c r="B12" s="9" t="s">
        <v>636</v>
      </c>
      <c r="C12" s="9" t="s">
        <v>637</v>
      </c>
      <c r="D12" s="9" t="s">
        <v>509</v>
      </c>
      <c r="E12" s="9" t="s">
        <v>638</v>
      </c>
      <c r="F12" s="10">
        <v>107500</v>
      </c>
      <c r="G12" s="58">
        <v>37500</v>
      </c>
      <c r="H12" s="79">
        <v>37500</v>
      </c>
      <c r="I12" s="83">
        <f t="shared" si="0"/>
        <v>0</v>
      </c>
      <c r="J12" s="5"/>
      <c r="K12" s="5"/>
      <c r="L12" s="7">
        <v>20</v>
      </c>
      <c r="M12" s="7">
        <v>30</v>
      </c>
      <c r="N12" s="7">
        <v>10</v>
      </c>
      <c r="O12" s="7">
        <v>15</v>
      </c>
      <c r="P12" s="7">
        <v>20</v>
      </c>
      <c r="Q12" s="7">
        <v>95</v>
      </c>
    </row>
    <row r="13" spans="1:17" s="18" customFormat="1" ht="25.5">
      <c r="A13" s="8">
        <v>4024</v>
      </c>
      <c r="B13" s="9" t="s">
        <v>639</v>
      </c>
      <c r="C13" s="9" t="s">
        <v>640</v>
      </c>
      <c r="D13" s="9" t="s">
        <v>201</v>
      </c>
      <c r="E13" s="9" t="s">
        <v>641</v>
      </c>
      <c r="F13" s="10">
        <v>149425</v>
      </c>
      <c r="G13" s="58">
        <v>38000</v>
      </c>
      <c r="H13" s="79">
        <v>38000</v>
      </c>
      <c r="I13" s="83">
        <f t="shared" si="0"/>
        <v>0</v>
      </c>
      <c r="J13" s="5"/>
      <c r="K13" s="5"/>
      <c r="L13" s="7">
        <v>20</v>
      </c>
      <c r="M13" s="7">
        <v>30</v>
      </c>
      <c r="N13" s="7">
        <v>10</v>
      </c>
      <c r="O13" s="7">
        <v>15</v>
      </c>
      <c r="P13" s="7">
        <v>20</v>
      </c>
      <c r="Q13" s="7">
        <v>95</v>
      </c>
    </row>
    <row r="14" spans="1:17" s="18" customFormat="1" ht="38.25">
      <c r="A14" s="8">
        <v>4028</v>
      </c>
      <c r="B14" s="9" t="s">
        <v>139</v>
      </c>
      <c r="C14" s="9" t="s">
        <v>642</v>
      </c>
      <c r="D14" s="9" t="s">
        <v>201</v>
      </c>
      <c r="E14" s="9" t="s">
        <v>643</v>
      </c>
      <c r="F14" s="10">
        <v>184000</v>
      </c>
      <c r="G14" s="58">
        <v>42500</v>
      </c>
      <c r="H14" s="79">
        <v>42500</v>
      </c>
      <c r="I14" s="83">
        <f t="shared" si="0"/>
        <v>0</v>
      </c>
      <c r="J14" s="5"/>
      <c r="K14" s="5"/>
      <c r="L14" s="7">
        <v>20</v>
      </c>
      <c r="M14" s="7">
        <v>30</v>
      </c>
      <c r="N14" s="7">
        <v>10</v>
      </c>
      <c r="O14" s="7">
        <v>15</v>
      </c>
      <c r="P14" s="7">
        <v>20</v>
      </c>
      <c r="Q14" s="7">
        <v>95</v>
      </c>
    </row>
    <row r="15" spans="1:17" s="18" customFormat="1" ht="38.25">
      <c r="A15" s="8">
        <v>4032</v>
      </c>
      <c r="B15" s="9" t="s">
        <v>143</v>
      </c>
      <c r="C15" s="9" t="s">
        <v>644</v>
      </c>
      <c r="D15" s="9" t="s">
        <v>201</v>
      </c>
      <c r="E15" s="9" t="s">
        <v>645</v>
      </c>
      <c r="F15" s="10">
        <v>122250</v>
      </c>
      <c r="G15" s="58">
        <v>24500</v>
      </c>
      <c r="H15" s="79">
        <v>24500</v>
      </c>
      <c r="I15" s="83">
        <f t="shared" si="0"/>
        <v>0</v>
      </c>
      <c r="J15" s="5"/>
      <c r="K15" s="5"/>
      <c r="L15" s="7">
        <v>20</v>
      </c>
      <c r="M15" s="7">
        <v>30</v>
      </c>
      <c r="N15" s="7">
        <v>10</v>
      </c>
      <c r="O15" s="7">
        <v>15</v>
      </c>
      <c r="P15" s="7">
        <v>20</v>
      </c>
      <c r="Q15" s="7">
        <v>95</v>
      </c>
    </row>
    <row r="16" spans="1:17" s="18" customFormat="1" ht="38.25">
      <c r="A16" s="8">
        <v>4041</v>
      </c>
      <c r="B16" s="9" t="s">
        <v>331</v>
      </c>
      <c r="C16" s="9" t="s">
        <v>646</v>
      </c>
      <c r="D16" s="9" t="s">
        <v>201</v>
      </c>
      <c r="E16" s="9" t="s">
        <v>647</v>
      </c>
      <c r="F16" s="10">
        <v>121000</v>
      </c>
      <c r="G16" s="58">
        <v>31500</v>
      </c>
      <c r="H16" s="79">
        <v>31500</v>
      </c>
      <c r="I16" s="83">
        <f t="shared" si="0"/>
        <v>0</v>
      </c>
      <c r="J16" s="5"/>
      <c r="K16" s="5"/>
      <c r="L16" s="7">
        <v>20</v>
      </c>
      <c r="M16" s="7">
        <v>30</v>
      </c>
      <c r="N16" s="7">
        <v>10</v>
      </c>
      <c r="O16" s="7">
        <v>15</v>
      </c>
      <c r="P16" s="7">
        <v>20</v>
      </c>
      <c r="Q16" s="7">
        <v>95</v>
      </c>
    </row>
    <row r="17" spans="1:17" s="18" customFormat="1" ht="38.25">
      <c r="A17" s="8">
        <v>4042</v>
      </c>
      <c r="B17" s="9" t="s">
        <v>151</v>
      </c>
      <c r="C17" s="9" t="s">
        <v>648</v>
      </c>
      <c r="D17" s="9" t="s">
        <v>201</v>
      </c>
      <c r="E17" s="9" t="s">
        <v>649</v>
      </c>
      <c r="F17" s="10">
        <v>65100</v>
      </c>
      <c r="G17" s="58">
        <v>19500</v>
      </c>
      <c r="H17" s="79">
        <v>19500</v>
      </c>
      <c r="I17" s="83">
        <f t="shared" si="0"/>
        <v>0</v>
      </c>
      <c r="J17" s="5"/>
      <c r="K17" s="5"/>
      <c r="L17" s="7">
        <v>20</v>
      </c>
      <c r="M17" s="7">
        <v>30</v>
      </c>
      <c r="N17" s="7">
        <v>10</v>
      </c>
      <c r="O17" s="7">
        <v>15</v>
      </c>
      <c r="P17" s="7">
        <v>20</v>
      </c>
      <c r="Q17" s="7">
        <v>95</v>
      </c>
    </row>
    <row r="18" spans="1:17" s="18" customFormat="1" ht="38.25">
      <c r="A18" s="8">
        <v>4047</v>
      </c>
      <c r="B18" s="9" t="s">
        <v>53</v>
      </c>
      <c r="C18" s="9" t="s">
        <v>650</v>
      </c>
      <c r="D18" s="9" t="s">
        <v>620</v>
      </c>
      <c r="E18" s="9" t="s">
        <v>651</v>
      </c>
      <c r="F18" s="10">
        <v>301550</v>
      </c>
      <c r="G18" s="58">
        <v>91950</v>
      </c>
      <c r="H18" s="79">
        <v>87700</v>
      </c>
      <c r="I18" s="83">
        <f t="shared" si="0"/>
        <v>4.622077215878195</v>
      </c>
      <c r="J18" s="5"/>
      <c r="K18" s="5"/>
      <c r="L18" s="7">
        <v>20</v>
      </c>
      <c r="M18" s="7">
        <v>30</v>
      </c>
      <c r="N18" s="7">
        <v>10</v>
      </c>
      <c r="O18" s="7">
        <v>20</v>
      </c>
      <c r="P18" s="7">
        <v>15</v>
      </c>
      <c r="Q18" s="7">
        <v>95</v>
      </c>
    </row>
    <row r="19" spans="1:17" s="18" customFormat="1" ht="25.5">
      <c r="A19" s="8">
        <v>4054</v>
      </c>
      <c r="B19" s="9" t="s">
        <v>25</v>
      </c>
      <c r="C19" s="9" t="s">
        <v>652</v>
      </c>
      <c r="D19" s="9" t="s">
        <v>201</v>
      </c>
      <c r="E19" s="9" t="s">
        <v>653</v>
      </c>
      <c r="F19" s="10">
        <v>425686</v>
      </c>
      <c r="G19" s="58">
        <v>212008</v>
      </c>
      <c r="H19" s="79">
        <v>212000</v>
      </c>
      <c r="I19" s="83">
        <f t="shared" si="0"/>
        <v>0.003773442511600944</v>
      </c>
      <c r="J19" s="5"/>
      <c r="K19" s="5"/>
      <c r="L19" s="7">
        <v>20</v>
      </c>
      <c r="M19" s="7">
        <v>30</v>
      </c>
      <c r="N19" s="7">
        <v>10</v>
      </c>
      <c r="O19" s="7">
        <v>20</v>
      </c>
      <c r="P19" s="7">
        <v>15</v>
      </c>
      <c r="Q19" s="7">
        <v>95</v>
      </c>
    </row>
    <row r="20" spans="1:17" s="18" customFormat="1" ht="38.25">
      <c r="A20" s="8">
        <v>4058</v>
      </c>
      <c r="B20" s="9" t="s">
        <v>431</v>
      </c>
      <c r="C20" s="9" t="s">
        <v>655</v>
      </c>
      <c r="D20" s="9" t="s">
        <v>620</v>
      </c>
      <c r="E20" s="9" t="s">
        <v>656</v>
      </c>
      <c r="F20" s="10">
        <v>80250</v>
      </c>
      <c r="G20" s="58">
        <v>30000</v>
      </c>
      <c r="H20" s="79">
        <v>30000</v>
      </c>
      <c r="I20" s="83">
        <f t="shared" si="0"/>
        <v>0</v>
      </c>
      <c r="J20" s="5"/>
      <c r="K20" s="5"/>
      <c r="L20" s="7">
        <v>20</v>
      </c>
      <c r="M20" s="7">
        <v>30</v>
      </c>
      <c r="N20" s="7">
        <v>10</v>
      </c>
      <c r="O20" s="7">
        <v>20</v>
      </c>
      <c r="P20" s="7">
        <v>15</v>
      </c>
      <c r="Q20" s="7">
        <v>95</v>
      </c>
    </row>
    <row r="21" spans="1:17" s="18" customFormat="1" ht="25.5">
      <c r="A21" s="8">
        <v>4065</v>
      </c>
      <c r="B21" s="9" t="s">
        <v>118</v>
      </c>
      <c r="C21" s="9" t="s">
        <v>657</v>
      </c>
      <c r="D21" s="9" t="s">
        <v>201</v>
      </c>
      <c r="E21" s="9" t="s">
        <v>658</v>
      </c>
      <c r="F21" s="10">
        <v>97500</v>
      </c>
      <c r="G21" s="58">
        <v>13500</v>
      </c>
      <c r="H21" s="79">
        <v>13500</v>
      </c>
      <c r="I21" s="83">
        <f t="shared" si="0"/>
        <v>0</v>
      </c>
      <c r="J21" s="5"/>
      <c r="K21" s="5"/>
      <c r="L21" s="7">
        <v>20</v>
      </c>
      <c r="M21" s="7">
        <v>30</v>
      </c>
      <c r="N21" s="7">
        <v>10</v>
      </c>
      <c r="O21" s="7">
        <v>15</v>
      </c>
      <c r="P21" s="7">
        <v>20</v>
      </c>
      <c r="Q21" s="7">
        <v>95</v>
      </c>
    </row>
    <row r="22" spans="1:17" s="18" customFormat="1" ht="25.5">
      <c r="A22" s="8">
        <v>4076</v>
      </c>
      <c r="B22" s="9" t="s">
        <v>340</v>
      </c>
      <c r="C22" s="9" t="s">
        <v>659</v>
      </c>
      <c r="D22" s="9" t="s">
        <v>620</v>
      </c>
      <c r="E22" s="9" t="s">
        <v>660</v>
      </c>
      <c r="F22" s="10">
        <v>213720</v>
      </c>
      <c r="G22" s="58">
        <v>41540</v>
      </c>
      <c r="H22" s="79">
        <v>41500</v>
      </c>
      <c r="I22" s="83">
        <f t="shared" si="0"/>
        <v>0.0962927298988947</v>
      </c>
      <c r="J22" s="5"/>
      <c r="K22" s="5"/>
      <c r="L22" s="7">
        <v>20</v>
      </c>
      <c r="M22" s="7">
        <v>25</v>
      </c>
      <c r="N22" s="7">
        <v>10</v>
      </c>
      <c r="O22" s="7">
        <v>20</v>
      </c>
      <c r="P22" s="7">
        <v>20</v>
      </c>
      <c r="Q22" s="7">
        <v>95</v>
      </c>
    </row>
    <row r="23" spans="1:17" s="18" customFormat="1" ht="25.5">
      <c r="A23" s="8">
        <v>4084</v>
      </c>
      <c r="B23" s="9" t="s">
        <v>176</v>
      </c>
      <c r="C23" s="9" t="s">
        <v>661</v>
      </c>
      <c r="D23" s="9" t="s">
        <v>620</v>
      </c>
      <c r="E23" s="9" t="s">
        <v>662</v>
      </c>
      <c r="F23" s="10">
        <v>173600</v>
      </c>
      <c r="G23" s="58">
        <v>36850</v>
      </c>
      <c r="H23" s="79">
        <v>34100</v>
      </c>
      <c r="I23" s="83">
        <f t="shared" si="0"/>
        <v>7.462686567164178</v>
      </c>
      <c r="J23" s="5"/>
      <c r="K23" s="5"/>
      <c r="L23" s="7">
        <v>20</v>
      </c>
      <c r="M23" s="7">
        <v>30</v>
      </c>
      <c r="N23" s="7">
        <v>10</v>
      </c>
      <c r="O23" s="7">
        <v>20</v>
      </c>
      <c r="P23" s="7">
        <v>15</v>
      </c>
      <c r="Q23" s="7">
        <v>95</v>
      </c>
    </row>
    <row r="24" spans="1:17" s="18" customFormat="1" ht="25.5">
      <c r="A24" s="8">
        <v>4090</v>
      </c>
      <c r="B24" s="9" t="s">
        <v>258</v>
      </c>
      <c r="C24" s="9" t="s">
        <v>663</v>
      </c>
      <c r="D24" s="9" t="s">
        <v>620</v>
      </c>
      <c r="E24" s="9" t="s">
        <v>664</v>
      </c>
      <c r="F24" s="10">
        <v>165000</v>
      </c>
      <c r="G24" s="58">
        <v>44250</v>
      </c>
      <c r="H24" s="79">
        <v>44200</v>
      </c>
      <c r="I24" s="83">
        <f t="shared" si="0"/>
        <v>0.1129943502824804</v>
      </c>
      <c r="J24" s="5"/>
      <c r="K24" s="5"/>
      <c r="L24" s="7">
        <v>20</v>
      </c>
      <c r="M24" s="7">
        <v>30</v>
      </c>
      <c r="N24" s="7">
        <v>5</v>
      </c>
      <c r="O24" s="7">
        <v>20</v>
      </c>
      <c r="P24" s="7">
        <v>20</v>
      </c>
      <c r="Q24" s="7">
        <v>95</v>
      </c>
    </row>
    <row r="25" spans="1:17" s="18" customFormat="1" ht="25.5">
      <c r="A25" s="8">
        <v>4093</v>
      </c>
      <c r="B25" s="9" t="s">
        <v>122</v>
      </c>
      <c r="C25" s="9" t="s">
        <v>665</v>
      </c>
      <c r="D25" s="9" t="s">
        <v>620</v>
      </c>
      <c r="E25" s="9" t="s">
        <v>666</v>
      </c>
      <c r="F25" s="10">
        <v>138000</v>
      </c>
      <c r="G25" s="58">
        <v>29000</v>
      </c>
      <c r="H25" s="79">
        <v>29000</v>
      </c>
      <c r="I25" s="83">
        <f t="shared" si="0"/>
        <v>0</v>
      </c>
      <c r="J25" s="5"/>
      <c r="K25" s="5"/>
      <c r="L25" s="7">
        <v>20</v>
      </c>
      <c r="M25" s="7">
        <v>30</v>
      </c>
      <c r="N25" s="7">
        <v>10</v>
      </c>
      <c r="O25" s="7">
        <v>15</v>
      </c>
      <c r="P25" s="7">
        <v>20</v>
      </c>
      <c r="Q25" s="7">
        <v>95</v>
      </c>
    </row>
    <row r="26" spans="1:17" s="18" customFormat="1" ht="25.5">
      <c r="A26" s="8">
        <v>4103</v>
      </c>
      <c r="B26" s="9" t="s">
        <v>199</v>
      </c>
      <c r="C26" s="9" t="s">
        <v>667</v>
      </c>
      <c r="D26" s="9" t="s">
        <v>201</v>
      </c>
      <c r="E26" s="9" t="s">
        <v>668</v>
      </c>
      <c r="F26" s="10">
        <v>147800</v>
      </c>
      <c r="G26" s="58">
        <v>34850</v>
      </c>
      <c r="H26" s="79">
        <v>34800</v>
      </c>
      <c r="I26" s="83">
        <f t="shared" si="0"/>
        <v>0.1434720229555264</v>
      </c>
      <c r="J26" s="5"/>
      <c r="K26" s="5"/>
      <c r="L26" s="7">
        <v>20</v>
      </c>
      <c r="M26" s="7">
        <v>30</v>
      </c>
      <c r="N26" s="7">
        <v>10</v>
      </c>
      <c r="O26" s="7">
        <v>15</v>
      </c>
      <c r="P26" s="7">
        <v>20</v>
      </c>
      <c r="Q26" s="7">
        <v>95</v>
      </c>
    </row>
    <row r="27" spans="1:17" s="18" customFormat="1" ht="25.5">
      <c r="A27" s="8">
        <v>4110</v>
      </c>
      <c r="B27" s="9" t="s">
        <v>205</v>
      </c>
      <c r="C27" s="9" t="s">
        <v>669</v>
      </c>
      <c r="D27" s="9" t="s">
        <v>201</v>
      </c>
      <c r="E27" s="9" t="s">
        <v>633</v>
      </c>
      <c r="F27" s="10">
        <v>126350</v>
      </c>
      <c r="G27" s="58">
        <v>28700</v>
      </c>
      <c r="H27" s="79">
        <v>26800</v>
      </c>
      <c r="I27" s="83">
        <f t="shared" si="0"/>
        <v>6.620209059233451</v>
      </c>
      <c r="J27" s="5"/>
      <c r="K27" s="5"/>
      <c r="L27" s="7">
        <v>20</v>
      </c>
      <c r="M27" s="7">
        <v>30</v>
      </c>
      <c r="N27" s="7">
        <v>10</v>
      </c>
      <c r="O27" s="7">
        <v>15</v>
      </c>
      <c r="P27" s="7">
        <v>20</v>
      </c>
      <c r="Q27" s="7">
        <v>95</v>
      </c>
    </row>
    <row r="28" spans="1:17" s="18" customFormat="1" ht="25.5">
      <c r="A28" s="8">
        <v>4113</v>
      </c>
      <c r="B28" s="9" t="s">
        <v>357</v>
      </c>
      <c r="C28" s="9" t="s">
        <v>670</v>
      </c>
      <c r="D28" s="9" t="s">
        <v>620</v>
      </c>
      <c r="E28" s="9" t="s">
        <v>671</v>
      </c>
      <c r="F28" s="10">
        <v>240000</v>
      </c>
      <c r="G28" s="58">
        <v>70000</v>
      </c>
      <c r="H28" s="79">
        <v>70000</v>
      </c>
      <c r="I28" s="83">
        <f t="shared" si="0"/>
        <v>0</v>
      </c>
      <c r="J28" s="5"/>
      <c r="K28" s="5"/>
      <c r="L28" s="7">
        <v>20</v>
      </c>
      <c r="M28" s="7">
        <v>25</v>
      </c>
      <c r="N28" s="7">
        <v>10</v>
      </c>
      <c r="O28" s="7">
        <v>20</v>
      </c>
      <c r="P28" s="7">
        <v>20</v>
      </c>
      <c r="Q28" s="7">
        <v>95</v>
      </c>
    </row>
    <row r="29" spans="1:17" s="18" customFormat="1" ht="25.5">
      <c r="A29" s="8">
        <v>4108</v>
      </c>
      <c r="B29" s="9" t="s">
        <v>353</v>
      </c>
      <c r="C29" s="9" t="s">
        <v>672</v>
      </c>
      <c r="D29" s="9" t="s">
        <v>201</v>
      </c>
      <c r="E29" s="9" t="s">
        <v>673</v>
      </c>
      <c r="F29" s="10">
        <v>126000</v>
      </c>
      <c r="G29" s="58">
        <v>32000</v>
      </c>
      <c r="H29" s="79">
        <v>32000</v>
      </c>
      <c r="I29" s="83">
        <f t="shared" si="0"/>
        <v>0</v>
      </c>
      <c r="J29" s="5"/>
      <c r="K29" s="5"/>
      <c r="L29" s="7">
        <v>20</v>
      </c>
      <c r="M29" s="7">
        <v>30</v>
      </c>
      <c r="N29" s="7">
        <v>8</v>
      </c>
      <c r="O29" s="7">
        <v>15</v>
      </c>
      <c r="P29" s="7">
        <v>20</v>
      </c>
      <c r="Q29" s="7">
        <v>93</v>
      </c>
    </row>
    <row r="30" spans="1:17" s="18" customFormat="1" ht="25.5">
      <c r="A30" s="8">
        <v>4007</v>
      </c>
      <c r="B30" s="9" t="s">
        <v>131</v>
      </c>
      <c r="C30" s="9" t="s">
        <v>674</v>
      </c>
      <c r="D30" s="9" t="s">
        <v>620</v>
      </c>
      <c r="E30" s="9" t="s">
        <v>675</v>
      </c>
      <c r="F30" s="10">
        <v>20200</v>
      </c>
      <c r="G30" s="58">
        <v>9850</v>
      </c>
      <c r="H30" s="79">
        <v>9800</v>
      </c>
      <c r="I30" s="83">
        <f t="shared" si="0"/>
        <v>0.5076142131979711</v>
      </c>
      <c r="J30" s="5"/>
      <c r="K30" s="5"/>
      <c r="L30" s="7">
        <v>20</v>
      </c>
      <c r="M30" s="7">
        <v>30</v>
      </c>
      <c r="N30" s="7">
        <v>10</v>
      </c>
      <c r="O30" s="7">
        <v>15</v>
      </c>
      <c r="P30" s="7">
        <v>15</v>
      </c>
      <c r="Q30" s="7">
        <v>90</v>
      </c>
    </row>
    <row r="31" spans="1:17" s="18" customFormat="1" ht="25.5">
      <c r="A31" s="8">
        <v>4008</v>
      </c>
      <c r="B31" s="9" t="s">
        <v>214</v>
      </c>
      <c r="C31" s="9" t="s">
        <v>676</v>
      </c>
      <c r="D31" s="9" t="s">
        <v>337</v>
      </c>
      <c r="E31" s="9" t="s">
        <v>677</v>
      </c>
      <c r="F31" s="10">
        <v>23620</v>
      </c>
      <c r="G31" s="58">
        <v>4050</v>
      </c>
      <c r="H31" s="79">
        <v>4000</v>
      </c>
      <c r="I31" s="83">
        <f t="shared" si="0"/>
        <v>1.2345679012345734</v>
      </c>
      <c r="J31" s="5"/>
      <c r="K31" s="5"/>
      <c r="L31" s="7">
        <v>20</v>
      </c>
      <c r="M31" s="7">
        <v>30</v>
      </c>
      <c r="N31" s="7">
        <v>10</v>
      </c>
      <c r="O31" s="7">
        <v>15</v>
      </c>
      <c r="P31" s="7">
        <v>15</v>
      </c>
      <c r="Q31" s="7">
        <v>90</v>
      </c>
    </row>
    <row r="32" spans="1:17" s="18" customFormat="1" ht="25.5">
      <c r="A32" s="8">
        <v>4030</v>
      </c>
      <c r="B32" s="9" t="s">
        <v>327</v>
      </c>
      <c r="C32" s="9" t="s">
        <v>680</v>
      </c>
      <c r="D32" s="9" t="s">
        <v>201</v>
      </c>
      <c r="E32" s="9" t="s">
        <v>681</v>
      </c>
      <c r="F32" s="10">
        <v>198000</v>
      </c>
      <c r="G32" s="58">
        <v>104000</v>
      </c>
      <c r="H32" s="79">
        <v>97000</v>
      </c>
      <c r="I32" s="83">
        <f t="shared" si="0"/>
        <v>6.730769230769229</v>
      </c>
      <c r="J32" s="5"/>
      <c r="K32" s="5"/>
      <c r="L32" s="7">
        <v>20</v>
      </c>
      <c r="M32" s="7">
        <v>20</v>
      </c>
      <c r="N32" s="7">
        <v>10</v>
      </c>
      <c r="O32" s="7">
        <v>20</v>
      </c>
      <c r="P32" s="7">
        <v>20</v>
      </c>
      <c r="Q32" s="7">
        <v>90</v>
      </c>
    </row>
    <row r="33" spans="1:17" s="18" customFormat="1" ht="25.5">
      <c r="A33" s="8">
        <v>4063</v>
      </c>
      <c r="B33" s="9" t="s">
        <v>372</v>
      </c>
      <c r="C33" s="9" t="s">
        <v>684</v>
      </c>
      <c r="D33" s="9" t="s">
        <v>620</v>
      </c>
      <c r="E33" s="9" t="s">
        <v>685</v>
      </c>
      <c r="F33" s="10">
        <v>102100</v>
      </c>
      <c r="G33" s="58">
        <v>28500</v>
      </c>
      <c r="H33" s="79">
        <v>28500</v>
      </c>
      <c r="I33" s="83">
        <f t="shared" si="0"/>
        <v>0</v>
      </c>
      <c r="J33" s="5"/>
      <c r="K33" s="5"/>
      <c r="L33" s="7">
        <v>20</v>
      </c>
      <c r="M33" s="7">
        <v>30</v>
      </c>
      <c r="N33" s="7">
        <v>5</v>
      </c>
      <c r="O33" s="7">
        <v>20</v>
      </c>
      <c r="P33" s="7">
        <v>15</v>
      </c>
      <c r="Q33" s="7">
        <v>90</v>
      </c>
    </row>
    <row r="34" spans="1:17" s="18" customFormat="1" ht="25.5">
      <c r="A34" s="8">
        <v>4069</v>
      </c>
      <c r="B34" s="9" t="s">
        <v>376</v>
      </c>
      <c r="C34" s="9" t="s">
        <v>686</v>
      </c>
      <c r="D34" s="9" t="s">
        <v>201</v>
      </c>
      <c r="E34" s="9" t="s">
        <v>687</v>
      </c>
      <c r="F34" s="10">
        <v>121000</v>
      </c>
      <c r="G34" s="58">
        <v>17000</v>
      </c>
      <c r="H34" s="79">
        <v>17000</v>
      </c>
      <c r="I34" s="83">
        <f t="shared" si="0"/>
        <v>0</v>
      </c>
      <c r="J34" s="5"/>
      <c r="K34" s="5"/>
      <c r="L34" s="7">
        <v>20</v>
      </c>
      <c r="M34" s="7">
        <v>30</v>
      </c>
      <c r="N34" s="7">
        <v>10</v>
      </c>
      <c r="O34" s="7">
        <v>10</v>
      </c>
      <c r="P34" s="7">
        <v>20</v>
      </c>
      <c r="Q34" s="7">
        <v>90</v>
      </c>
    </row>
    <row r="35" spans="1:17" s="18" customFormat="1" ht="25.5">
      <c r="A35" s="8">
        <v>4073</v>
      </c>
      <c r="B35" s="9" t="s">
        <v>315</v>
      </c>
      <c r="C35" s="9" t="s">
        <v>689</v>
      </c>
      <c r="D35" s="9" t="s">
        <v>620</v>
      </c>
      <c r="E35" s="9" t="s">
        <v>690</v>
      </c>
      <c r="F35" s="10">
        <v>72930</v>
      </c>
      <c r="G35" s="58">
        <v>11900</v>
      </c>
      <c r="H35" s="79">
        <v>11900</v>
      </c>
      <c r="I35" s="83">
        <f aca="true" t="shared" si="1" ref="I35:I48">(1-H35/G35)*100</f>
        <v>0</v>
      </c>
      <c r="J35" s="5"/>
      <c r="K35" s="5"/>
      <c r="L35" s="7">
        <v>20</v>
      </c>
      <c r="M35" s="7">
        <v>30</v>
      </c>
      <c r="N35" s="7">
        <v>10</v>
      </c>
      <c r="O35" s="7">
        <v>10</v>
      </c>
      <c r="P35" s="7">
        <v>20</v>
      </c>
      <c r="Q35" s="7">
        <v>90</v>
      </c>
    </row>
    <row r="36" spans="1:17" s="18" customFormat="1" ht="25.5">
      <c r="A36" s="8">
        <v>4092</v>
      </c>
      <c r="B36" s="9" t="s">
        <v>271</v>
      </c>
      <c r="C36" s="9" t="s">
        <v>691</v>
      </c>
      <c r="D36" s="9" t="s">
        <v>201</v>
      </c>
      <c r="E36" s="9" t="s">
        <v>682</v>
      </c>
      <c r="F36" s="10">
        <v>77000</v>
      </c>
      <c r="G36" s="58">
        <v>20000</v>
      </c>
      <c r="H36" s="79">
        <v>19700</v>
      </c>
      <c r="I36" s="83">
        <f t="shared" si="1"/>
        <v>1.5000000000000013</v>
      </c>
      <c r="J36" s="5"/>
      <c r="K36" s="5"/>
      <c r="L36" s="7">
        <v>20</v>
      </c>
      <c r="M36" s="7">
        <v>30</v>
      </c>
      <c r="N36" s="7">
        <v>10</v>
      </c>
      <c r="O36" s="7">
        <v>15</v>
      </c>
      <c r="P36" s="7">
        <v>15</v>
      </c>
      <c r="Q36" s="7">
        <v>90</v>
      </c>
    </row>
    <row r="37" spans="1:17" s="18" customFormat="1" ht="25.5">
      <c r="A37" s="8">
        <v>4097</v>
      </c>
      <c r="B37" s="9" t="s">
        <v>194</v>
      </c>
      <c r="C37" s="9" t="s">
        <v>692</v>
      </c>
      <c r="D37" s="9" t="s">
        <v>620</v>
      </c>
      <c r="E37" s="9" t="s">
        <v>629</v>
      </c>
      <c r="F37" s="10">
        <v>201500</v>
      </c>
      <c r="G37" s="58">
        <v>34500</v>
      </c>
      <c r="H37" s="79">
        <v>34500</v>
      </c>
      <c r="I37" s="83">
        <f t="shared" si="1"/>
        <v>0</v>
      </c>
      <c r="J37" s="5"/>
      <c r="K37" s="5"/>
      <c r="L37" s="7">
        <v>20</v>
      </c>
      <c r="M37" s="7">
        <v>25</v>
      </c>
      <c r="N37" s="7">
        <v>10</v>
      </c>
      <c r="O37" s="7">
        <v>15</v>
      </c>
      <c r="P37" s="7">
        <v>20</v>
      </c>
      <c r="Q37" s="7">
        <v>90</v>
      </c>
    </row>
    <row r="38" spans="1:17" s="18" customFormat="1" ht="25.5">
      <c r="A38" s="8">
        <v>4116</v>
      </c>
      <c r="B38" s="9" t="s">
        <v>361</v>
      </c>
      <c r="C38" s="9" t="s">
        <v>693</v>
      </c>
      <c r="D38" s="9" t="s">
        <v>620</v>
      </c>
      <c r="E38" s="9" t="s">
        <v>694</v>
      </c>
      <c r="F38" s="10">
        <v>105000</v>
      </c>
      <c r="G38" s="58">
        <v>35000</v>
      </c>
      <c r="H38" s="79">
        <v>32500</v>
      </c>
      <c r="I38" s="83">
        <f t="shared" si="1"/>
        <v>7.14285714285714</v>
      </c>
      <c r="J38" s="5"/>
      <c r="K38" s="5"/>
      <c r="L38" s="7">
        <v>20</v>
      </c>
      <c r="M38" s="7">
        <v>30</v>
      </c>
      <c r="N38" s="7">
        <v>5</v>
      </c>
      <c r="O38" s="7">
        <v>15</v>
      </c>
      <c r="P38" s="7">
        <v>20</v>
      </c>
      <c r="Q38" s="7">
        <v>90</v>
      </c>
    </row>
    <row r="39" spans="1:17" s="18" customFormat="1" ht="25.5">
      <c r="A39" s="8">
        <v>4134</v>
      </c>
      <c r="B39" s="9" t="s">
        <v>323</v>
      </c>
      <c r="C39" s="9" t="s">
        <v>695</v>
      </c>
      <c r="D39" s="9" t="s">
        <v>620</v>
      </c>
      <c r="E39" s="9" t="s">
        <v>696</v>
      </c>
      <c r="F39" s="10">
        <v>41315</v>
      </c>
      <c r="G39" s="58">
        <v>10840</v>
      </c>
      <c r="H39" s="79">
        <v>10800</v>
      </c>
      <c r="I39" s="83">
        <f t="shared" si="1"/>
        <v>0.36900369003689537</v>
      </c>
      <c r="J39" s="5"/>
      <c r="K39" s="5"/>
      <c r="L39" s="7">
        <v>20</v>
      </c>
      <c r="M39" s="7">
        <v>30</v>
      </c>
      <c r="N39" s="7">
        <v>10</v>
      </c>
      <c r="O39" s="7">
        <v>15</v>
      </c>
      <c r="P39" s="7">
        <v>15</v>
      </c>
      <c r="Q39" s="7">
        <v>90</v>
      </c>
    </row>
    <row r="40" spans="1:17" s="18" customFormat="1" ht="25.5">
      <c r="A40" s="8">
        <v>4068</v>
      </c>
      <c r="B40" s="9" t="s">
        <v>166</v>
      </c>
      <c r="C40" s="9" t="s">
        <v>697</v>
      </c>
      <c r="D40" s="9" t="s">
        <v>201</v>
      </c>
      <c r="E40" s="9" t="s">
        <v>698</v>
      </c>
      <c r="F40" s="10">
        <v>61300</v>
      </c>
      <c r="G40" s="58">
        <v>16000</v>
      </c>
      <c r="H40" s="79">
        <v>14800</v>
      </c>
      <c r="I40" s="83">
        <f t="shared" si="1"/>
        <v>7.499999999999996</v>
      </c>
      <c r="J40" s="5"/>
      <c r="K40" s="5"/>
      <c r="L40" s="7">
        <v>20</v>
      </c>
      <c r="M40" s="7">
        <v>30</v>
      </c>
      <c r="N40" s="7">
        <v>5</v>
      </c>
      <c r="O40" s="7">
        <v>15</v>
      </c>
      <c r="P40" s="7">
        <v>15</v>
      </c>
      <c r="Q40" s="7">
        <v>85</v>
      </c>
    </row>
    <row r="41" spans="1:17" s="18" customFormat="1" ht="25.5">
      <c r="A41" s="8">
        <v>4083</v>
      </c>
      <c r="B41" s="9" t="s">
        <v>253</v>
      </c>
      <c r="C41" s="9" t="s">
        <v>699</v>
      </c>
      <c r="D41" s="9" t="s">
        <v>700</v>
      </c>
      <c r="E41" s="9" t="s">
        <v>701</v>
      </c>
      <c r="F41" s="10">
        <v>30000</v>
      </c>
      <c r="G41" s="58">
        <v>9000</v>
      </c>
      <c r="H41" s="79">
        <v>9000</v>
      </c>
      <c r="I41" s="83">
        <f t="shared" si="1"/>
        <v>0</v>
      </c>
      <c r="J41" s="5"/>
      <c r="K41" s="5"/>
      <c r="L41" s="7">
        <v>20</v>
      </c>
      <c r="M41" s="7">
        <v>30</v>
      </c>
      <c r="N41" s="7">
        <v>5</v>
      </c>
      <c r="O41" s="7">
        <v>15</v>
      </c>
      <c r="P41" s="7">
        <v>15</v>
      </c>
      <c r="Q41" s="7">
        <v>85</v>
      </c>
    </row>
    <row r="42" spans="1:17" s="18" customFormat="1" ht="25.5">
      <c r="A42" s="8">
        <v>4085</v>
      </c>
      <c r="B42" s="9" t="s">
        <v>180</v>
      </c>
      <c r="C42" s="9" t="s">
        <v>702</v>
      </c>
      <c r="D42" s="9" t="s">
        <v>201</v>
      </c>
      <c r="E42" s="9" t="s">
        <v>703</v>
      </c>
      <c r="F42" s="10">
        <v>20500</v>
      </c>
      <c r="G42" s="58">
        <v>5500</v>
      </c>
      <c r="H42" s="79">
        <v>5500</v>
      </c>
      <c r="I42" s="83">
        <f t="shared" si="1"/>
        <v>0</v>
      </c>
      <c r="J42" s="5"/>
      <c r="K42" s="5"/>
      <c r="L42" s="7">
        <v>20</v>
      </c>
      <c r="M42" s="7">
        <v>30</v>
      </c>
      <c r="N42" s="7">
        <v>5</v>
      </c>
      <c r="O42" s="7">
        <v>15</v>
      </c>
      <c r="P42" s="7">
        <v>15</v>
      </c>
      <c r="Q42" s="7">
        <v>85</v>
      </c>
    </row>
    <row r="43" spans="1:17" s="18" customFormat="1" ht="38.25">
      <c r="A43" s="8">
        <v>4095</v>
      </c>
      <c r="B43" s="9" t="s">
        <v>62</v>
      </c>
      <c r="C43" s="9" t="s">
        <v>704</v>
      </c>
      <c r="D43" s="9" t="s">
        <v>201</v>
      </c>
      <c r="E43" s="9" t="s">
        <v>705</v>
      </c>
      <c r="F43" s="10">
        <v>115400</v>
      </c>
      <c r="G43" s="58">
        <v>13500</v>
      </c>
      <c r="H43" s="79">
        <v>13500</v>
      </c>
      <c r="I43" s="83">
        <f t="shared" si="1"/>
        <v>0</v>
      </c>
      <c r="J43" s="5"/>
      <c r="K43" s="5"/>
      <c r="L43" s="7">
        <v>20</v>
      </c>
      <c r="M43" s="7">
        <v>30</v>
      </c>
      <c r="N43" s="7">
        <v>10</v>
      </c>
      <c r="O43" s="7">
        <v>10</v>
      </c>
      <c r="P43" s="7">
        <v>15</v>
      </c>
      <c r="Q43" s="7">
        <v>85</v>
      </c>
    </row>
    <row r="44" spans="1:17" s="18" customFormat="1" ht="26.25" thickBot="1">
      <c r="A44" s="8">
        <v>4104</v>
      </c>
      <c r="B44" s="9" t="s">
        <v>127</v>
      </c>
      <c r="C44" s="9" t="s">
        <v>706</v>
      </c>
      <c r="D44" s="9" t="s">
        <v>700</v>
      </c>
      <c r="E44" s="9" t="s">
        <v>688</v>
      </c>
      <c r="F44" s="10">
        <v>83370</v>
      </c>
      <c r="G44" s="58">
        <v>12000</v>
      </c>
      <c r="H44" s="79">
        <v>12000</v>
      </c>
      <c r="I44" s="142">
        <f t="shared" si="1"/>
        <v>0</v>
      </c>
      <c r="J44" s="5"/>
      <c r="K44" s="5"/>
      <c r="L44" s="7">
        <v>20</v>
      </c>
      <c r="M44" s="7">
        <v>30</v>
      </c>
      <c r="N44" s="7">
        <v>10</v>
      </c>
      <c r="O44" s="7">
        <v>10</v>
      </c>
      <c r="P44" s="7">
        <v>15</v>
      </c>
      <c r="Q44" s="7">
        <v>85</v>
      </c>
    </row>
    <row r="45" spans="1:17" s="18" customFormat="1" ht="26.25" thickTop="1">
      <c r="A45" s="49">
        <v>4021</v>
      </c>
      <c r="B45" s="50" t="s">
        <v>98</v>
      </c>
      <c r="C45" s="50" t="s">
        <v>707</v>
      </c>
      <c r="D45" s="50" t="s">
        <v>201</v>
      </c>
      <c r="E45" s="50" t="s">
        <v>708</v>
      </c>
      <c r="F45" s="51">
        <v>42600</v>
      </c>
      <c r="G45" s="60">
        <v>42600</v>
      </c>
      <c r="H45" s="80">
        <v>42600</v>
      </c>
      <c r="I45" s="143">
        <f t="shared" si="1"/>
        <v>0</v>
      </c>
      <c r="J45" s="50"/>
      <c r="K45" s="50"/>
      <c r="L45" s="52">
        <v>20</v>
      </c>
      <c r="M45" s="52">
        <v>20</v>
      </c>
      <c r="N45" s="52">
        <v>5</v>
      </c>
      <c r="O45" s="52">
        <v>20</v>
      </c>
      <c r="P45" s="52">
        <v>15</v>
      </c>
      <c r="Q45" s="52">
        <v>80</v>
      </c>
    </row>
    <row r="46" spans="1:17" s="18" customFormat="1" ht="25.5">
      <c r="A46" s="8">
        <v>4064</v>
      </c>
      <c r="B46" s="9" t="s">
        <v>303</v>
      </c>
      <c r="C46" s="9" t="s">
        <v>709</v>
      </c>
      <c r="D46" s="9" t="s">
        <v>201</v>
      </c>
      <c r="E46" s="9" t="s">
        <v>710</v>
      </c>
      <c r="F46" s="10">
        <v>9000</v>
      </c>
      <c r="G46" s="58">
        <v>3000</v>
      </c>
      <c r="H46" s="79">
        <v>3000</v>
      </c>
      <c r="I46" s="83">
        <f t="shared" si="1"/>
        <v>0</v>
      </c>
      <c r="J46" s="5"/>
      <c r="K46" s="5"/>
      <c r="L46" s="7">
        <v>20</v>
      </c>
      <c r="M46" s="7">
        <v>25</v>
      </c>
      <c r="N46" s="7">
        <v>10</v>
      </c>
      <c r="O46" s="7">
        <v>15</v>
      </c>
      <c r="P46" s="7">
        <v>10</v>
      </c>
      <c r="Q46" s="7">
        <v>80</v>
      </c>
    </row>
    <row r="47" spans="1:17" s="18" customFormat="1" ht="25.5">
      <c r="A47" s="8">
        <v>4006</v>
      </c>
      <c r="B47" s="9" t="s">
        <v>508</v>
      </c>
      <c r="C47" s="9" t="s">
        <v>714</v>
      </c>
      <c r="D47" s="9" t="s">
        <v>201</v>
      </c>
      <c r="E47" s="9" t="s">
        <v>713</v>
      </c>
      <c r="F47" s="10">
        <v>178200</v>
      </c>
      <c r="G47" s="58">
        <v>24000</v>
      </c>
      <c r="H47" s="79">
        <v>24000</v>
      </c>
      <c r="I47" s="83">
        <f t="shared" si="1"/>
        <v>0</v>
      </c>
      <c r="J47" s="5"/>
      <c r="K47" s="5"/>
      <c r="L47" s="7">
        <v>5</v>
      </c>
      <c r="M47" s="7">
        <v>30</v>
      </c>
      <c r="N47" s="7">
        <v>10</v>
      </c>
      <c r="O47" s="7">
        <v>10</v>
      </c>
      <c r="P47" s="7">
        <v>20</v>
      </c>
      <c r="Q47" s="7">
        <v>75</v>
      </c>
    </row>
    <row r="48" spans="1:17" s="18" customFormat="1" ht="26.25" thickBot="1">
      <c r="A48" s="8">
        <v>4100</v>
      </c>
      <c r="B48" s="9" t="s">
        <v>527</v>
      </c>
      <c r="C48" s="9" t="s">
        <v>716</v>
      </c>
      <c r="D48" s="9" t="s">
        <v>509</v>
      </c>
      <c r="E48" s="9" t="s">
        <v>717</v>
      </c>
      <c r="F48" s="10">
        <v>1027000</v>
      </c>
      <c r="G48" s="58">
        <v>50000</v>
      </c>
      <c r="H48" s="81">
        <v>50000</v>
      </c>
      <c r="I48" s="167">
        <f t="shared" si="1"/>
        <v>0</v>
      </c>
      <c r="J48" s="29"/>
      <c r="K48" s="29"/>
      <c r="L48" s="31">
        <v>5</v>
      </c>
      <c r="M48" s="31">
        <v>30</v>
      </c>
      <c r="N48" s="31">
        <v>10</v>
      </c>
      <c r="O48" s="31">
        <v>10</v>
      </c>
      <c r="P48" s="31">
        <v>20</v>
      </c>
      <c r="Q48" s="31">
        <v>75</v>
      </c>
    </row>
    <row r="49" spans="1:17" s="18" customFormat="1" ht="90" thickTop="1">
      <c r="A49" s="128">
        <v>4016</v>
      </c>
      <c r="B49" s="129" t="s">
        <v>534</v>
      </c>
      <c r="C49" s="129" t="s">
        <v>721</v>
      </c>
      <c r="D49" s="129" t="s">
        <v>620</v>
      </c>
      <c r="E49" s="129" t="s">
        <v>722</v>
      </c>
      <c r="F49" s="130">
        <v>26500</v>
      </c>
      <c r="G49" s="131">
        <v>26500</v>
      </c>
      <c r="H49" s="168">
        <v>0</v>
      </c>
      <c r="I49" s="143"/>
      <c r="J49" s="26" t="s">
        <v>538</v>
      </c>
      <c r="K49" s="26"/>
      <c r="L49" s="27"/>
      <c r="M49" s="27"/>
      <c r="N49" s="27"/>
      <c r="O49" s="27"/>
      <c r="P49" s="27"/>
      <c r="Q49" s="27">
        <v>0</v>
      </c>
    </row>
    <row r="50" spans="1:17" s="18" customFormat="1" ht="102">
      <c r="A50" s="8">
        <v>4061</v>
      </c>
      <c r="B50" s="9" t="s">
        <v>541</v>
      </c>
      <c r="C50" s="9" t="s">
        <v>723</v>
      </c>
      <c r="D50" s="9" t="s">
        <v>509</v>
      </c>
      <c r="E50" s="9" t="s">
        <v>724</v>
      </c>
      <c r="F50" s="10">
        <v>15000</v>
      </c>
      <c r="G50" s="58">
        <v>3000</v>
      </c>
      <c r="H50" s="150">
        <v>0</v>
      </c>
      <c r="I50" s="151"/>
      <c r="J50" s="5" t="s">
        <v>543</v>
      </c>
      <c r="K50" s="5"/>
      <c r="L50" s="7"/>
      <c r="M50" s="7"/>
      <c r="N50" s="7"/>
      <c r="O50" s="7"/>
      <c r="P50" s="7"/>
      <c r="Q50" s="7">
        <v>0</v>
      </c>
    </row>
    <row r="51" spans="1:17" s="18" customFormat="1" ht="25.5">
      <c r="A51" s="8">
        <v>4087</v>
      </c>
      <c r="B51" s="9" t="s">
        <v>255</v>
      </c>
      <c r="C51" s="9" t="s">
        <v>725</v>
      </c>
      <c r="D51" s="9" t="s">
        <v>337</v>
      </c>
      <c r="E51" s="9" t="s">
        <v>719</v>
      </c>
      <c r="F51" s="10">
        <v>20000</v>
      </c>
      <c r="G51" s="58">
        <v>1500</v>
      </c>
      <c r="H51" s="150">
        <v>0</v>
      </c>
      <c r="I51" s="151"/>
      <c r="J51" s="5"/>
      <c r="K51" s="5"/>
      <c r="L51" s="7"/>
      <c r="M51" s="7"/>
      <c r="N51" s="7"/>
      <c r="O51" s="7"/>
      <c r="P51" s="7"/>
      <c r="Q51" s="7">
        <v>0</v>
      </c>
    </row>
    <row r="52" spans="1:17" s="18" customFormat="1" ht="63.75">
      <c r="A52" s="8">
        <v>4106</v>
      </c>
      <c r="B52" s="9" t="s">
        <v>447</v>
      </c>
      <c r="C52" s="9" t="s">
        <v>711</v>
      </c>
      <c r="D52" s="9" t="s">
        <v>620</v>
      </c>
      <c r="E52" s="9" t="s">
        <v>712</v>
      </c>
      <c r="F52" s="10">
        <v>48000</v>
      </c>
      <c r="G52" s="58">
        <v>12000</v>
      </c>
      <c r="H52" s="150">
        <v>0</v>
      </c>
      <c r="I52" s="83"/>
      <c r="J52" s="5" t="s">
        <v>1374</v>
      </c>
      <c r="K52" s="5"/>
      <c r="L52" s="7"/>
      <c r="M52" s="7"/>
      <c r="N52" s="7"/>
      <c r="O52" s="7"/>
      <c r="P52" s="7"/>
      <c r="Q52" s="7">
        <v>0</v>
      </c>
    </row>
    <row r="53" spans="1:17" s="18" customFormat="1" ht="26.25" thickBot="1">
      <c r="A53" s="8">
        <v>4132</v>
      </c>
      <c r="B53" s="9" t="s">
        <v>507</v>
      </c>
      <c r="C53" s="9" t="s">
        <v>726</v>
      </c>
      <c r="D53" s="9" t="s">
        <v>201</v>
      </c>
      <c r="E53" s="9" t="s">
        <v>727</v>
      </c>
      <c r="F53" s="10">
        <v>21750</v>
      </c>
      <c r="G53" s="58">
        <v>1750</v>
      </c>
      <c r="H53" s="150">
        <v>0</v>
      </c>
      <c r="I53" s="83"/>
      <c r="J53" s="5"/>
      <c r="K53" s="5"/>
      <c r="L53" s="7"/>
      <c r="M53" s="7"/>
      <c r="N53" s="7"/>
      <c r="O53" s="7"/>
      <c r="P53" s="7"/>
      <c r="Q53" s="7">
        <v>0</v>
      </c>
    </row>
    <row r="54" spans="1:9" s="18" customFormat="1" ht="15.75" thickBot="1">
      <c r="A54" s="173" t="s">
        <v>15</v>
      </c>
      <c r="B54" s="174"/>
      <c r="C54" s="174"/>
      <c r="D54" s="174"/>
      <c r="E54" s="175"/>
      <c r="F54" s="11">
        <f>SUM(F5:F53)</f>
        <v>7307306</v>
      </c>
      <c r="G54" s="11">
        <f>SUM(G5:G53)</f>
        <v>1974930</v>
      </c>
      <c r="H54" s="11">
        <f>SUM(H5:H53)</f>
        <v>1880200</v>
      </c>
      <c r="I54" s="69"/>
    </row>
    <row r="55" spans="7:9" s="18" customFormat="1" ht="15">
      <c r="G55" s="55"/>
      <c r="H55" s="139"/>
      <c r="I55" s="140"/>
    </row>
    <row r="56" spans="7:9" s="18" customFormat="1" ht="15">
      <c r="G56" s="55"/>
      <c r="H56" s="139"/>
      <c r="I56" s="140"/>
    </row>
  </sheetData>
  <sheetProtection/>
  <autoFilter ref="A4:Q54"/>
  <mergeCells count="1">
    <mergeCell ref="A54:E54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zoomScale="90" zoomScaleNormal="90" zoomScalePageLayoutView="0" workbookViewId="0" topLeftCell="E1">
      <pane ySplit="3" topLeftCell="A4" activePane="bottomLeft" state="frozen"/>
      <selection pane="topLeft" activeCell="E1" sqref="E1"/>
      <selection pane="bottomLeft" activeCell="S1" sqref="S1:S16384"/>
    </sheetView>
  </sheetViews>
  <sheetFormatPr defaultColWidth="9.140625" defaultRowHeight="15"/>
  <cols>
    <col min="1" max="1" width="7.140625" style="2" customWidth="1"/>
    <col min="2" max="4" width="24.7109375" style="2" customWidth="1"/>
    <col min="5" max="5" width="27.57421875" style="2" customWidth="1"/>
    <col min="6" max="6" width="11.00390625" style="2" customWidth="1"/>
    <col min="7" max="8" width="16.28125" style="55" bestFit="1" customWidth="1"/>
    <col min="9" max="9" width="14.57421875" style="65" bestFit="1" customWidth="1"/>
    <col min="10" max="10" width="21.00390625" style="2" customWidth="1"/>
    <col min="11" max="11" width="14.7109375" style="2" customWidth="1"/>
    <col min="12" max="13" width="11.421875" style="2" customWidth="1"/>
    <col min="14" max="14" width="9.57421875" style="2" customWidth="1"/>
    <col min="15" max="15" width="13.57421875" style="2" customWidth="1"/>
    <col min="16" max="16" width="9.140625" style="2" customWidth="1"/>
    <col min="17" max="17" width="11.421875" style="2" customWidth="1"/>
    <col min="18" max="18" width="7.7109375" style="2" customWidth="1"/>
    <col min="19" max="19" width="10.140625" style="14" hidden="1" customWidth="1"/>
    <col min="20" max="16384" width="9.140625" style="2" customWidth="1"/>
  </cols>
  <sheetData>
    <row r="1" spans="1:19" s="18" customFormat="1" ht="15">
      <c r="A1" s="1" t="s">
        <v>18</v>
      </c>
      <c r="G1" s="55"/>
      <c r="H1" s="55"/>
      <c r="I1" s="65"/>
      <c r="S1" s="14"/>
    </row>
    <row r="2" spans="7:19" s="18" customFormat="1" ht="15" customHeight="1">
      <c r="G2" s="55"/>
      <c r="H2" s="55"/>
      <c r="I2" s="65"/>
      <c r="J2" s="48" t="s">
        <v>14</v>
      </c>
      <c r="K2" s="48"/>
      <c r="L2" s="48"/>
      <c r="M2" s="48"/>
      <c r="N2" s="48"/>
      <c r="O2" s="48"/>
      <c r="P2" s="48"/>
      <c r="Q2" s="48"/>
      <c r="R2" s="48"/>
      <c r="S2" s="14"/>
    </row>
    <row r="3" spans="1:19" s="18" customFormat="1" ht="60">
      <c r="A3" s="47" t="s">
        <v>0</v>
      </c>
      <c r="B3" s="47" t="s">
        <v>1</v>
      </c>
      <c r="C3" s="47" t="s">
        <v>7</v>
      </c>
      <c r="D3" s="47" t="s">
        <v>5</v>
      </c>
      <c r="E3" s="47" t="s">
        <v>6</v>
      </c>
      <c r="F3" s="47" t="s">
        <v>2</v>
      </c>
      <c r="G3" s="77" t="s">
        <v>3</v>
      </c>
      <c r="H3" s="77" t="s">
        <v>4</v>
      </c>
      <c r="I3" s="86" t="s">
        <v>1371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16</v>
      </c>
      <c r="Q3" s="3" t="s">
        <v>17</v>
      </c>
      <c r="R3" s="41" t="s">
        <v>15</v>
      </c>
      <c r="S3" s="3" t="s">
        <v>35</v>
      </c>
    </row>
    <row r="4" spans="1:19" s="18" customFormat="1" ht="25.5">
      <c r="A4" s="4">
        <v>5015</v>
      </c>
      <c r="B4" s="5" t="s">
        <v>24</v>
      </c>
      <c r="C4" s="5" t="s">
        <v>32</v>
      </c>
      <c r="D4" s="5" t="s">
        <v>33</v>
      </c>
      <c r="E4" s="5" t="s">
        <v>36</v>
      </c>
      <c r="F4" s="6">
        <v>7110600</v>
      </c>
      <c r="G4" s="56">
        <v>476000</v>
      </c>
      <c r="H4" s="78">
        <v>428400</v>
      </c>
      <c r="I4" s="83">
        <f>(1-H4/G4)*100</f>
        <v>9.999999999999998</v>
      </c>
      <c r="J4" s="5"/>
      <c r="K4" s="5"/>
      <c r="L4" s="7">
        <v>5</v>
      </c>
      <c r="M4" s="7">
        <v>20</v>
      </c>
      <c r="N4" s="7">
        <v>10</v>
      </c>
      <c r="O4" s="7">
        <v>5</v>
      </c>
      <c r="P4" s="7">
        <v>10</v>
      </c>
      <c r="Q4" s="7">
        <v>40</v>
      </c>
      <c r="R4" s="7">
        <v>90</v>
      </c>
      <c r="S4" s="14">
        <f>R4*G4/100</f>
        <v>428400</v>
      </c>
    </row>
    <row r="5" spans="1:19" s="18" customFormat="1" ht="80.25" customHeight="1" thickBot="1">
      <c r="A5" s="33">
        <v>5013</v>
      </c>
      <c r="B5" s="34" t="s">
        <v>22</v>
      </c>
      <c r="C5" s="34" t="s">
        <v>31</v>
      </c>
      <c r="D5" s="34" t="s">
        <v>33</v>
      </c>
      <c r="E5" s="34" t="s">
        <v>37</v>
      </c>
      <c r="F5" s="35">
        <v>184550</v>
      </c>
      <c r="G5" s="82">
        <v>105000</v>
      </c>
      <c r="H5" s="90">
        <v>0</v>
      </c>
      <c r="I5" s="84"/>
      <c r="J5" s="34"/>
      <c r="K5" s="34" t="s">
        <v>34</v>
      </c>
      <c r="L5" s="36"/>
      <c r="M5" s="36"/>
      <c r="N5" s="36"/>
      <c r="O5" s="36"/>
      <c r="P5" s="36"/>
      <c r="Q5" s="36"/>
      <c r="R5" s="36">
        <v>0</v>
      </c>
      <c r="S5" s="14">
        <f>R5*G5/100</f>
        <v>0</v>
      </c>
    </row>
    <row r="6" spans="1:18" s="18" customFormat="1" ht="165.75" customHeight="1" thickBot="1" thickTop="1">
      <c r="A6" s="23">
        <v>5010</v>
      </c>
      <c r="B6" s="24" t="s">
        <v>1343</v>
      </c>
      <c r="C6" s="24" t="s">
        <v>1347</v>
      </c>
      <c r="D6" s="24" t="s">
        <v>33</v>
      </c>
      <c r="E6" s="24" t="s">
        <v>1347</v>
      </c>
      <c r="F6" s="25">
        <v>284800</v>
      </c>
      <c r="G6" s="63">
        <v>182650</v>
      </c>
      <c r="H6" s="116">
        <v>0</v>
      </c>
      <c r="I6" s="117"/>
      <c r="J6" s="169" t="s">
        <v>1346</v>
      </c>
      <c r="K6" s="26"/>
      <c r="L6" s="27"/>
      <c r="M6" s="27"/>
      <c r="N6" s="27"/>
      <c r="O6" s="27"/>
      <c r="P6" s="27"/>
      <c r="Q6" s="27"/>
      <c r="R6" s="27">
        <v>0</v>
      </c>
    </row>
    <row r="7" spans="1:19" s="18" customFormat="1" ht="15.75" thickBot="1">
      <c r="A7" s="171" t="s">
        <v>15</v>
      </c>
      <c r="B7" s="171"/>
      <c r="C7" s="171"/>
      <c r="D7" s="171"/>
      <c r="E7" s="171"/>
      <c r="F7" s="11">
        <f>SUM(F4:F6)</f>
        <v>7579950</v>
      </c>
      <c r="G7" s="11">
        <f>SUM(G4:G6)</f>
        <v>763650</v>
      </c>
      <c r="H7" s="11">
        <f>SUM(H4:H6)</f>
        <v>428400</v>
      </c>
      <c r="I7" s="69"/>
      <c r="S7" s="14"/>
    </row>
    <row r="8" spans="7:19" s="18" customFormat="1" ht="15">
      <c r="G8" s="55"/>
      <c r="H8" s="55"/>
      <c r="I8" s="65"/>
      <c r="S8" s="14"/>
    </row>
    <row r="9" spans="7:19" s="18" customFormat="1" ht="15">
      <c r="G9" s="55"/>
      <c r="H9" s="55"/>
      <c r="I9" s="65"/>
      <c r="S9" s="14"/>
    </row>
    <row r="12" ht="15">
      <c r="W12" s="18"/>
    </row>
    <row r="13" ht="15">
      <c r="W13" s="18"/>
    </row>
    <row r="14" ht="15">
      <c r="W14" s="18"/>
    </row>
  </sheetData>
  <sheetProtection/>
  <autoFilter ref="A3:S7"/>
  <mergeCells count="1">
    <mergeCell ref="A7:E7"/>
  </mergeCells>
  <printOptions/>
  <pageMargins left="0.11811023622047245" right="0.11811023622047245" top="0.3937007874015748" bottom="0.3937007874015748" header="0.31496062992125984" footer="0.31496062992125984"/>
  <pageSetup fitToHeight="0" fitToWidth="1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Němcová Lucie (MHMP, SVC)</cp:lastModifiedBy>
  <cp:lastPrinted>2019-02-08T13:11:01Z</cp:lastPrinted>
  <dcterms:created xsi:type="dcterms:W3CDTF">2010-01-14T10:26:09Z</dcterms:created>
  <dcterms:modified xsi:type="dcterms:W3CDTF">2019-03-11T11:24:26Z</dcterms:modified>
  <cp:category/>
  <cp:version/>
  <cp:contentType/>
  <cp:contentStatus/>
</cp:coreProperties>
</file>