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370" windowWidth="15180" windowHeight="9345" tabRatio="674" activeTab="0"/>
  </bookViews>
  <sheets>
    <sheet name="2018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1">'01'!$1:$3</definedName>
    <definedName name="_xlnm.Print_Titles" localSheetId="2">'02'!$1:$3</definedName>
    <definedName name="_xlnm.Print_Titles" localSheetId="3">'03'!$1:$3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'09'!$1:$3</definedName>
    <definedName name="_xlnm.Print_Titles" localSheetId="10">'10'!$1:$3</definedName>
  </definedNames>
  <calcPr fullCalcOnLoad="1"/>
</workbook>
</file>

<file path=xl/sharedStrings.xml><?xml version="1.0" encoding="utf-8"?>
<sst xmlns="http://schemas.openxmlformats.org/spreadsheetml/2006/main" count="844" uniqueCount="365">
  <si>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</si>
  <si>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</si>
  <si>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</si>
  <si>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</si>
  <si>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</si>
  <si>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</si>
  <si>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</si>
  <si>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</si>
  <si>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</si>
  <si>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Kapitálové výdaje v tis.Kč</t>
  </si>
  <si>
    <t>Běžné výdaje v tis.Kč</t>
  </si>
  <si>
    <t>Kapitola  01 běžné výdaje  c e l k e m</t>
  </si>
  <si>
    <t>Kapitola  01  KV + BV  c e l k e m</t>
  </si>
  <si>
    <t>Kapitálové výdaje</t>
  </si>
  <si>
    <t>Běžné výdaje</t>
  </si>
  <si>
    <t>Kapitola  02  kapitálové výdaje  c e l k e m</t>
  </si>
  <si>
    <t>Kapitola  02 běžné výdaje  c e l k e m</t>
  </si>
  <si>
    <t>Kapitola  02  KV + BV  c e l k e m</t>
  </si>
  <si>
    <t>Kapitola  03  kapitálové výdaje  c e l k e m</t>
  </si>
  <si>
    <t>Kapitola  03 běžné výdaje  c e l k e m</t>
  </si>
  <si>
    <t>Kapitola  03  KV + BV  c e l k e m</t>
  </si>
  <si>
    <t>Kapitola  04  kapitálové výdaje  c e l k e m</t>
  </si>
  <si>
    <t>Kapitola  04 běžné výdaje  c e l k e m</t>
  </si>
  <si>
    <t>Kapitola  04  KV + BV  c e l k e m</t>
  </si>
  <si>
    <t>Kapitola  05 kapitálové výdaje  c e l k e m</t>
  </si>
  <si>
    <t>Kapitola  05 běžné výdaje  c e l k e m</t>
  </si>
  <si>
    <t>Kapitola  05  KV + BV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</si>
  <si>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</si>
  <si>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</si>
  <si>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</si>
  <si>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</si>
  <si>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</si>
  <si>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běžné výdaje  c e l k e m</t>
  </si>
  <si>
    <t>Kapitola  08  KV + BV  c e l k e m</t>
  </si>
  <si>
    <t>Kapitola  09  kapitálové výdaje  c e l k e m</t>
  </si>
  <si>
    <t>Kapitola  09 běžné výdaje  c e l k e m</t>
  </si>
  <si>
    <t>Kapitola  09  KV + BV  c e l k e m</t>
  </si>
  <si>
    <t>Kapitola  10  kapitálové výdaje  c e l k e m</t>
  </si>
  <si>
    <t>Kapitola  10 běžné výdaje  c e l k e m</t>
  </si>
  <si>
    <t>Kapitola  10  KV + BV  c e l k e m</t>
  </si>
  <si>
    <t>Akce</t>
  </si>
  <si>
    <t>Kapitola 02 - Městská infrastruktura - převod finančních prostředků do roku 2018</t>
  </si>
  <si>
    <t>Kapitola 03 - Doprava - převod finančních prostředků do roku 2018</t>
  </si>
  <si>
    <t>Kapitola 04 - Školství, mládež a sport - převod finančních prostředků do roku 2018</t>
  </si>
  <si>
    <t>Kapitola 05 - Zdravotnictví a sociální oblast - převod finančních prostředků do roku 2018</t>
  </si>
  <si>
    <t>Kapitola 06 - Kultura a cestovní ruch - převod finančních prostředků do roku 2018</t>
  </si>
  <si>
    <t>Kapitola 07 - Bezpečnost - převod finančních prostředků do roku 2018</t>
  </si>
  <si>
    <t>Kapitola 08 - Hospodářství - převod finančních prostředků do roku 2018</t>
  </si>
  <si>
    <t>Kapitola 09 - Vnitřní správa - převod finančních prostředků do roku 2018</t>
  </si>
  <si>
    <t>Kapitola 10 - Pokladní správa - převod finančních prostředků do roku 2018</t>
  </si>
  <si>
    <t>35</t>
  </si>
  <si>
    <t xml:space="preserve">Rek. ČOV Nem. Na Bulovce </t>
  </si>
  <si>
    <t>Rek. kanalizační sítě v areálu Nem. Na Bulovce</t>
  </si>
  <si>
    <t>Bytové objekty</t>
  </si>
  <si>
    <t>Kafkův dům</t>
  </si>
  <si>
    <t>Staroměstská tržnice</t>
  </si>
  <si>
    <t xml:space="preserve">Stánky Václavské náměstí  </t>
  </si>
  <si>
    <t xml:space="preserve">Rek.sport.haly v Holešovicích- dokum. pro SP a ÚR  </t>
  </si>
  <si>
    <t>Výkupy pozemků, budov a staveb</t>
  </si>
  <si>
    <t>Komunikace U Sloupu</t>
  </si>
  <si>
    <t>Zvýšení přenos. Kapacit MRS TETRA</t>
  </si>
  <si>
    <t>Výstavba el. sirén</t>
  </si>
  <si>
    <t>Zvýšení spolehlivosti MRS TETRA 2.Etapa</t>
  </si>
  <si>
    <t>Rozšíření a integrace MKS</t>
  </si>
  <si>
    <t>62</t>
  </si>
  <si>
    <t>Galerie hl.m. Prahy</t>
  </si>
  <si>
    <t>094</t>
  </si>
  <si>
    <t>0042556</t>
  </si>
  <si>
    <t>Rekonstrukce a restaurování zahradního schodiště - Trojský zámek</t>
  </si>
  <si>
    <t>Muzeum hl.m.Prahy</t>
  </si>
  <si>
    <t>0007778</t>
  </si>
  <si>
    <t>Rekonstrukce a obnova hl.budovy a výstavba nové</t>
  </si>
  <si>
    <t>0042354</t>
  </si>
  <si>
    <t>Technické zhodnocení ctěnického areálu</t>
  </si>
  <si>
    <t>0043431</t>
  </si>
  <si>
    <t>Vybavení restaurátorské dílny - hl. budova muzea (HB)</t>
  </si>
  <si>
    <t>0043432</t>
  </si>
  <si>
    <t>Rekonstrukce Domu U Zlatého prstenu</t>
  </si>
  <si>
    <t>Městská knihovna v Praze</t>
  </si>
  <si>
    <t>0041429</t>
  </si>
  <si>
    <t>Výstavba knihovny</t>
  </si>
  <si>
    <t>0043434</t>
  </si>
  <si>
    <t>Rekonstrukce banky pro knihovnu Nusle</t>
  </si>
  <si>
    <t>Grafické zpracování management plánu HMP</t>
  </si>
  <si>
    <t>22</t>
  </si>
  <si>
    <t>0008264</t>
  </si>
  <si>
    <t>Pobřežní III, et. 0003 - proplachovací kanál Karlín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</si>
  <si>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</si>
  <si>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</si>
  <si>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</si>
  <si>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</si>
  <si>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</si>
  <si>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</si>
  <si>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0000057</t>
  </si>
  <si>
    <t>Prodloužení stoky A2</t>
  </si>
  <si>
    <t>0006963</t>
  </si>
  <si>
    <t>Celk.přest. a rozšíř. ÚČOV na Císařském ostrově</t>
  </si>
  <si>
    <t>0006786</t>
  </si>
  <si>
    <t>I. provozní úsek trasy D metra (Pankrác-Písnice)</t>
  </si>
  <si>
    <t>0040759</t>
  </si>
  <si>
    <t>Multifunkční oper. stř. Malovanka</t>
  </si>
  <si>
    <t>0043327</t>
  </si>
  <si>
    <t>Pod Táborem - zeď</t>
  </si>
  <si>
    <t>0041436</t>
  </si>
  <si>
    <t>Park vodních sportů Praha</t>
  </si>
  <si>
    <t>0043010</t>
  </si>
  <si>
    <t xml:space="preserve">VOŠ a SPŠ stavební, Dušní, P1 - výstavba tělocvičny </t>
  </si>
  <si>
    <t>0042692</t>
  </si>
  <si>
    <t>Výstavba domků Odlochovice</t>
  </si>
  <si>
    <t>0042979</t>
  </si>
  <si>
    <t>Terezín - rek. objektu Pražská</t>
  </si>
  <si>
    <t>Systém OŘ při povodních</t>
  </si>
  <si>
    <t>0043105</t>
  </si>
  <si>
    <t>05</t>
  </si>
  <si>
    <t>0042870</t>
  </si>
  <si>
    <t>Pořízení SW - Zdravotnická dokumentace</t>
  </si>
  <si>
    <t>64</t>
  </si>
  <si>
    <t>0042981</t>
  </si>
  <si>
    <t>Kompletní rekonstrukce v budově Duncan - ŠvP Janské Lázně</t>
  </si>
  <si>
    <t>kap.</t>
  </si>
  <si>
    <t xml:space="preserve">Název </t>
  </si>
  <si>
    <t>Výdaje v tis.Kč</t>
  </si>
  <si>
    <t>Běžné</t>
  </si>
  <si>
    <t>Kapitálové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</si>
  <si>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</si>
  <si>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</si>
  <si>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</si>
  <si>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</si>
  <si>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</si>
  <si>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</si>
  <si>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</si>
  <si>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</si>
  <si>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sport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</si>
  <si>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</si>
  <si>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</si>
  <si>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</si>
  <si>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</si>
  <si>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</si>
  <si>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</si>
  <si>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</si>
  <si>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</si>
  <si>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</si>
  <si>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</si>
  <si>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</si>
  <si>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</si>
  <si>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TŘ. 8 - FINANCOVÁNÍ (pol. 8115)</t>
  </si>
  <si>
    <t>Návrh na převody nevyčerpaných finančních prostředků z roku 2017</t>
  </si>
  <si>
    <t>do návrhu rozpočtu vlastního hl. m. Prahy na rok 2018</t>
  </si>
  <si>
    <t>Rezerva - výstavba budovy ÚMČ Praha 12</t>
  </si>
  <si>
    <t>OSI MHMP</t>
  </si>
  <si>
    <t>HOM MHMP</t>
  </si>
  <si>
    <t>SVC MHMP</t>
  </si>
  <si>
    <t>SCZ MHMP</t>
  </si>
  <si>
    <t>0041932</t>
  </si>
  <si>
    <t>0042548</t>
  </si>
  <si>
    <t>0043425</t>
  </si>
  <si>
    <t>80</t>
  </si>
  <si>
    <t>0043533</t>
  </si>
  <si>
    <t>0043638</t>
  </si>
  <si>
    <t>OPP MHMP</t>
  </si>
  <si>
    <t>40</t>
  </si>
  <si>
    <t>66</t>
  </si>
  <si>
    <t>INF MHMP</t>
  </si>
  <si>
    <t>RED MHMP</t>
  </si>
  <si>
    <t>0007154</t>
  </si>
  <si>
    <t>0004730</t>
  </si>
  <si>
    <t>0042568</t>
  </si>
  <si>
    <t>0040459</t>
  </si>
  <si>
    <t>0043440</t>
  </si>
  <si>
    <t>0043454</t>
  </si>
  <si>
    <t>0042892</t>
  </si>
  <si>
    <t>0041725</t>
  </si>
  <si>
    <t>0041940</t>
  </si>
  <si>
    <t>0042160</t>
  </si>
  <si>
    <t>0042573</t>
  </si>
  <si>
    <t>0042577</t>
  </si>
  <si>
    <t>0043451</t>
  </si>
  <si>
    <t>0042471</t>
  </si>
  <si>
    <t>54</t>
  </si>
  <si>
    <t>0004452</t>
  </si>
  <si>
    <t>Letenské sady - obnova ploch zeleně I. kategorie</t>
  </si>
  <si>
    <t>0004527</t>
  </si>
  <si>
    <t>Komplex zahrad na Petříně</t>
  </si>
  <si>
    <t>0005284</t>
  </si>
  <si>
    <t>Investice související s areály zeleně I. kategoie</t>
  </si>
  <si>
    <t>0006954</t>
  </si>
  <si>
    <t>Obora Hvězda - obnova</t>
  </si>
  <si>
    <t>0042815</t>
  </si>
  <si>
    <t>Revitalizace Letenských sadů</t>
  </si>
  <si>
    <t>0043326</t>
  </si>
  <si>
    <t>Revitalizace Královské obory</t>
  </si>
  <si>
    <t>0043325</t>
  </si>
  <si>
    <t>Založení nových lesů a lesoparků</t>
  </si>
  <si>
    <t>Ostatní záležitosti lesního hospodářství - pozemky</t>
  </si>
  <si>
    <t>0040413</t>
  </si>
  <si>
    <t>Výkup vodních ploch</t>
  </si>
  <si>
    <t>OCP MHMP</t>
  </si>
  <si>
    <t>61</t>
  </si>
  <si>
    <t>0010109</t>
  </si>
  <si>
    <t>EU-zateplení objektu SŠ, ZŠ a MŠ Výmolova 169, P5</t>
  </si>
  <si>
    <t>0041392</t>
  </si>
  <si>
    <t>SŠ-COPTH Poděbradská,P9 - rek.střechy</t>
  </si>
  <si>
    <t>0042339</t>
  </si>
  <si>
    <t>ZŠ, MŠ Za Invalidovnou, P8 - příst. pavilonu MŠ a ZŠ, dílen a tělocvičny</t>
  </si>
  <si>
    <t>0042702</t>
  </si>
  <si>
    <t>Gymn. J.Keplera, Parléřova 2, P6 - přestavba žákovských šaten</t>
  </si>
  <si>
    <t>20</t>
  </si>
  <si>
    <t>JM I - ukončení centrálního parku</t>
  </si>
  <si>
    <t>Rokytka - rozvoj území</t>
  </si>
  <si>
    <t>Revitalizace Malostranského náměstí</t>
  </si>
  <si>
    <t>Protipovod.opatř.na ochranu HMP</t>
  </si>
  <si>
    <t>PPO 2013 - modernizace a rozšíření části PPO</t>
  </si>
  <si>
    <t>0041176</t>
  </si>
  <si>
    <t>Rekonstrukce Šlechtovy restaurace</t>
  </si>
  <si>
    <t>0041315</t>
  </si>
  <si>
    <t>Hasičská zbrojnice Dubeč II.</t>
  </si>
  <si>
    <t>0041438</t>
  </si>
  <si>
    <t>Výstavba has. zbrojnice Zbraslav</t>
  </si>
  <si>
    <t>0042973</t>
  </si>
  <si>
    <t>Výstavba has. zbrojnice Praha 13</t>
  </si>
  <si>
    <t>0042975</t>
  </si>
  <si>
    <t>Výstavba has. zbrojnice Satalice</t>
  </si>
  <si>
    <t>0042976</t>
  </si>
  <si>
    <t>Výstavba has. zbrojnice Suchdol</t>
  </si>
  <si>
    <t>0042977</t>
  </si>
  <si>
    <t>Výstavba has. zbrojnice Zličín</t>
  </si>
  <si>
    <t>DS Háje</t>
  </si>
  <si>
    <t>Stav úpravy prostor pro dětskou skupinu</t>
  </si>
  <si>
    <t>DS Chodov</t>
  </si>
  <si>
    <t>Rekonstrukce vestibulu</t>
  </si>
  <si>
    <t>Domov pro seniory Kobylisy</t>
  </si>
  <si>
    <t>Evakuační výtahy</t>
  </si>
  <si>
    <t>DOZP Sulická</t>
  </si>
  <si>
    <t>Pořízení dětského hřiště</t>
  </si>
  <si>
    <t>DZR Krásná Lípa</t>
  </si>
  <si>
    <t>Dodávka svislé plošiny P1</t>
  </si>
  <si>
    <t>ZZS HMP</t>
  </si>
  <si>
    <t>Nákup sanitních vozidel RZP</t>
  </si>
  <si>
    <t>Městská poliklinika Praha</t>
  </si>
  <si>
    <t>Zřízení centrální šatny zaměstnanců 2x</t>
  </si>
  <si>
    <t>SML MHMP</t>
  </si>
  <si>
    <t>OTV MHMP</t>
  </si>
  <si>
    <r>
      <t>Obnova a modernizace soust.veřejného osvětlení</t>
    </r>
    <r>
      <rPr>
        <sz val="8"/>
        <color indexed="14"/>
        <rFont val="Arial"/>
        <family val="2"/>
      </rPr>
      <t xml:space="preserve"> </t>
    </r>
  </si>
  <si>
    <t>16</t>
  </si>
  <si>
    <t xml:space="preserve">Rek. a novostavba DS Zahr. Město-pozastávky </t>
  </si>
  <si>
    <t>6901</t>
  </si>
  <si>
    <t>0030000</t>
  </si>
  <si>
    <t>OPPA - spolufinancování projektů</t>
  </si>
  <si>
    <t>5901</t>
  </si>
  <si>
    <t>17125</t>
  </si>
  <si>
    <t>SLU MHMP</t>
  </si>
  <si>
    <t>0005778</t>
  </si>
  <si>
    <t>Obměna a doplnění rozmnožovací techniky</t>
  </si>
  <si>
    <t>0006567</t>
  </si>
  <si>
    <t>Rozšiření služeb tel. ústředny MHMP</t>
  </si>
  <si>
    <t>0042580</t>
  </si>
  <si>
    <t>Renovace výplní otvorů v budově Městské knihovny</t>
  </si>
  <si>
    <t>0042895</t>
  </si>
  <si>
    <t>Rekonstrukce oken Nové radnice</t>
  </si>
  <si>
    <t>0043456</t>
  </si>
  <si>
    <t>Rek. stávajícího OS KŠ v budově NR</t>
  </si>
  <si>
    <t>FON MHMP</t>
  </si>
  <si>
    <t>0000012</t>
  </si>
  <si>
    <t>0042124</t>
  </si>
  <si>
    <t>0002003</t>
  </si>
  <si>
    <t>0043701</t>
  </si>
  <si>
    <t>0043414</t>
  </si>
  <si>
    <t>0043389</t>
  </si>
  <si>
    <t>0042518</t>
  </si>
  <si>
    <t>0043761</t>
  </si>
  <si>
    <t>0043538</t>
  </si>
  <si>
    <t xml:space="preserve">0043377 </t>
  </si>
  <si>
    <t>0040083</t>
  </si>
  <si>
    <t>Systémy pro správu dokumentů (DMS)</t>
  </si>
  <si>
    <t>0040101</t>
  </si>
  <si>
    <t>Inf.systém Krizového řízení (ISKŘ)</t>
  </si>
  <si>
    <t>0041454</t>
  </si>
  <si>
    <t>Projekty budování a rozvoje IS ZZS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</si>
  <si>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</si>
  <si>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</si>
  <si>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</si>
  <si>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</si>
  <si>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</si>
  <si>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</si>
  <si>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0004502</t>
  </si>
  <si>
    <t>0008262</t>
  </si>
  <si>
    <t>0008268</t>
  </si>
  <si>
    <t>0042700</t>
  </si>
  <si>
    <t>6402</t>
  </si>
  <si>
    <t>Park U Čeňku</t>
  </si>
  <si>
    <t>Investiční dotace PrF UK na rekonstrukci páternosteru</t>
  </si>
  <si>
    <t>ROZ MHMP</t>
  </si>
  <si>
    <t>Kapitola 01 - Rozvoj obce - převod finančních prostředků do roku 2018</t>
  </si>
  <si>
    <t>Revitalizace náplavek</t>
  </si>
  <si>
    <t>0040951</t>
  </si>
  <si>
    <t>Nábřežní lavice a sociální zařízení</t>
  </si>
  <si>
    <t>0043453</t>
  </si>
  <si>
    <t>Dostavba objektu polikliniky Modřany</t>
  </si>
  <si>
    <t>Areál Výstaviště</t>
  </si>
  <si>
    <t>Revitalizace pomníku Letná - PD</t>
  </si>
  <si>
    <t>Pražské centrum současného umění</t>
  </si>
  <si>
    <t>34</t>
  </si>
  <si>
    <t>0043318</t>
  </si>
  <si>
    <t xml:space="preserve">projekt Vítězné náměstí </t>
  </si>
  <si>
    <t>0043700</t>
  </si>
  <si>
    <t>projekt Revitalizace Karlova náměstí</t>
  </si>
  <si>
    <t>Navýšení výdajů v r. 2018 za  současného navýšení tř. 8 - financování:</t>
  </si>
  <si>
    <t>0835</t>
  </si>
  <si>
    <t>z akce: Revitalizace Václavského náměstí</t>
  </si>
  <si>
    <t>na akci: Revitalizace spodní části Václavského nám.</t>
  </si>
  <si>
    <t>*) jedná se o převod z kapitoly 08</t>
  </si>
  <si>
    <t>0835*)</t>
  </si>
  <si>
    <t>0043773</t>
  </si>
  <si>
    <t>Kapitola  08  kapitálové výdaje  2017  c e l k e m</t>
  </si>
  <si>
    <t>Kapitola  08  kapitálové výdaje  2018  c e l k e m</t>
  </si>
  <si>
    <t>0080630</t>
  </si>
  <si>
    <t>Dotace pro MČ Praha 8 - IV Akce Výstavba budovy "Nová Palmovka"</t>
  </si>
  <si>
    <t>0043671</t>
  </si>
  <si>
    <t>000084</t>
  </si>
  <si>
    <t>0042932</t>
  </si>
  <si>
    <t>P+R Černý Most III</t>
  </si>
  <si>
    <t>0000211</t>
  </si>
  <si>
    <t>Lipnická - Ocelkova</t>
  </si>
  <si>
    <t>0008560</t>
  </si>
  <si>
    <t>Komunik.propojení Prahy 12 s Pražským okruhem</t>
  </si>
  <si>
    <t>0008936</t>
  </si>
  <si>
    <t>Centrum kartových služeb</t>
  </si>
  <si>
    <t>0040444</t>
  </si>
  <si>
    <t>Ekonomické IS</t>
  </si>
  <si>
    <t>0040449</t>
  </si>
  <si>
    <t>Metropolitní datové sítě</t>
  </si>
  <si>
    <t>0041944</t>
  </si>
  <si>
    <t>Systémy spisové služby a podpůrných služeb</t>
  </si>
  <si>
    <t>106500999</t>
  </si>
  <si>
    <t>0010305</t>
  </si>
  <si>
    <t>EU-Kotlíkové dotace Praha</t>
  </si>
  <si>
    <t>106515974</t>
  </si>
  <si>
    <t>0010528</t>
  </si>
  <si>
    <t>EU-Kotlíkové dotace Praha II</t>
  </si>
  <si>
    <t>012</t>
  </si>
  <si>
    <t>OPPK - Rezerva</t>
  </si>
  <si>
    <t>0020000</t>
  </si>
  <si>
    <t>AMP MHMP</t>
  </si>
  <si>
    <t>0043457</t>
  </si>
  <si>
    <t>Střední stavební obnova a modernizace Chodovec I</t>
  </si>
  <si>
    <t>Výměna a modernizace systémů Chodovec I</t>
  </si>
  <si>
    <t>0042581</t>
  </si>
  <si>
    <t>29</t>
  </si>
  <si>
    <t>MHMP - RFD SK</t>
  </si>
  <si>
    <t>0041892</t>
  </si>
  <si>
    <t>Veřejný prostor</t>
  </si>
  <si>
    <t>Digitální povodňový plán</t>
  </si>
  <si>
    <t>IPR PRAHA</t>
  </si>
  <si>
    <t>Kapitola  01  kapitálové výdaje 2018  c e l k e m</t>
  </si>
  <si>
    <t>Kapitola  01  kapitálové výdaje 2017  c e l k e m</t>
  </si>
  <si>
    <t>0122 *)</t>
  </si>
  <si>
    <t>*) jedná se o převod do kapitoly 01</t>
  </si>
  <si>
    <t>Kapitola  06  kapitálové výdaje c e l k e m</t>
  </si>
  <si>
    <t xml:space="preserve">0122 </t>
  </si>
  <si>
    <t>0122</t>
  </si>
  <si>
    <t>0040774</t>
  </si>
  <si>
    <t>0042882</t>
  </si>
  <si>
    <t>0043670</t>
  </si>
  <si>
    <t>0042885</t>
  </si>
  <si>
    <t>Příloha č. 1b k usnesení Zastupitelstva HMP č. 31/1 ze dne 30. 11. 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</si>
</sst>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  <numFmt numFmtId="172" formatCode="#,##0.00\ &quot;Kč&quot;"/>
    <numFmt numFmtId="173" formatCode="#,##0.00\ _K_č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8"/>
      <name val="Arial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8"/>
      <color indexed="14"/>
      <name val="Arial"/>
      <family val="2"/>
    </font>
    <font>
      <i/>
      <u val="single"/>
      <sz val="12"/>
      <name val="Times New Roman"/>
      <family val="1"/>
    </font>
    <font>
      <sz val="8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8"/>
      <name val="Arial"/>
      <family val="2"/>
    </font>
    <font>
      <sz val="8"/>
      <color rgb="FFFF0000"/>
      <name val="Arial CE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4" fontId="4" fillId="24" borderId="17" xfId="0" applyNumberFormat="1" applyFont="1" applyFill="1" applyBorder="1" applyAlignment="1">
      <alignment horizontal="right" vertical="center"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0" fontId="5" fillId="0" borderId="14" xfId="50" applyFont="1" applyBorder="1" applyAlignment="1">
      <alignment horizontal="center" vertical="center"/>
      <protection/>
    </xf>
    <xf numFmtId="49" fontId="5" fillId="0" borderId="18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left" vertical="center"/>
      <protection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14" xfId="50" applyFont="1" applyBorder="1" applyAlignment="1">
      <alignment vertical="center" wrapText="1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49" applyAlignment="1">
      <alignment wrapText="1"/>
      <protection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9" fontId="5" fillId="0" borderId="18" xfId="50" applyNumberFormat="1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" fontId="5" fillId="0" borderId="19" xfId="50" applyNumberFormat="1" applyFont="1" applyFill="1" applyBorder="1" applyAlignment="1">
      <alignment vertical="center"/>
      <protection/>
    </xf>
    <xf numFmtId="4" fontId="5" fillId="0" borderId="19" xfId="50" applyNumberFormat="1" applyFont="1" applyBorder="1" applyAlignment="1">
      <alignment vertical="center"/>
      <protection/>
    </xf>
    <xf numFmtId="4" fontId="5" fillId="0" borderId="19" xfId="50" applyNumberFormat="1" applyFont="1" applyBorder="1" applyAlignment="1">
      <alignment horizontal="right" vertical="center"/>
      <protection/>
    </xf>
    <xf numFmtId="4" fontId="34" fillId="0" borderId="19" xfId="50" applyNumberFormat="1" applyFont="1" applyFill="1" applyBorder="1" applyAlignment="1">
      <alignment vertical="center"/>
      <protection/>
    </xf>
    <xf numFmtId="49" fontId="0" fillId="25" borderId="15" xfId="0" applyNumberFormat="1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49" fontId="0" fillId="26" borderId="15" xfId="0" applyNumberFormat="1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4" fontId="4" fillId="25" borderId="17" xfId="0" applyNumberFormat="1" applyFont="1" applyFill="1" applyBorder="1" applyAlignment="1">
      <alignment horizontal="right" vertical="center"/>
    </xf>
    <xf numFmtId="4" fontId="4" fillId="26" borderId="17" xfId="0" applyNumberFormat="1" applyFont="1" applyFill="1" applyBorder="1" applyAlignment="1">
      <alignment horizontal="right" vertical="center"/>
    </xf>
    <xf numFmtId="49" fontId="5" fillId="27" borderId="20" xfId="49" applyNumberFormat="1" applyFont="1" applyFill="1" applyBorder="1" applyAlignment="1">
      <alignment horizontal="center" vertical="center"/>
      <protection/>
    </xf>
    <xf numFmtId="0" fontId="24" fillId="27" borderId="21" xfId="49" applyFont="1" applyFill="1" applyBorder="1" applyAlignment="1">
      <alignment vertical="center"/>
      <protection/>
    </xf>
    <xf numFmtId="0" fontId="5" fillId="27" borderId="21" xfId="49" applyFont="1" applyFill="1" applyBorder="1" applyAlignment="1">
      <alignment horizontal="center" vertical="center"/>
      <protection/>
    </xf>
    <xf numFmtId="49" fontId="5" fillId="27" borderId="21" xfId="0" applyNumberFormat="1" applyFont="1" applyFill="1" applyBorder="1" applyAlignment="1">
      <alignment horizontal="center" vertical="center"/>
    </xf>
    <xf numFmtId="164" fontId="5" fillId="27" borderId="21" xfId="49" applyNumberFormat="1" applyFont="1" applyFill="1" applyBorder="1" applyAlignment="1">
      <alignment horizontal="center" vertical="center"/>
      <protection/>
    </xf>
    <xf numFmtId="0" fontId="5" fillId="27" borderId="21" xfId="49" applyFont="1" applyFill="1" applyBorder="1" applyAlignment="1">
      <alignment vertical="center"/>
      <protection/>
    </xf>
    <xf numFmtId="4" fontId="5" fillId="27" borderId="22" xfId="49" applyNumberFormat="1" applyFont="1" applyFill="1" applyBorder="1" applyAlignment="1">
      <alignment vertical="center"/>
      <protection/>
    </xf>
    <xf numFmtId="0" fontId="5" fillId="0" borderId="14" xfId="50" applyFont="1" applyBorder="1" applyAlignment="1">
      <alignment horizontal="center" vertical="center" wrapText="1"/>
      <protection/>
    </xf>
    <xf numFmtId="4" fontId="5" fillId="0" borderId="19" xfId="50" applyNumberFormat="1" applyFont="1" applyFill="1" applyBorder="1" applyAlignment="1">
      <alignment vertical="center"/>
      <protection/>
    </xf>
    <xf numFmtId="0" fontId="6" fillId="0" borderId="0" xfId="50" applyFont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35" fillId="0" borderId="0" xfId="50" applyFont="1" applyAlignment="1">
      <alignment horizont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49" fontId="5" fillId="0" borderId="24" xfId="50" applyNumberFormat="1" applyFont="1" applyBorder="1" applyAlignment="1">
      <alignment horizontal="center" vertical="center"/>
      <protection/>
    </xf>
    <xf numFmtId="0" fontId="5" fillId="0" borderId="24" xfId="50" applyFont="1" applyFill="1" applyBorder="1" applyAlignment="1">
      <alignment vertical="center"/>
      <protection/>
    </xf>
    <xf numFmtId="4" fontId="5" fillId="28" borderId="25" xfId="50" applyNumberFormat="1" applyFont="1" applyFill="1" applyBorder="1" applyAlignment="1">
      <alignment vertical="center"/>
      <protection/>
    </xf>
    <xf numFmtId="4" fontId="5" fillId="28" borderId="26" xfId="50" applyNumberFormat="1" applyFont="1" applyFill="1" applyBorder="1" applyAlignment="1">
      <alignment vertical="center"/>
      <protection/>
    </xf>
    <xf numFmtId="49" fontId="5" fillId="0" borderId="24" xfId="50" applyNumberFormat="1" applyFont="1" applyFill="1" applyBorder="1" applyAlignment="1">
      <alignment horizontal="center" vertical="center"/>
      <protection/>
    </xf>
    <xf numFmtId="4" fontId="5" fillId="28" borderId="18" xfId="50" applyNumberFormat="1" applyFont="1" applyFill="1" applyBorder="1" applyAlignment="1">
      <alignment vertical="center"/>
      <protection/>
    </xf>
    <xf numFmtId="4" fontId="5" fillId="28" borderId="27" xfId="50" applyNumberFormat="1" applyFont="1" applyFill="1" applyBorder="1" applyAlignment="1">
      <alignment vertical="center"/>
      <protection/>
    </xf>
    <xf numFmtId="4" fontId="5" fillId="0" borderId="18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9" fontId="5" fillId="0" borderId="28" xfId="50" applyNumberFormat="1" applyFont="1" applyFill="1" applyBorder="1" applyAlignment="1">
      <alignment horizontal="center" vertical="center"/>
      <protection/>
    </xf>
    <xf numFmtId="0" fontId="5" fillId="0" borderId="28" xfId="50" applyFont="1" applyFill="1" applyBorder="1" applyAlignment="1">
      <alignment vertical="center"/>
      <protection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28" borderId="30" xfId="50" applyNumberFormat="1" applyFont="1" applyFill="1" applyBorder="1" applyAlignment="1">
      <alignment vertical="center"/>
      <protection/>
    </xf>
    <xf numFmtId="0" fontId="5" fillId="28" borderId="24" xfId="50" applyFont="1" applyFill="1" applyBorder="1" applyAlignment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6" xfId="50" applyNumberFormat="1" applyFont="1" applyBorder="1" applyAlignment="1">
      <alignment horizontal="center" vertical="center"/>
      <protection/>
    </xf>
    <xf numFmtId="0" fontId="5" fillId="0" borderId="16" xfId="50" applyFont="1" applyBorder="1" applyAlignment="1">
      <alignment vertical="center"/>
      <protection/>
    </xf>
    <xf numFmtId="4" fontId="5" fillId="0" borderId="16" xfId="50" applyNumberFormat="1" applyFont="1" applyBorder="1" applyAlignment="1">
      <alignment vertical="center"/>
      <protection/>
    </xf>
    <xf numFmtId="49" fontId="5" fillId="0" borderId="31" xfId="50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left"/>
    </xf>
    <xf numFmtId="49" fontId="5" fillId="0" borderId="32" xfId="50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/>
    </xf>
    <xf numFmtId="0" fontId="5" fillId="0" borderId="33" xfId="50" applyFont="1" applyFill="1" applyBorder="1" applyAlignment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50" applyNumberFormat="1" applyFont="1" applyFill="1" applyBorder="1" applyAlignment="1">
      <alignment horizontal="center" vertical="center"/>
      <protection/>
    </xf>
    <xf numFmtId="0" fontId="5" fillId="0" borderId="33" xfId="50" applyFont="1" applyFill="1" applyBorder="1" applyAlignment="1">
      <alignment vertical="center"/>
      <protection/>
    </xf>
    <xf numFmtId="0" fontId="5" fillId="0" borderId="31" xfId="0" applyFont="1" applyFill="1" applyBorder="1" applyAlignment="1">
      <alignment/>
    </xf>
    <xf numFmtId="4" fontId="5" fillId="0" borderId="34" xfId="50" applyNumberFormat="1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4" fontId="5" fillId="0" borderId="35" xfId="50" applyNumberFormat="1" applyFont="1" applyFill="1" applyBorder="1" applyAlignment="1">
      <alignment vertical="center"/>
      <protection/>
    </xf>
    <xf numFmtId="49" fontId="5" fillId="0" borderId="25" xfId="50" applyNumberFormat="1" applyFont="1" applyFill="1" applyBorder="1" applyAlignment="1">
      <alignment horizontal="center" vertical="center"/>
      <protection/>
    </xf>
    <xf numFmtId="0" fontId="5" fillId="0" borderId="31" xfId="50" applyFont="1" applyFill="1" applyBorder="1" applyAlignment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14" xfId="50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31" xfId="50" applyFont="1" applyFill="1" applyBorder="1" applyAlignment="1">
      <alignment vertical="center" wrapText="1"/>
      <protection/>
    </xf>
    <xf numFmtId="0" fontId="5" fillId="0" borderId="14" xfId="50" applyFont="1" applyBorder="1" applyAlignment="1">
      <alignment horizontal="left" vertical="center" wrapText="1"/>
      <protection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/>
    </xf>
    <xf numFmtId="4" fontId="25" fillId="0" borderId="36" xfId="0" applyNumberFormat="1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9" fontId="5" fillId="29" borderId="18" xfId="50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left" vertical="center"/>
    </xf>
    <xf numFmtId="4" fontId="5" fillId="0" borderId="34" xfId="50" applyNumberFormat="1" applyFont="1" applyFill="1" applyBorder="1" applyAlignment="1">
      <alignment vertical="center"/>
      <protection/>
    </xf>
    <xf numFmtId="4" fontId="5" fillId="0" borderId="34" xfId="50" applyNumberFormat="1" applyFont="1" applyFill="1" applyBorder="1" applyAlignment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49" fontId="5" fillId="0" borderId="29" xfId="50" applyNumberFormat="1" applyFont="1" applyBorder="1" applyAlignment="1">
      <alignment horizontal="center" vertical="center"/>
      <protection/>
    </xf>
    <xf numFmtId="0" fontId="36" fillId="0" borderId="0" xfId="0" applyFont="1" applyAlignment="1">
      <alignment horizontal="right"/>
    </xf>
    <xf numFmtId="49" fontId="5" fillId="0" borderId="33" xfId="50" applyNumberFormat="1" applyFont="1" applyBorder="1" applyAlignment="1">
      <alignment horizontal="center" vertical="center"/>
      <protection/>
    </xf>
    <xf numFmtId="0" fontId="5" fillId="0" borderId="33" xfId="50" applyFont="1" applyFill="1" applyBorder="1" applyAlignment="1">
      <alignment vertical="center" wrapText="1"/>
      <protection/>
    </xf>
    <xf numFmtId="0" fontId="5" fillId="0" borderId="31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5" fillId="0" borderId="14" xfId="50" applyFont="1" applyFill="1" applyBorder="1" applyAlignment="1">
      <alignment horizontal="left" vertical="center"/>
      <protection/>
    </xf>
    <xf numFmtId="49" fontId="6" fillId="30" borderId="15" xfId="50" applyNumberFormat="1" applyFont="1" applyFill="1" applyBorder="1" applyAlignment="1">
      <alignment horizontal="center" vertical="center"/>
      <protection/>
    </xf>
    <xf numFmtId="0" fontId="6" fillId="30" borderId="16" xfId="50" applyFont="1" applyFill="1" applyBorder="1" applyAlignment="1">
      <alignment vertical="center"/>
      <protection/>
    </xf>
    <xf numFmtId="4" fontId="6" fillId="30" borderId="16" xfId="50" applyNumberFormat="1" applyFont="1" applyFill="1" applyBorder="1" applyAlignment="1">
      <alignment vertical="center"/>
      <protection/>
    </xf>
    <xf numFmtId="4" fontId="6" fillId="30" borderId="37" xfId="50" applyNumberFormat="1" applyFont="1" applyFill="1" applyBorder="1" applyAlignment="1">
      <alignment vertical="center"/>
      <protection/>
    </xf>
    <xf numFmtId="49" fontId="0" fillId="30" borderId="15" xfId="0" applyNumberFormat="1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/>
    </xf>
    <xf numFmtId="4" fontId="4" fillId="30" borderId="38" xfId="0" applyNumberFormat="1" applyFont="1" applyFill="1" applyBorder="1" applyAlignment="1">
      <alignment horizontal="right" vertical="center"/>
    </xf>
    <xf numFmtId="4" fontId="4" fillId="30" borderId="17" xfId="0" applyNumberFormat="1" applyFont="1" applyFill="1" applyBorder="1" applyAlignment="1">
      <alignment horizontal="right" vertical="center"/>
    </xf>
    <xf numFmtId="4" fontId="25" fillId="0" borderId="39" xfId="0" applyNumberFormat="1" applyFont="1" applyFill="1" applyBorder="1" applyAlignment="1">
      <alignment wrapText="1"/>
    </xf>
    <xf numFmtId="4" fontId="5" fillId="0" borderId="23" xfId="50" applyNumberFormat="1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49" fontId="5" fillId="0" borderId="23" xfId="50" applyNumberFormat="1" applyFont="1" applyFill="1" applyBorder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23" xfId="0" applyBorder="1" applyAlignment="1">
      <alignment/>
    </xf>
    <xf numFmtId="4" fontId="25" fillId="0" borderId="40" xfId="0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>
      <alignment wrapText="1"/>
    </xf>
    <xf numFmtId="4" fontId="5" fillId="0" borderId="42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49" fontId="5" fillId="0" borderId="43" xfId="50" applyNumberFormat="1" applyFont="1" applyFill="1" applyBorder="1" applyAlignment="1">
      <alignment horizontal="center" vertical="center"/>
      <protection/>
    </xf>
    <xf numFmtId="49" fontId="5" fillId="0" borderId="43" xfId="0" applyNumberFormat="1" applyFont="1" applyFill="1" applyBorder="1" applyAlignment="1">
      <alignment horizontal="center" vertical="center"/>
    </xf>
    <xf numFmtId="0" fontId="5" fillId="0" borderId="43" xfId="50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left" vertical="center"/>
    </xf>
    <xf numFmtId="49" fontId="5" fillId="0" borderId="44" xfId="50" applyNumberFormat="1" applyFont="1" applyFill="1" applyBorder="1" applyAlignment="1">
      <alignment horizontal="center" vertical="center"/>
      <protection/>
    </xf>
    <xf numFmtId="0" fontId="5" fillId="0" borderId="23" xfId="50" applyFont="1" applyFill="1" applyBorder="1" applyAlignment="1">
      <alignment horizontal="center" vertical="center"/>
      <protection/>
    </xf>
    <xf numFmtId="49" fontId="5" fillId="0" borderId="45" xfId="5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50" applyNumberFormat="1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vertical="center"/>
      <protection/>
    </xf>
    <xf numFmtId="4" fontId="34" fillId="0" borderId="46" xfId="50" applyNumberFormat="1" applyFont="1" applyFill="1" applyBorder="1" applyAlignment="1">
      <alignment vertical="center"/>
      <protection/>
    </xf>
    <xf numFmtId="49" fontId="5" fillId="0" borderId="47" xfId="50" applyNumberFormat="1" applyFont="1" applyFill="1" applyBorder="1" applyAlignment="1">
      <alignment horizontal="center" vertical="center"/>
      <protection/>
    </xf>
    <xf numFmtId="0" fontId="5" fillId="0" borderId="48" xfId="0" applyFont="1" applyFill="1" applyBorder="1" applyAlignment="1">
      <alignment horizontal="left" vertical="center"/>
    </xf>
    <xf numFmtId="0" fontId="5" fillId="0" borderId="48" xfId="50" applyFont="1" applyFill="1" applyBorder="1" applyAlignment="1">
      <alignment horizontal="center" vertical="center"/>
      <protection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8" xfId="50" applyNumberFormat="1" applyFont="1" applyFill="1" applyBorder="1" applyAlignment="1">
      <alignment horizontal="center" vertical="center"/>
      <protection/>
    </xf>
    <xf numFmtId="4" fontId="25" fillId="0" borderId="49" xfId="0" applyNumberFormat="1" applyFont="1" applyFill="1" applyBorder="1" applyAlignment="1">
      <alignment wrapText="1"/>
    </xf>
    <xf numFmtId="49" fontId="5" fillId="29" borderId="29" xfId="50" applyNumberFormat="1" applyFont="1" applyFill="1" applyBorder="1" applyAlignment="1">
      <alignment horizontal="center" vertical="center"/>
      <protection/>
    </xf>
    <xf numFmtId="0" fontId="5" fillId="29" borderId="49" xfId="0" applyFont="1" applyFill="1" applyBorder="1" applyAlignment="1">
      <alignment horizontal="left" vertical="center"/>
    </xf>
    <xf numFmtId="0" fontId="5" fillId="29" borderId="49" xfId="50" applyFont="1" applyFill="1" applyBorder="1" applyAlignment="1">
      <alignment horizontal="center" vertical="center"/>
      <protection/>
    </xf>
    <xf numFmtId="49" fontId="5" fillId="29" borderId="49" xfId="0" applyNumberFormat="1" applyFont="1" applyFill="1" applyBorder="1" applyAlignment="1">
      <alignment horizontal="center" vertical="center"/>
    </xf>
    <xf numFmtId="49" fontId="5" fillId="29" borderId="49" xfId="50" applyNumberFormat="1" applyFont="1" applyFill="1" applyBorder="1" applyAlignment="1">
      <alignment horizontal="center" vertical="center"/>
      <protection/>
    </xf>
    <xf numFmtId="4" fontId="25" fillId="29" borderId="49" xfId="0" applyNumberFormat="1" applyFont="1" applyFill="1" applyBorder="1" applyAlignment="1">
      <alignment wrapText="1"/>
    </xf>
    <xf numFmtId="4" fontId="5" fillId="29" borderId="5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29" borderId="14" xfId="0" applyFont="1" applyFill="1" applyBorder="1" applyAlignment="1">
      <alignment horizontal="left" vertical="center"/>
    </xf>
    <xf numFmtId="0" fontId="5" fillId="29" borderId="14" xfId="50" applyFont="1" applyFill="1" applyBorder="1" applyAlignment="1">
      <alignment horizontal="center" vertical="center"/>
      <protection/>
    </xf>
    <xf numFmtId="49" fontId="5" fillId="29" borderId="14" xfId="0" applyNumberFormat="1" applyFont="1" applyFill="1" applyBorder="1" applyAlignment="1">
      <alignment horizontal="center" vertical="center"/>
    </xf>
    <xf numFmtId="49" fontId="5" fillId="29" borderId="14" xfId="50" applyNumberFormat="1" applyFont="1" applyFill="1" applyBorder="1" applyAlignment="1">
      <alignment horizontal="center" vertical="center"/>
      <protection/>
    </xf>
    <xf numFmtId="4" fontId="25" fillId="29" borderId="14" xfId="0" applyNumberFormat="1" applyFont="1" applyFill="1" applyBorder="1" applyAlignment="1">
      <alignment wrapText="1"/>
    </xf>
    <xf numFmtId="4" fontId="5" fillId="29" borderId="19" xfId="0" applyNumberFormat="1" applyFont="1" applyFill="1" applyBorder="1" applyAlignment="1">
      <alignment vertical="center"/>
    </xf>
    <xf numFmtId="49" fontId="5" fillId="0" borderId="47" xfId="50" applyNumberFormat="1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left" vertical="center"/>
      <protection/>
    </xf>
    <xf numFmtId="0" fontId="5" fillId="0" borderId="33" xfId="50" applyFont="1" applyBorder="1" applyAlignment="1">
      <alignment horizontal="center" vertical="center"/>
      <protection/>
    </xf>
    <xf numFmtId="49" fontId="5" fillId="0" borderId="33" xfId="0" applyNumberFormat="1" applyFont="1" applyBorder="1" applyAlignment="1">
      <alignment horizontal="center" vertical="center"/>
    </xf>
    <xf numFmtId="0" fontId="5" fillId="0" borderId="33" xfId="50" applyFont="1" applyBorder="1" applyAlignment="1">
      <alignment vertical="center"/>
      <protection/>
    </xf>
    <xf numFmtId="4" fontId="5" fillId="0" borderId="35" xfId="50" applyNumberFormat="1" applyFont="1" applyBorder="1" applyAlignment="1">
      <alignment vertical="center"/>
      <protection/>
    </xf>
    <xf numFmtId="0" fontId="5" fillId="29" borderId="14" xfId="0" applyFont="1" applyFill="1" applyBorder="1" applyAlignment="1">
      <alignment vertical="center"/>
    </xf>
    <xf numFmtId="0" fontId="5" fillId="29" borderId="14" xfId="50" applyFont="1" applyFill="1" applyBorder="1" applyAlignment="1">
      <alignment vertical="center" wrapText="1"/>
      <protection/>
    </xf>
    <xf numFmtId="4" fontId="5" fillId="29" borderId="19" xfId="50" applyNumberFormat="1" applyFont="1" applyFill="1" applyBorder="1" applyAlignment="1">
      <alignment vertical="center"/>
      <protection/>
    </xf>
    <xf numFmtId="0" fontId="5" fillId="29" borderId="14" xfId="0" applyFont="1" applyFill="1" applyBorder="1" applyAlignment="1">
      <alignment vertical="center"/>
    </xf>
    <xf numFmtId="49" fontId="5" fillId="29" borderId="32" xfId="50" applyNumberFormat="1" applyFont="1" applyFill="1" applyBorder="1" applyAlignment="1">
      <alignment horizontal="center" vertical="center"/>
      <protection/>
    </xf>
    <xf numFmtId="0" fontId="5" fillId="29" borderId="33" xfId="0" applyFont="1" applyFill="1" applyBorder="1" applyAlignment="1">
      <alignment vertical="center"/>
    </xf>
    <xf numFmtId="0" fontId="5" fillId="29" borderId="33" xfId="50" applyFont="1" applyFill="1" applyBorder="1" applyAlignment="1">
      <alignment horizontal="center" vertical="center"/>
      <protection/>
    </xf>
    <xf numFmtId="49" fontId="5" fillId="29" borderId="33" xfId="0" applyNumberFormat="1" applyFont="1" applyFill="1" applyBorder="1" applyAlignment="1">
      <alignment horizontal="center" vertical="center"/>
    </xf>
    <xf numFmtId="49" fontId="5" fillId="29" borderId="33" xfId="50" applyNumberFormat="1" applyFont="1" applyFill="1" applyBorder="1" applyAlignment="1">
      <alignment horizontal="center" vertical="center"/>
      <protection/>
    </xf>
    <xf numFmtId="0" fontId="5" fillId="29" borderId="33" xfId="50" applyFont="1" applyFill="1" applyBorder="1" applyAlignment="1">
      <alignment vertical="center" wrapText="1"/>
      <protection/>
    </xf>
    <xf numFmtId="4" fontId="5" fillId="29" borderId="35" xfId="50" applyNumberFormat="1" applyFont="1" applyFill="1" applyBorder="1" applyAlignment="1">
      <alignment vertical="center"/>
      <protection/>
    </xf>
    <xf numFmtId="0" fontId="5" fillId="29" borderId="14" xfId="0" applyFont="1" applyFill="1" applyBorder="1" applyAlignment="1">
      <alignment horizontal="left" vertical="center"/>
    </xf>
    <xf numFmtId="49" fontId="5" fillId="29" borderId="14" xfId="50" applyNumberFormat="1" applyFont="1" applyFill="1" applyBorder="1" applyAlignment="1">
      <alignment horizontal="center" vertical="center"/>
      <protection/>
    </xf>
    <xf numFmtId="0" fontId="5" fillId="29" borderId="14" xfId="50" applyFont="1" applyFill="1" applyBorder="1" applyAlignment="1">
      <alignment vertical="center" wrapText="1"/>
      <protection/>
    </xf>
    <xf numFmtId="4" fontId="5" fillId="29" borderId="19" xfId="50" applyNumberFormat="1" applyFont="1" applyFill="1" applyBorder="1" applyAlignment="1">
      <alignment vertical="center"/>
      <protection/>
    </xf>
    <xf numFmtId="0" fontId="5" fillId="29" borderId="14" xfId="0" applyFont="1" applyFill="1" applyBorder="1" applyAlignment="1">
      <alignment/>
    </xf>
    <xf numFmtId="0" fontId="5" fillId="29" borderId="14" xfId="50" applyFont="1" applyFill="1" applyBorder="1" applyAlignment="1">
      <alignment vertical="center"/>
      <protection/>
    </xf>
    <xf numFmtId="4" fontId="34" fillId="29" borderId="19" xfId="50" applyNumberFormat="1" applyFont="1" applyFill="1" applyBorder="1" applyAlignment="1">
      <alignment vertical="center"/>
      <protection/>
    </xf>
    <xf numFmtId="0" fontId="5" fillId="29" borderId="18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left" vertical="center" wrapText="1"/>
    </xf>
    <xf numFmtId="4" fontId="5" fillId="29" borderId="19" xfId="0" applyNumberFormat="1" applyFont="1" applyFill="1" applyBorder="1" applyAlignment="1">
      <alignment horizontal="right" vertical="center"/>
    </xf>
    <xf numFmtId="0" fontId="37" fillId="29" borderId="14" xfId="0" applyFont="1" applyFill="1" applyBorder="1" applyAlignment="1">
      <alignment vertical="center"/>
    </xf>
    <xf numFmtId="0" fontId="37" fillId="29" borderId="14" xfId="0" applyFont="1" applyFill="1" applyBorder="1" applyAlignment="1">
      <alignment horizontal="center" vertical="center"/>
    </xf>
    <xf numFmtId="49" fontId="37" fillId="29" borderId="14" xfId="0" applyNumberFormat="1" applyFont="1" applyFill="1" applyBorder="1" applyAlignment="1">
      <alignment horizontal="center" vertical="center"/>
    </xf>
    <xf numFmtId="4" fontId="37" fillId="29" borderId="19" xfId="0" applyNumberFormat="1" applyFont="1" applyFill="1" applyBorder="1" applyAlignment="1">
      <alignment horizontal="right" vertical="center"/>
    </xf>
    <xf numFmtId="0" fontId="5" fillId="29" borderId="33" xfId="0" applyFont="1" applyFill="1" applyBorder="1" applyAlignment="1">
      <alignment horizontal="left"/>
    </xf>
    <xf numFmtId="0" fontId="5" fillId="29" borderId="33" xfId="50" applyFont="1" applyFill="1" applyBorder="1" applyAlignment="1">
      <alignment vertical="center"/>
      <protection/>
    </xf>
    <xf numFmtId="0" fontId="5" fillId="29" borderId="14" xfId="0" applyFont="1" applyFill="1" applyBorder="1" applyAlignment="1">
      <alignment horizontal="left"/>
    </xf>
    <xf numFmtId="0" fontId="5" fillId="29" borderId="33" xfId="0" applyFont="1" applyFill="1" applyBorder="1" applyAlignment="1">
      <alignment horizontal="center" vertical="center"/>
    </xf>
    <xf numFmtId="0" fontId="5" fillId="29" borderId="33" xfId="0" applyFont="1" applyFill="1" applyBorder="1" applyAlignment="1">
      <alignment vertical="center" wrapText="1"/>
    </xf>
    <xf numFmtId="4" fontId="5" fillId="29" borderId="35" xfId="0" applyNumberFormat="1" applyFont="1" applyFill="1" applyBorder="1" applyAlignment="1">
      <alignment vertical="center"/>
    </xf>
    <xf numFmtId="0" fontId="5" fillId="0" borderId="51" xfId="50" applyFont="1" applyFill="1" applyBorder="1" applyAlignment="1">
      <alignment horizontal="center" vertical="center"/>
      <protection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1" xfId="50" applyNumberFormat="1" applyFont="1" applyFill="1" applyBorder="1" applyAlignment="1">
      <alignment horizontal="center" vertical="center"/>
      <protection/>
    </xf>
    <xf numFmtId="0" fontId="5" fillId="0" borderId="16" xfId="50" applyFont="1" applyBorder="1" applyAlignment="1">
      <alignment horizontal="left" vertical="center"/>
      <protection/>
    </xf>
    <xf numFmtId="0" fontId="5" fillId="0" borderId="16" xfId="50" applyFont="1" applyBorder="1" applyAlignment="1">
      <alignment horizontal="center" vertical="center"/>
      <protection/>
    </xf>
    <xf numFmtId="49" fontId="5" fillId="0" borderId="16" xfId="0" applyNumberFormat="1" applyFont="1" applyBorder="1" applyAlignment="1">
      <alignment horizontal="center" vertical="center"/>
    </xf>
    <xf numFmtId="4" fontId="5" fillId="0" borderId="16" xfId="50" applyNumberFormat="1" applyFont="1" applyBorder="1" applyAlignment="1">
      <alignment horizontal="right" vertical="center"/>
      <protection/>
    </xf>
    <xf numFmtId="49" fontId="5" fillId="0" borderId="29" xfId="50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6" fillId="0" borderId="0" xfId="50" applyFont="1" applyAlignment="1">
      <alignment horizontal="center"/>
      <protection/>
    </xf>
    <xf numFmtId="0" fontId="0" fillId="0" borderId="0" xfId="0" applyAlignment="1">
      <alignment/>
    </xf>
    <xf numFmtId="49" fontId="27" fillId="0" borderId="11" xfId="50" applyNumberFormat="1" applyFont="1" applyBorder="1" applyAlignment="1">
      <alignment horizontal="center" vertical="center"/>
      <protection/>
    </xf>
    <xf numFmtId="49" fontId="27" fillId="0" borderId="13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16" xfId="50" applyFont="1" applyBorder="1" applyAlignment="1">
      <alignment horizontal="center"/>
      <protection/>
    </xf>
    <xf numFmtId="0" fontId="4" fillId="0" borderId="37" xfId="50" applyFont="1" applyBorder="1" applyAlignment="1">
      <alignment horizont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3" xfId="49" applyNumberFormat="1" applyFont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3" xfId="49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" fontId="5" fillId="0" borderId="42" xfId="50" applyNumberFormat="1" applyFont="1" applyFill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center"/>
    </xf>
    <xf numFmtId="4" fontId="5" fillId="0" borderId="46" xfId="50" applyNumberFormat="1" applyFont="1" applyFill="1" applyBorder="1" applyAlignment="1">
      <alignment vertical="center"/>
      <protection/>
    </xf>
    <xf numFmtId="0" fontId="0" fillId="0" borderId="52" xfId="0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39.125" style="0" customWidth="1"/>
    <col min="3" max="3" width="20.25390625" style="0" customWidth="1"/>
    <col min="4" max="4" width="18.75390625" style="0" customWidth="1"/>
    <col min="5" max="5" width="19.00390625" style="0" customWidth="1"/>
    <col min="6" max="6" width="9.375" style="0" customWidth="1"/>
  </cols>
  <sheetData>
    <row r="1" ht="15.75">
      <c r="A1" s="218" t="s">
        <v>364</v>
      </c>
    </row>
    <row r="7" spans="1:5" ht="15.75">
      <c r="A7" s="219" t="s">
        <v>146</v>
      </c>
      <c r="B7" s="219"/>
      <c r="C7" s="219"/>
      <c r="D7" s="219"/>
      <c r="E7" s="220"/>
    </row>
    <row r="8" spans="1:5" ht="15.75">
      <c r="A8" s="219" t="s">
        <v>147</v>
      </c>
      <c r="B8" s="219"/>
      <c r="C8" s="219"/>
      <c r="D8" s="219"/>
      <c r="E8" s="220"/>
    </row>
    <row r="9" ht="12.75">
      <c r="E9" s="114"/>
    </row>
    <row r="10" spans="1:4" ht="18">
      <c r="A10" s="52" t="s">
        <v>306</v>
      </c>
      <c r="B10" s="53"/>
      <c r="C10" s="53"/>
      <c r="D10" s="54"/>
    </row>
    <row r="11" spans="1:4" ht="18.75" thickBot="1">
      <c r="A11" s="52"/>
      <c r="B11" s="53"/>
      <c r="C11" s="53"/>
      <c r="D11" s="53"/>
    </row>
    <row r="12" spans="1:5" ht="16.5" thickBot="1">
      <c r="A12" s="120"/>
      <c r="B12" s="121"/>
      <c r="C12" s="122"/>
      <c r="D12" s="122"/>
      <c r="E12" s="123"/>
    </row>
    <row r="13" spans="1:5" ht="13.5" thickBot="1">
      <c r="A13" s="221" t="s">
        <v>119</v>
      </c>
      <c r="B13" s="223" t="s">
        <v>120</v>
      </c>
      <c r="C13" s="225" t="s">
        <v>121</v>
      </c>
      <c r="D13" s="226"/>
      <c r="E13" s="227"/>
    </row>
    <row r="14" spans="1:5" ht="13.5" thickBot="1">
      <c r="A14" s="222"/>
      <c r="B14" s="224"/>
      <c r="C14" s="55" t="s">
        <v>122</v>
      </c>
      <c r="D14" s="56" t="s">
        <v>123</v>
      </c>
      <c r="E14" s="55" t="s">
        <v>124</v>
      </c>
    </row>
    <row r="15" spans="1:5" ht="12.75">
      <c r="A15" s="57" t="s">
        <v>125</v>
      </c>
      <c r="B15" s="58" t="s">
        <v>126</v>
      </c>
      <c r="C15" s="59">
        <v>0</v>
      </c>
      <c r="D15" s="60">
        <v>190900</v>
      </c>
      <c r="E15" s="60">
        <v>190900</v>
      </c>
    </row>
    <row r="16" spans="1:5" ht="12.75">
      <c r="A16" s="57" t="s">
        <v>127</v>
      </c>
      <c r="B16" s="71" t="s">
        <v>128</v>
      </c>
      <c r="C16" s="62">
        <v>0</v>
      </c>
      <c r="D16" s="63">
        <v>757708.4</v>
      </c>
      <c r="E16" s="63">
        <v>757708.4</v>
      </c>
    </row>
    <row r="17" spans="1:5" ht="12.75">
      <c r="A17" s="57" t="s">
        <v>129</v>
      </c>
      <c r="B17" s="71" t="s">
        <v>130</v>
      </c>
      <c r="C17" s="62">
        <v>0</v>
      </c>
      <c r="D17" s="63">
        <v>1464750</v>
      </c>
      <c r="E17" s="63">
        <v>1464750</v>
      </c>
    </row>
    <row r="18" spans="1:5" ht="12.75">
      <c r="A18" s="61" t="s">
        <v>131</v>
      </c>
      <c r="B18" s="58" t="s">
        <v>132</v>
      </c>
      <c r="C18" s="62">
        <v>0</v>
      </c>
      <c r="D18" s="63">
        <v>55167.8</v>
      </c>
      <c r="E18" s="63">
        <v>55167.8</v>
      </c>
    </row>
    <row r="19" spans="1:5" ht="12.75">
      <c r="A19" s="61" t="s">
        <v>113</v>
      </c>
      <c r="B19" s="58" t="s">
        <v>133</v>
      </c>
      <c r="C19" s="62">
        <v>0</v>
      </c>
      <c r="D19" s="63">
        <v>219902</v>
      </c>
      <c r="E19" s="63">
        <v>219902</v>
      </c>
    </row>
    <row r="20" spans="1:5" ht="12.75">
      <c r="A20" s="61" t="s">
        <v>134</v>
      </c>
      <c r="B20" s="58" t="s">
        <v>135</v>
      </c>
      <c r="C20" s="62">
        <v>0</v>
      </c>
      <c r="D20" s="63">
        <v>360575</v>
      </c>
      <c r="E20" s="63">
        <v>360575</v>
      </c>
    </row>
    <row r="21" spans="1:5" ht="12.75">
      <c r="A21" s="61" t="s">
        <v>136</v>
      </c>
      <c r="B21" s="58" t="s">
        <v>137</v>
      </c>
      <c r="C21" s="62">
        <v>0</v>
      </c>
      <c r="D21" s="63">
        <v>177778.9</v>
      </c>
      <c r="E21" s="63">
        <v>177778.9</v>
      </c>
    </row>
    <row r="22" spans="1:5" ht="12.75">
      <c r="A22" s="61" t="s">
        <v>138</v>
      </c>
      <c r="B22" s="58" t="s">
        <v>139</v>
      </c>
      <c r="C22" s="64">
        <v>0</v>
      </c>
      <c r="D22" s="65">
        <v>1038000</v>
      </c>
      <c r="E22" s="63">
        <v>1038000</v>
      </c>
    </row>
    <row r="23" spans="1:5" ht="12.75">
      <c r="A23" s="61" t="s">
        <v>140</v>
      </c>
      <c r="B23" s="58" t="s">
        <v>141</v>
      </c>
      <c r="C23" s="64">
        <v>183962.1</v>
      </c>
      <c r="D23" s="65">
        <v>548108.1000000001</v>
      </c>
      <c r="E23" s="63">
        <v>732070.2000000001</v>
      </c>
    </row>
    <row r="24" spans="1:5" ht="13.5" thickBot="1">
      <c r="A24" s="66" t="s">
        <v>142</v>
      </c>
      <c r="B24" s="67" t="s">
        <v>143</v>
      </c>
      <c r="C24" s="68">
        <v>0</v>
      </c>
      <c r="D24" s="69">
        <v>0</v>
      </c>
      <c r="E24" s="70">
        <v>0</v>
      </c>
    </row>
    <row r="25" spans="1:5" ht="13.5" thickBot="1">
      <c r="A25" s="73"/>
      <c r="B25" s="74"/>
      <c r="C25" s="75"/>
      <c r="D25" s="75"/>
      <c r="E25" s="75"/>
    </row>
    <row r="26" spans="1:5" ht="16.5" thickBot="1">
      <c r="A26" s="124"/>
      <c r="B26" s="125" t="s">
        <v>144</v>
      </c>
      <c r="C26" s="126">
        <v>183962.1</v>
      </c>
      <c r="D26" s="126">
        <v>4812890.199999999</v>
      </c>
      <c r="E26" s="127">
        <v>4996852.299999999</v>
      </c>
    </row>
    <row r="27" ht="13.5" thickBot="1"/>
    <row r="28" spans="1:5" ht="16.5" thickBot="1">
      <c r="A28" s="124"/>
      <c r="B28" s="125" t="s">
        <v>145</v>
      </c>
      <c r="C28" s="126"/>
      <c r="D28" s="126"/>
      <c r="E28" s="127">
        <v>4996852.299999999</v>
      </c>
    </row>
    <row r="29" spans="1:4" ht="18">
      <c r="A29" s="52"/>
      <c r="B29" s="53"/>
      <c r="C29" s="53"/>
      <c r="D29" s="54"/>
    </row>
  </sheetData>
  <sheetProtection/>
  <mergeCells count="5">
    <mergeCell ref="A7:E7"/>
    <mergeCell ref="A8:E8"/>
    <mergeCell ref="A13:A14"/>
    <mergeCell ref="B13:B14"/>
    <mergeCell ref="C13:E1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21.875" style="0" customWidth="1"/>
    <col min="6" max="6" width="9.125" style="24" customWidth="1"/>
    <col min="7" max="7" width="28.625" style="19" customWidth="1"/>
    <col min="8" max="8" width="24.75390625" style="22" bestFit="1" customWidth="1"/>
    <col min="9" max="10" width="12.875" style="0" customWidth="1"/>
  </cols>
  <sheetData>
    <row r="2" spans="1:10" ht="18">
      <c r="A2" s="230" t="s">
        <v>48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25"/>
      <c r="G3" s="18"/>
      <c r="H3" s="2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108" t="s">
        <v>127</v>
      </c>
      <c r="B8" s="181" t="s">
        <v>261</v>
      </c>
      <c r="C8" s="167">
        <v>6171</v>
      </c>
      <c r="D8" s="167" t="s">
        <v>245</v>
      </c>
      <c r="E8" s="168"/>
      <c r="F8" s="169" t="s">
        <v>246</v>
      </c>
      <c r="G8" s="179" t="s">
        <v>247</v>
      </c>
      <c r="H8" s="180">
        <v>19413.5</v>
      </c>
    </row>
    <row r="9" spans="1:8" ht="12.75">
      <c r="A9" s="108" t="s">
        <v>127</v>
      </c>
      <c r="B9" s="200" t="s">
        <v>261</v>
      </c>
      <c r="C9" s="201">
        <v>6171</v>
      </c>
      <c r="D9" s="201">
        <v>6901</v>
      </c>
      <c r="E9" s="201"/>
      <c r="F9" s="202" t="s">
        <v>341</v>
      </c>
      <c r="G9" s="200" t="s">
        <v>340</v>
      </c>
      <c r="H9" s="203">
        <v>92668.4</v>
      </c>
    </row>
    <row r="10" spans="1:8" ht="12.75">
      <c r="A10" s="182" t="s">
        <v>160</v>
      </c>
      <c r="B10" s="204" t="s">
        <v>162</v>
      </c>
      <c r="C10" s="184">
        <v>6171</v>
      </c>
      <c r="D10" s="184">
        <v>6111</v>
      </c>
      <c r="E10" s="185"/>
      <c r="F10" s="186" t="s">
        <v>325</v>
      </c>
      <c r="G10" s="205" t="s">
        <v>326</v>
      </c>
      <c r="H10" s="188">
        <v>10000</v>
      </c>
    </row>
    <row r="11" spans="1:8" ht="12.75">
      <c r="A11" s="108" t="s">
        <v>160</v>
      </c>
      <c r="B11" s="206" t="s">
        <v>162</v>
      </c>
      <c r="C11" s="167">
        <v>6171</v>
      </c>
      <c r="D11" s="167">
        <v>6111</v>
      </c>
      <c r="E11" s="168"/>
      <c r="F11" s="169" t="s">
        <v>272</v>
      </c>
      <c r="G11" s="194" t="s">
        <v>273</v>
      </c>
      <c r="H11" s="180">
        <v>8000</v>
      </c>
    </row>
    <row r="12" spans="1:8" ht="12.75">
      <c r="A12" s="108" t="s">
        <v>160</v>
      </c>
      <c r="B12" s="206" t="s">
        <v>162</v>
      </c>
      <c r="C12" s="167">
        <v>6171</v>
      </c>
      <c r="D12" s="167">
        <v>6125</v>
      </c>
      <c r="E12" s="168"/>
      <c r="F12" s="169" t="s">
        <v>272</v>
      </c>
      <c r="G12" s="194" t="s">
        <v>273</v>
      </c>
      <c r="H12" s="180">
        <v>2000</v>
      </c>
    </row>
    <row r="13" spans="1:8" ht="12.75">
      <c r="A13" s="108" t="s">
        <v>160</v>
      </c>
      <c r="B13" s="206" t="s">
        <v>162</v>
      </c>
      <c r="C13" s="167">
        <v>6171</v>
      </c>
      <c r="D13" s="167">
        <v>6111</v>
      </c>
      <c r="E13" s="168"/>
      <c r="F13" s="169" t="s">
        <v>274</v>
      </c>
      <c r="G13" s="194" t="s">
        <v>275</v>
      </c>
      <c r="H13" s="180">
        <v>19000</v>
      </c>
    </row>
    <row r="14" spans="1:8" ht="12.75">
      <c r="A14" s="108" t="s">
        <v>160</v>
      </c>
      <c r="B14" s="206" t="s">
        <v>162</v>
      </c>
      <c r="C14" s="167">
        <v>6171</v>
      </c>
      <c r="D14" s="167">
        <v>6111</v>
      </c>
      <c r="E14" s="168"/>
      <c r="F14" s="169" t="s">
        <v>327</v>
      </c>
      <c r="G14" s="194" t="s">
        <v>328</v>
      </c>
      <c r="H14" s="180">
        <v>37000</v>
      </c>
    </row>
    <row r="15" spans="1:8" ht="12.75">
      <c r="A15" s="108" t="s">
        <v>160</v>
      </c>
      <c r="B15" s="206" t="s">
        <v>162</v>
      </c>
      <c r="C15" s="167">
        <v>6171</v>
      </c>
      <c r="D15" s="167">
        <v>6111</v>
      </c>
      <c r="E15" s="168"/>
      <c r="F15" s="169" t="s">
        <v>329</v>
      </c>
      <c r="G15" s="194" t="s">
        <v>330</v>
      </c>
      <c r="H15" s="180">
        <v>4000</v>
      </c>
    </row>
    <row r="16" spans="1:8" ht="12.75">
      <c r="A16" s="108" t="s">
        <v>160</v>
      </c>
      <c r="B16" s="206" t="s">
        <v>162</v>
      </c>
      <c r="C16" s="167">
        <v>6171</v>
      </c>
      <c r="D16" s="167">
        <v>6125</v>
      </c>
      <c r="E16" s="168"/>
      <c r="F16" s="169" t="s">
        <v>329</v>
      </c>
      <c r="G16" s="194" t="s">
        <v>330</v>
      </c>
      <c r="H16" s="180">
        <v>10000</v>
      </c>
    </row>
    <row r="17" spans="1:8" ht="12.75">
      <c r="A17" s="108" t="s">
        <v>160</v>
      </c>
      <c r="B17" s="206" t="s">
        <v>162</v>
      </c>
      <c r="C17" s="167">
        <v>6171</v>
      </c>
      <c r="D17" s="167">
        <v>6111</v>
      </c>
      <c r="E17" s="168"/>
      <c r="F17" s="169" t="s">
        <v>276</v>
      </c>
      <c r="G17" s="194" t="s">
        <v>277</v>
      </c>
      <c r="H17" s="180">
        <v>5000</v>
      </c>
    </row>
    <row r="18" spans="1:8" ht="12.75">
      <c r="A18" s="108" t="s">
        <v>160</v>
      </c>
      <c r="B18" s="206" t="s">
        <v>162</v>
      </c>
      <c r="C18" s="167">
        <v>6171</v>
      </c>
      <c r="D18" s="167">
        <v>6111</v>
      </c>
      <c r="E18" s="168"/>
      <c r="F18" s="169" t="s">
        <v>278</v>
      </c>
      <c r="G18" s="194" t="s">
        <v>279</v>
      </c>
      <c r="H18" s="180">
        <v>5000</v>
      </c>
    </row>
    <row r="19" spans="1:8" ht="12.75">
      <c r="A19" s="108" t="s">
        <v>160</v>
      </c>
      <c r="B19" s="206" t="s">
        <v>162</v>
      </c>
      <c r="C19" s="167">
        <v>6171</v>
      </c>
      <c r="D19" s="167">
        <v>6111</v>
      </c>
      <c r="E19" s="168"/>
      <c r="F19" s="169" t="s">
        <v>280</v>
      </c>
      <c r="G19" s="194" t="s">
        <v>281</v>
      </c>
      <c r="H19" s="180">
        <v>4000</v>
      </c>
    </row>
    <row r="20" spans="1:8" ht="12.75">
      <c r="A20" s="108" t="s">
        <v>160</v>
      </c>
      <c r="B20" s="206" t="s">
        <v>162</v>
      </c>
      <c r="C20" s="167">
        <v>6171</v>
      </c>
      <c r="D20" s="167">
        <v>6111</v>
      </c>
      <c r="E20" s="168"/>
      <c r="F20" s="169" t="s">
        <v>282</v>
      </c>
      <c r="G20" s="194" t="s">
        <v>283</v>
      </c>
      <c r="H20" s="180">
        <v>2000</v>
      </c>
    </row>
    <row r="21" spans="1:8" ht="12.75">
      <c r="A21" s="108" t="s">
        <v>160</v>
      </c>
      <c r="B21" s="206" t="s">
        <v>162</v>
      </c>
      <c r="C21" s="167">
        <v>6171</v>
      </c>
      <c r="D21" s="167">
        <v>6111</v>
      </c>
      <c r="E21" s="168"/>
      <c r="F21" s="169" t="s">
        <v>331</v>
      </c>
      <c r="G21" s="194" t="s">
        <v>332</v>
      </c>
      <c r="H21" s="180">
        <v>24000</v>
      </c>
    </row>
    <row r="22" spans="1:8" ht="22.5">
      <c r="A22" s="182" t="s">
        <v>243</v>
      </c>
      <c r="B22" s="183" t="s">
        <v>291</v>
      </c>
      <c r="C22" s="207">
        <v>6171</v>
      </c>
      <c r="D22" s="207">
        <v>6901</v>
      </c>
      <c r="E22" s="183"/>
      <c r="F22" s="186" t="s">
        <v>112</v>
      </c>
      <c r="G22" s="208" t="s">
        <v>148</v>
      </c>
      <c r="H22" s="209">
        <v>250000</v>
      </c>
    </row>
    <row r="23" spans="1:8" ht="22.5">
      <c r="A23" s="108" t="s">
        <v>125</v>
      </c>
      <c r="B23" s="181" t="s">
        <v>250</v>
      </c>
      <c r="C23" s="167">
        <v>6171</v>
      </c>
      <c r="D23" s="167">
        <v>6122</v>
      </c>
      <c r="E23" s="168"/>
      <c r="F23" s="169" t="s">
        <v>251</v>
      </c>
      <c r="G23" s="179" t="s">
        <v>252</v>
      </c>
      <c r="H23" s="180">
        <v>3500</v>
      </c>
    </row>
    <row r="24" spans="1:8" ht="12.75">
      <c r="A24" s="108" t="s">
        <v>125</v>
      </c>
      <c r="B24" s="181" t="s">
        <v>250</v>
      </c>
      <c r="C24" s="167">
        <v>6171</v>
      </c>
      <c r="D24" s="167">
        <v>6121</v>
      </c>
      <c r="E24" s="168"/>
      <c r="F24" s="169" t="s">
        <v>253</v>
      </c>
      <c r="G24" s="179" t="s">
        <v>254</v>
      </c>
      <c r="H24" s="180">
        <v>1400</v>
      </c>
    </row>
    <row r="25" spans="1:8" ht="22.5">
      <c r="A25" s="108" t="s">
        <v>125</v>
      </c>
      <c r="B25" s="181" t="s">
        <v>250</v>
      </c>
      <c r="C25" s="167">
        <v>6171</v>
      </c>
      <c r="D25" s="167">
        <v>6121</v>
      </c>
      <c r="E25" s="168"/>
      <c r="F25" s="169" t="s">
        <v>255</v>
      </c>
      <c r="G25" s="179" t="s">
        <v>256</v>
      </c>
      <c r="H25" s="180">
        <v>12000</v>
      </c>
    </row>
    <row r="26" spans="1:8" ht="12.75">
      <c r="A26" s="108" t="s">
        <v>125</v>
      </c>
      <c r="B26" s="181" t="s">
        <v>250</v>
      </c>
      <c r="C26" s="167">
        <v>6171</v>
      </c>
      <c r="D26" s="167">
        <v>6121</v>
      </c>
      <c r="E26" s="168"/>
      <c r="F26" s="169" t="s">
        <v>257</v>
      </c>
      <c r="G26" s="179" t="s">
        <v>258</v>
      </c>
      <c r="H26" s="180">
        <v>19500</v>
      </c>
    </row>
    <row r="27" spans="1:8" ht="12.75">
      <c r="A27" s="108" t="s">
        <v>125</v>
      </c>
      <c r="B27" s="181" t="s">
        <v>250</v>
      </c>
      <c r="C27" s="167">
        <v>6171</v>
      </c>
      <c r="D27" s="167">
        <v>6121</v>
      </c>
      <c r="E27" s="168"/>
      <c r="F27" s="169" t="s">
        <v>259</v>
      </c>
      <c r="G27" s="179" t="s">
        <v>260</v>
      </c>
      <c r="H27" s="180">
        <v>17000</v>
      </c>
    </row>
    <row r="28" spans="1:8" ht="22.5">
      <c r="A28" s="108" t="s">
        <v>129</v>
      </c>
      <c r="B28" s="181" t="s">
        <v>342</v>
      </c>
      <c r="C28" s="167">
        <v>6211</v>
      </c>
      <c r="D28" s="167">
        <v>6121</v>
      </c>
      <c r="E28" s="168"/>
      <c r="F28" s="169" t="s">
        <v>343</v>
      </c>
      <c r="G28" s="179" t="s">
        <v>344</v>
      </c>
      <c r="H28" s="180">
        <v>1744.8</v>
      </c>
    </row>
    <row r="29" spans="1:8" ht="22.5">
      <c r="A29" s="108" t="s">
        <v>129</v>
      </c>
      <c r="B29" s="181" t="s">
        <v>342</v>
      </c>
      <c r="C29" s="167">
        <v>6211</v>
      </c>
      <c r="D29" s="167">
        <v>6125</v>
      </c>
      <c r="E29" s="168"/>
      <c r="F29" s="169" t="s">
        <v>346</v>
      </c>
      <c r="G29" s="179" t="s">
        <v>345</v>
      </c>
      <c r="H29" s="180">
        <v>881.4</v>
      </c>
    </row>
    <row r="30" spans="1:8" ht="13.5" thickBot="1">
      <c r="A30" s="108"/>
      <c r="B30" s="193"/>
      <c r="C30" s="167"/>
      <c r="D30" s="167"/>
      <c r="E30" s="168"/>
      <c r="F30" s="169"/>
      <c r="G30" s="194"/>
      <c r="H30" s="180"/>
    </row>
    <row r="31" spans="1:8" ht="16.5" thickBot="1">
      <c r="A31" s="9"/>
      <c r="B31" s="10" t="s">
        <v>34</v>
      </c>
      <c r="C31" s="11"/>
      <c r="D31" s="11"/>
      <c r="E31" s="11"/>
      <c r="F31" s="11"/>
      <c r="G31" s="11"/>
      <c r="H31" s="12">
        <f>SUM(H8:H30)</f>
        <v>548108.1000000001</v>
      </c>
    </row>
    <row r="32" spans="6:8" ht="12.75">
      <c r="F32"/>
      <c r="G32"/>
      <c r="H32"/>
    </row>
    <row r="33" spans="1:8" ht="18.75" thickBot="1">
      <c r="A33" s="233" t="s">
        <v>14</v>
      </c>
      <c r="B33" s="234"/>
      <c r="C33" s="234"/>
      <c r="D33" s="234"/>
      <c r="E33" s="234"/>
      <c r="F33" s="234"/>
      <c r="G33" s="234"/>
      <c r="H33" s="234"/>
    </row>
    <row r="34" spans="1:8" ht="15.75" thickBot="1">
      <c r="A34" s="43"/>
      <c r="B34" s="44" t="s">
        <v>40</v>
      </c>
      <c r="C34" s="45"/>
      <c r="D34" s="45"/>
      <c r="E34" s="46"/>
      <c r="F34" s="47"/>
      <c r="G34" s="48"/>
      <c r="H34" s="49"/>
    </row>
    <row r="35" spans="1:8" ht="12.75">
      <c r="A35" s="228" t="s">
        <v>0</v>
      </c>
      <c r="B35" s="4" t="s">
        <v>1</v>
      </c>
      <c r="C35" s="231" t="s">
        <v>2</v>
      </c>
      <c r="D35" s="231" t="s">
        <v>3</v>
      </c>
      <c r="E35" s="231" t="s">
        <v>4</v>
      </c>
      <c r="F35" s="231" t="s">
        <v>5</v>
      </c>
      <c r="G35" s="5" t="s">
        <v>6</v>
      </c>
      <c r="H35" s="235" t="s">
        <v>10</v>
      </c>
    </row>
    <row r="36" spans="1:8" ht="13.5" thickBot="1">
      <c r="A36" s="229"/>
      <c r="B36" s="6" t="s">
        <v>7</v>
      </c>
      <c r="C36" s="232"/>
      <c r="D36" s="232"/>
      <c r="E36" s="232"/>
      <c r="F36" s="232"/>
      <c r="G36" s="7" t="s">
        <v>8</v>
      </c>
      <c r="H36" s="236"/>
    </row>
    <row r="37" spans="1:8" ht="12.75">
      <c r="A37" s="26" t="s">
        <v>127</v>
      </c>
      <c r="B37" s="98" t="s">
        <v>261</v>
      </c>
      <c r="C37" s="28">
        <v>6171</v>
      </c>
      <c r="D37" s="28" t="s">
        <v>248</v>
      </c>
      <c r="E37" s="29"/>
      <c r="F37" s="21" t="s">
        <v>246</v>
      </c>
      <c r="G37" s="27" t="s">
        <v>247</v>
      </c>
      <c r="H37" s="31">
        <v>35758</v>
      </c>
    </row>
    <row r="38" spans="1:8" ht="12.75">
      <c r="A38" s="108" t="s">
        <v>127</v>
      </c>
      <c r="B38" s="181" t="s">
        <v>261</v>
      </c>
      <c r="C38" s="169" t="s">
        <v>288</v>
      </c>
      <c r="D38" s="167">
        <v>5364</v>
      </c>
      <c r="E38" s="168" t="s">
        <v>249</v>
      </c>
      <c r="F38" s="169" t="s">
        <v>246</v>
      </c>
      <c r="G38" s="194" t="s">
        <v>247</v>
      </c>
      <c r="H38" s="180">
        <v>812</v>
      </c>
    </row>
    <row r="39" spans="1:8" ht="12.75">
      <c r="A39" s="108" t="s">
        <v>127</v>
      </c>
      <c r="B39" s="200" t="s">
        <v>261</v>
      </c>
      <c r="C39" s="201">
        <v>6171</v>
      </c>
      <c r="D39" s="201">
        <v>5901</v>
      </c>
      <c r="E39" s="201"/>
      <c r="F39" s="202" t="s">
        <v>341</v>
      </c>
      <c r="G39" s="200" t="s">
        <v>340</v>
      </c>
      <c r="H39" s="203">
        <v>147392.1</v>
      </c>
    </row>
    <row r="40" spans="1:8" ht="13.5" thickBot="1">
      <c r="A40" s="172"/>
      <c r="B40" s="173"/>
      <c r="C40" s="174"/>
      <c r="D40" s="174"/>
      <c r="E40" s="175"/>
      <c r="F40" s="115"/>
      <c r="G40" s="176"/>
      <c r="H40" s="177"/>
    </row>
    <row r="41" spans="1:8" ht="16.5" thickBot="1">
      <c r="A41" s="35"/>
      <c r="B41" s="36" t="s">
        <v>35</v>
      </c>
      <c r="C41" s="37"/>
      <c r="D41" s="37"/>
      <c r="E41" s="37"/>
      <c r="F41" s="37"/>
      <c r="G41" s="37"/>
      <c r="H41" s="41">
        <f>SUM(H37:H40)</f>
        <v>183962.1</v>
      </c>
    </row>
    <row r="42" spans="6:8" ht="13.5" thickBot="1">
      <c r="F42"/>
      <c r="G42"/>
      <c r="H42"/>
    </row>
    <row r="43" spans="1:8" ht="16.5" thickBot="1">
      <c r="A43" s="38"/>
      <c r="B43" s="39" t="s">
        <v>36</v>
      </c>
      <c r="C43" s="40"/>
      <c r="D43" s="40"/>
      <c r="E43" s="40"/>
      <c r="F43" s="40"/>
      <c r="G43" s="40"/>
      <c r="H43" s="42">
        <f>H31+H41</f>
        <v>732070.2000000001</v>
      </c>
    </row>
  </sheetData>
  <sheetProtection/>
  <mergeCells count="15">
    <mergeCell ref="E35:E36"/>
    <mergeCell ref="F35:F36"/>
    <mergeCell ref="A4:H4"/>
    <mergeCell ref="A6:A7"/>
    <mergeCell ref="D6:D7"/>
    <mergeCell ref="E6:E7"/>
    <mergeCell ref="F6:F7"/>
    <mergeCell ref="H35:H36"/>
    <mergeCell ref="H6:H7"/>
    <mergeCell ref="C6:C7"/>
    <mergeCell ref="A2:H2"/>
    <mergeCell ref="A33:H33"/>
    <mergeCell ref="A35:A36"/>
    <mergeCell ref="C35:C36"/>
    <mergeCell ref="D35:D36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19" customWidth="1"/>
    <col min="8" max="8" width="24.75390625" style="22" bestFit="1" customWidth="1"/>
    <col min="9" max="10" width="12.875" style="0" customWidth="1"/>
  </cols>
  <sheetData>
    <row r="2" spans="1:10" ht="18">
      <c r="A2" s="230" t="s">
        <v>49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18"/>
      <c r="H3" s="2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26"/>
      <c r="B8" s="30"/>
      <c r="C8" s="28"/>
      <c r="D8" s="28"/>
      <c r="E8" s="29"/>
      <c r="F8" s="21"/>
      <c r="G8" s="27"/>
      <c r="H8" s="31"/>
    </row>
    <row r="9" spans="1:8" ht="13.5" thickBot="1">
      <c r="A9" s="16"/>
      <c r="B9" s="17"/>
      <c r="C9" s="15"/>
      <c r="D9" s="15"/>
      <c r="E9" s="8"/>
      <c r="F9" s="13"/>
      <c r="G9" s="14"/>
      <c r="H9" s="33"/>
    </row>
    <row r="10" spans="1:8" ht="16.5" thickBot="1">
      <c r="A10" s="9"/>
      <c r="B10" s="10" t="s">
        <v>37</v>
      </c>
      <c r="C10" s="11"/>
      <c r="D10" s="11"/>
      <c r="E10" s="11"/>
      <c r="F10" s="11"/>
      <c r="G10" s="11"/>
      <c r="H10" s="12">
        <f>SUM(H8:H9)</f>
        <v>0</v>
      </c>
    </row>
    <row r="11" spans="7:8" ht="12.75">
      <c r="G11"/>
      <c r="H11"/>
    </row>
    <row r="12" spans="1:8" ht="18.75" thickBot="1">
      <c r="A12" s="233" t="s">
        <v>14</v>
      </c>
      <c r="B12" s="234"/>
      <c r="C12" s="234"/>
      <c r="D12" s="234"/>
      <c r="E12" s="234"/>
      <c r="F12" s="234"/>
      <c r="G12" s="234"/>
      <c r="H12" s="234"/>
    </row>
    <row r="13" spans="1:8" ht="15.75" thickBot="1">
      <c r="A13" s="43"/>
      <c r="B13" s="44" t="s">
        <v>40</v>
      </c>
      <c r="C13" s="45"/>
      <c r="D13" s="45"/>
      <c r="E13" s="46"/>
      <c r="F13" s="47"/>
      <c r="G13" s="48"/>
      <c r="H13" s="49"/>
    </row>
    <row r="14" spans="1:8" ht="12.75">
      <c r="A14" s="228" t="s">
        <v>0</v>
      </c>
      <c r="B14" s="4" t="s">
        <v>1</v>
      </c>
      <c r="C14" s="231" t="s">
        <v>2</v>
      </c>
      <c r="D14" s="231" t="s">
        <v>3</v>
      </c>
      <c r="E14" s="231" t="s">
        <v>4</v>
      </c>
      <c r="F14" s="231" t="s">
        <v>5</v>
      </c>
      <c r="G14" s="5" t="s">
        <v>6</v>
      </c>
      <c r="H14" s="235" t="s">
        <v>10</v>
      </c>
    </row>
    <row r="15" spans="1:8" ht="13.5" thickBot="1">
      <c r="A15" s="229"/>
      <c r="B15" s="6" t="s">
        <v>7</v>
      </c>
      <c r="C15" s="232"/>
      <c r="D15" s="232"/>
      <c r="E15" s="232"/>
      <c r="F15" s="232"/>
      <c r="G15" s="7" t="s">
        <v>8</v>
      </c>
      <c r="H15" s="236"/>
    </row>
    <row r="16" spans="1:8" ht="12.75">
      <c r="A16" s="26"/>
      <c r="B16" s="30"/>
      <c r="C16" s="28"/>
      <c r="D16" s="28"/>
      <c r="E16" s="29"/>
      <c r="F16" s="21"/>
      <c r="G16" s="27"/>
      <c r="H16" s="34"/>
    </row>
    <row r="17" spans="1:8" ht="13.5" thickBot="1">
      <c r="A17" s="16"/>
      <c r="B17" s="17"/>
      <c r="C17" s="15"/>
      <c r="D17" s="15"/>
      <c r="E17" s="8"/>
      <c r="F17" s="13"/>
      <c r="G17" s="14"/>
      <c r="H17" s="32"/>
    </row>
    <row r="18" spans="1:8" ht="16.5" thickBot="1">
      <c r="A18" s="35"/>
      <c r="B18" s="36" t="s">
        <v>38</v>
      </c>
      <c r="C18" s="37"/>
      <c r="D18" s="37"/>
      <c r="E18" s="37"/>
      <c r="F18" s="37"/>
      <c r="G18" s="37"/>
      <c r="H18" s="41">
        <f>SUM(H16:H17)</f>
        <v>0</v>
      </c>
    </row>
    <row r="19" spans="7:8" ht="13.5" thickBot="1">
      <c r="G19"/>
      <c r="H19"/>
    </row>
    <row r="20" spans="1:8" ht="16.5" thickBot="1">
      <c r="A20" s="38"/>
      <c r="B20" s="39" t="s">
        <v>39</v>
      </c>
      <c r="C20" s="40"/>
      <c r="D20" s="40"/>
      <c r="E20" s="40"/>
      <c r="F20" s="40"/>
      <c r="G20" s="40"/>
      <c r="H20" s="42">
        <f>H10+H18</f>
        <v>0</v>
      </c>
    </row>
  </sheetData>
  <sheetProtection/>
  <mergeCells count="15">
    <mergeCell ref="E14:E15"/>
    <mergeCell ref="F14:F15"/>
    <mergeCell ref="A4:H4"/>
    <mergeCell ref="A6:A7"/>
    <mergeCell ref="D6:D7"/>
    <mergeCell ref="E6:E7"/>
    <mergeCell ref="F6:F7"/>
    <mergeCell ref="H14:H15"/>
    <mergeCell ref="H6:H7"/>
    <mergeCell ref="C6:C7"/>
    <mergeCell ref="A2:H2"/>
    <mergeCell ref="A12:H12"/>
    <mergeCell ref="A14:A15"/>
    <mergeCell ref="C14:C15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35" sqref="B35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5.625" style="0" customWidth="1"/>
  </cols>
  <sheetData>
    <row r="2" spans="1:8" ht="18">
      <c r="A2" s="230" t="s">
        <v>292</v>
      </c>
      <c r="B2" s="230"/>
      <c r="C2" s="230"/>
      <c r="D2" s="230"/>
      <c r="E2" s="230"/>
      <c r="F2" s="230"/>
      <c r="G2" s="230"/>
      <c r="H2" s="230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22.5">
      <c r="A8" s="88" t="s">
        <v>84</v>
      </c>
      <c r="B8" s="95" t="s">
        <v>149</v>
      </c>
      <c r="C8" s="89">
        <v>3633</v>
      </c>
      <c r="D8" s="89">
        <v>6121</v>
      </c>
      <c r="E8" s="90"/>
      <c r="F8" s="76" t="s">
        <v>85</v>
      </c>
      <c r="G8" s="93" t="s">
        <v>86</v>
      </c>
      <c r="H8" s="85">
        <v>13500</v>
      </c>
    </row>
    <row r="9" spans="1:8" ht="12.75">
      <c r="A9" s="26" t="s">
        <v>84</v>
      </c>
      <c r="B9" s="96" t="s">
        <v>149</v>
      </c>
      <c r="C9" s="28">
        <v>3633</v>
      </c>
      <c r="D9" s="28">
        <v>6121</v>
      </c>
      <c r="E9" s="29"/>
      <c r="F9" s="21" t="s">
        <v>87</v>
      </c>
      <c r="G9" s="91" t="s">
        <v>88</v>
      </c>
      <c r="H9" s="31">
        <v>52000</v>
      </c>
    </row>
    <row r="10" spans="1:8" ht="12.75">
      <c r="A10" s="26" t="s">
        <v>84</v>
      </c>
      <c r="B10" s="96" t="s">
        <v>149</v>
      </c>
      <c r="C10" s="28">
        <v>3633</v>
      </c>
      <c r="D10" s="28">
        <v>6130</v>
      </c>
      <c r="E10" s="29"/>
      <c r="F10" s="21" t="s">
        <v>89</v>
      </c>
      <c r="G10" s="91" t="s">
        <v>90</v>
      </c>
      <c r="H10" s="31">
        <v>1500</v>
      </c>
    </row>
    <row r="11" spans="1:8" ht="22.5">
      <c r="A11" s="26" t="s">
        <v>84</v>
      </c>
      <c r="B11" s="96" t="s">
        <v>149</v>
      </c>
      <c r="C11" s="28">
        <v>2321</v>
      </c>
      <c r="D11" s="28">
        <v>6121</v>
      </c>
      <c r="E11" s="29"/>
      <c r="F11" s="13" t="s">
        <v>91</v>
      </c>
      <c r="G11" s="94" t="s">
        <v>92</v>
      </c>
      <c r="H11" s="31">
        <v>3200</v>
      </c>
    </row>
    <row r="12" spans="1:8" ht="12.75">
      <c r="A12" s="26" t="s">
        <v>206</v>
      </c>
      <c r="B12" s="97" t="s">
        <v>241</v>
      </c>
      <c r="C12" s="28">
        <v>3745</v>
      </c>
      <c r="D12" s="28">
        <v>6121</v>
      </c>
      <c r="E12" s="29"/>
      <c r="F12" s="21" t="s">
        <v>284</v>
      </c>
      <c r="G12" s="91" t="s">
        <v>289</v>
      </c>
      <c r="H12" s="31">
        <v>8000</v>
      </c>
    </row>
    <row r="13" spans="1:8" ht="12.75">
      <c r="A13" s="26" t="s">
        <v>206</v>
      </c>
      <c r="B13" s="97" t="s">
        <v>241</v>
      </c>
      <c r="C13" s="28">
        <v>3745</v>
      </c>
      <c r="D13" s="28">
        <v>6121</v>
      </c>
      <c r="E13" s="29"/>
      <c r="F13" s="21" t="s">
        <v>285</v>
      </c>
      <c r="G13" s="91" t="s">
        <v>207</v>
      </c>
      <c r="H13" s="31">
        <v>23000</v>
      </c>
    </row>
    <row r="14" spans="1:8" ht="12.75">
      <c r="A14" s="26" t="s">
        <v>206</v>
      </c>
      <c r="B14" s="97" t="s">
        <v>241</v>
      </c>
      <c r="C14" s="28">
        <v>3612</v>
      </c>
      <c r="D14" s="28">
        <v>6121</v>
      </c>
      <c r="E14" s="29"/>
      <c r="F14" s="21" t="s">
        <v>286</v>
      </c>
      <c r="G14" s="91" t="s">
        <v>208</v>
      </c>
      <c r="H14" s="31">
        <v>30000</v>
      </c>
    </row>
    <row r="15" spans="1:8" ht="12.75">
      <c r="A15" s="26" t="s">
        <v>206</v>
      </c>
      <c r="B15" s="97" t="s">
        <v>241</v>
      </c>
      <c r="C15" s="28">
        <v>3322</v>
      </c>
      <c r="D15" s="28">
        <v>6121</v>
      </c>
      <c r="E15" s="29"/>
      <c r="F15" s="21" t="s">
        <v>287</v>
      </c>
      <c r="G15" s="91" t="s">
        <v>209</v>
      </c>
      <c r="H15" s="31">
        <v>2200</v>
      </c>
    </row>
    <row r="16" spans="1:8" ht="12.75">
      <c r="A16" s="108" t="s">
        <v>301</v>
      </c>
      <c r="B16" s="193" t="s">
        <v>352</v>
      </c>
      <c r="C16" s="167">
        <v>3635</v>
      </c>
      <c r="D16" s="167">
        <v>6351</v>
      </c>
      <c r="E16" s="168" t="s">
        <v>66</v>
      </c>
      <c r="F16" s="169" t="s">
        <v>302</v>
      </c>
      <c r="G16" s="194" t="s">
        <v>303</v>
      </c>
      <c r="H16" s="180">
        <v>4000</v>
      </c>
    </row>
    <row r="17" spans="1:8" ht="12.75">
      <c r="A17" s="108" t="s">
        <v>301</v>
      </c>
      <c r="B17" s="193" t="s">
        <v>352</v>
      </c>
      <c r="C17" s="167">
        <v>3635</v>
      </c>
      <c r="D17" s="167">
        <v>6351</v>
      </c>
      <c r="E17" s="168" t="s">
        <v>66</v>
      </c>
      <c r="F17" s="169" t="s">
        <v>304</v>
      </c>
      <c r="G17" s="194" t="s">
        <v>305</v>
      </c>
      <c r="H17" s="180">
        <v>1500</v>
      </c>
    </row>
    <row r="18" spans="1:8" ht="12.75">
      <c r="A18" s="26" t="s">
        <v>311</v>
      </c>
      <c r="B18" s="92" t="s">
        <v>150</v>
      </c>
      <c r="C18" s="28">
        <v>3639</v>
      </c>
      <c r="D18" s="28">
        <v>6121</v>
      </c>
      <c r="E18" s="29"/>
      <c r="F18" s="21" t="s">
        <v>173</v>
      </c>
      <c r="G18" s="107" t="s">
        <v>56</v>
      </c>
      <c r="H18" s="237">
        <v>2000</v>
      </c>
    </row>
    <row r="19" spans="1:8" ht="22.5">
      <c r="A19" s="78" t="s">
        <v>358</v>
      </c>
      <c r="B19" s="109" t="s">
        <v>149</v>
      </c>
      <c r="C19" s="80">
        <v>3322</v>
      </c>
      <c r="D19" s="80">
        <v>6121</v>
      </c>
      <c r="E19" s="81"/>
      <c r="F19" s="82" t="s">
        <v>312</v>
      </c>
      <c r="G19" s="128" t="s">
        <v>309</v>
      </c>
      <c r="H19" s="238"/>
    </row>
    <row r="20" spans="1:8" ht="22.5">
      <c r="A20" s="26" t="s">
        <v>311</v>
      </c>
      <c r="B20" s="142" t="s">
        <v>150</v>
      </c>
      <c r="C20" s="28">
        <v>3639</v>
      </c>
      <c r="D20" s="28">
        <v>6121</v>
      </c>
      <c r="E20" s="29"/>
      <c r="F20" s="21" t="s">
        <v>169</v>
      </c>
      <c r="G20" s="136" t="s">
        <v>308</v>
      </c>
      <c r="H20" s="237">
        <v>50000</v>
      </c>
    </row>
    <row r="21" spans="1:8" ht="23.25" thickBot="1">
      <c r="A21" s="217" t="s">
        <v>359</v>
      </c>
      <c r="B21" s="142" t="s">
        <v>149</v>
      </c>
      <c r="C21" s="210">
        <v>3322</v>
      </c>
      <c r="D21" s="210">
        <v>6121</v>
      </c>
      <c r="E21" s="211"/>
      <c r="F21" s="212" t="s">
        <v>312</v>
      </c>
      <c r="G21" s="128" t="s">
        <v>309</v>
      </c>
      <c r="H21" s="239"/>
    </row>
    <row r="22" spans="1:8" ht="13.5" thickBot="1">
      <c r="A22" t="s">
        <v>310</v>
      </c>
      <c r="B22" s="213"/>
      <c r="C22" s="214"/>
      <c r="D22" s="214"/>
      <c r="E22" s="215"/>
      <c r="F22" s="73"/>
      <c r="G22" s="74"/>
      <c r="H22" s="216"/>
    </row>
    <row r="23" spans="1:8" ht="16.5" thickBot="1">
      <c r="A23" s="9"/>
      <c r="B23" s="10" t="s">
        <v>354</v>
      </c>
      <c r="C23" s="11"/>
      <c r="D23" s="11"/>
      <c r="E23" s="11"/>
      <c r="F23" s="11"/>
      <c r="G23" s="11"/>
      <c r="H23" s="12">
        <f>SUM(H8:H17)</f>
        <v>138900</v>
      </c>
    </row>
    <row r="24" spans="1:8" ht="16.5" thickBot="1">
      <c r="A24" s="35"/>
      <c r="B24" s="36" t="s">
        <v>353</v>
      </c>
      <c r="C24" s="37"/>
      <c r="D24" s="37"/>
      <c r="E24" s="37"/>
      <c r="F24" s="37"/>
      <c r="G24" s="37"/>
      <c r="H24" s="41">
        <f>SUM(H5:H21)</f>
        <v>190900</v>
      </c>
    </row>
    <row r="25" ht="14.25" customHeight="1"/>
    <row r="26" spans="1:8" ht="18.75" thickBot="1">
      <c r="A26" s="233" t="s">
        <v>14</v>
      </c>
      <c r="B26" s="234"/>
      <c r="C26" s="234"/>
      <c r="D26" s="234"/>
      <c r="E26" s="234"/>
      <c r="F26" s="234"/>
      <c r="G26" s="234"/>
      <c r="H26" s="234"/>
    </row>
    <row r="27" spans="1:8" ht="15.75" thickBot="1">
      <c r="A27" s="43"/>
      <c r="B27" s="44" t="s">
        <v>40</v>
      </c>
      <c r="C27" s="45"/>
      <c r="D27" s="45"/>
      <c r="E27" s="46"/>
      <c r="F27" s="47"/>
      <c r="G27" s="48"/>
      <c r="H27" s="49"/>
    </row>
    <row r="28" spans="1:8" ht="12.75">
      <c r="A28" s="228" t="s">
        <v>0</v>
      </c>
      <c r="B28" s="4" t="s">
        <v>1</v>
      </c>
      <c r="C28" s="231" t="s">
        <v>2</v>
      </c>
      <c r="D28" s="231" t="s">
        <v>3</v>
      </c>
      <c r="E28" s="231" t="s">
        <v>4</v>
      </c>
      <c r="F28" s="231" t="s">
        <v>5</v>
      </c>
      <c r="G28" s="5" t="s">
        <v>6</v>
      </c>
      <c r="H28" s="235" t="s">
        <v>10</v>
      </c>
    </row>
    <row r="29" spans="1:8" ht="13.5" thickBot="1">
      <c r="A29" s="229"/>
      <c r="B29" s="6" t="s">
        <v>7</v>
      </c>
      <c r="C29" s="232"/>
      <c r="D29" s="232"/>
      <c r="E29" s="232"/>
      <c r="F29" s="232"/>
      <c r="G29" s="7" t="s">
        <v>8</v>
      </c>
      <c r="H29" s="236"/>
    </row>
    <row r="30" spans="1:8" ht="12.75">
      <c r="A30" s="88"/>
      <c r="B30" s="77"/>
      <c r="C30" s="28"/>
      <c r="D30" s="28"/>
      <c r="E30" s="29"/>
      <c r="F30" s="21"/>
      <c r="G30" s="27"/>
      <c r="H30" s="31"/>
    </row>
    <row r="31" spans="1:8" ht="13.5" thickBot="1">
      <c r="A31" s="16"/>
      <c r="B31" s="17"/>
      <c r="C31" s="15"/>
      <c r="D31" s="15"/>
      <c r="E31" s="8"/>
      <c r="F31" s="13"/>
      <c r="G31" s="14"/>
      <c r="H31" s="32"/>
    </row>
    <row r="32" spans="1:8" ht="16.5" thickBot="1">
      <c r="A32" s="35"/>
      <c r="B32" s="36" t="s">
        <v>11</v>
      </c>
      <c r="C32" s="37"/>
      <c r="D32" s="37"/>
      <c r="E32" s="37"/>
      <c r="F32" s="37"/>
      <c r="G32" s="37"/>
      <c r="H32" s="41">
        <f>SUM(H30:H31)</f>
        <v>0</v>
      </c>
    </row>
    <row r="33" ht="13.5" thickBot="1"/>
    <row r="34" spans="1:8" ht="16.5" thickBot="1">
      <c r="A34" s="38"/>
      <c r="B34" s="39" t="s">
        <v>12</v>
      </c>
      <c r="C34" s="40"/>
      <c r="D34" s="40"/>
      <c r="E34" s="40"/>
      <c r="F34" s="40"/>
      <c r="G34" s="40"/>
      <c r="H34" s="42">
        <f>H23+H32</f>
        <v>138900</v>
      </c>
    </row>
  </sheetData>
  <sheetProtection/>
  <mergeCells count="17">
    <mergeCell ref="D28:D29"/>
    <mergeCell ref="H18:H19"/>
    <mergeCell ref="H20:H21"/>
    <mergeCell ref="C28:C29"/>
    <mergeCell ref="D6:D7"/>
    <mergeCell ref="E28:E29"/>
    <mergeCell ref="F6:F7"/>
    <mergeCell ref="A6:A7"/>
    <mergeCell ref="A2:H2"/>
    <mergeCell ref="F28:F29"/>
    <mergeCell ref="A4:H4"/>
    <mergeCell ref="C6:C7"/>
    <mergeCell ref="H6:H7"/>
    <mergeCell ref="H28:H29"/>
    <mergeCell ref="A26:H26"/>
    <mergeCell ref="A28:A29"/>
    <mergeCell ref="E6:E7"/>
  </mergeCells>
  <printOptions horizontalCentered="1"/>
  <pageMargins left="0.7086614173228347" right="0.7086614173228347" top="0.7480314960629921" bottom="0.37" header="0.31496062992125984" footer="0.21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21.87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41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22.5">
      <c r="A8" s="108" t="s">
        <v>178</v>
      </c>
      <c r="B8" s="178" t="s">
        <v>196</v>
      </c>
      <c r="C8" s="167">
        <v>1039</v>
      </c>
      <c r="D8" s="167">
        <v>6130</v>
      </c>
      <c r="E8" s="168"/>
      <c r="F8" s="169" t="s">
        <v>264</v>
      </c>
      <c r="G8" s="179" t="s">
        <v>193</v>
      </c>
      <c r="H8" s="180">
        <v>4600</v>
      </c>
    </row>
    <row r="9" spans="1:8" ht="22.5">
      <c r="A9" s="108" t="s">
        <v>178</v>
      </c>
      <c r="B9" s="178" t="s">
        <v>196</v>
      </c>
      <c r="C9" s="167">
        <v>3745</v>
      </c>
      <c r="D9" s="167">
        <v>6121</v>
      </c>
      <c r="E9" s="168"/>
      <c r="F9" s="169" t="s">
        <v>179</v>
      </c>
      <c r="G9" s="179" t="s">
        <v>180</v>
      </c>
      <c r="H9" s="180">
        <v>1500</v>
      </c>
    </row>
    <row r="10" spans="1:8" ht="12.75">
      <c r="A10" s="108" t="s">
        <v>178</v>
      </c>
      <c r="B10" s="178" t="s">
        <v>196</v>
      </c>
      <c r="C10" s="167">
        <v>3745</v>
      </c>
      <c r="D10" s="167">
        <v>6121</v>
      </c>
      <c r="E10" s="168"/>
      <c r="F10" s="169" t="s">
        <v>181</v>
      </c>
      <c r="G10" s="179" t="s">
        <v>182</v>
      </c>
      <c r="H10" s="180">
        <v>15000</v>
      </c>
    </row>
    <row r="11" spans="1:8" ht="22.5">
      <c r="A11" s="108" t="s">
        <v>178</v>
      </c>
      <c r="B11" s="181" t="s">
        <v>196</v>
      </c>
      <c r="C11" s="167">
        <v>3745</v>
      </c>
      <c r="D11" s="167">
        <v>6121</v>
      </c>
      <c r="E11" s="168"/>
      <c r="F11" s="169" t="s">
        <v>183</v>
      </c>
      <c r="G11" s="179" t="s">
        <v>184</v>
      </c>
      <c r="H11" s="180">
        <v>2000</v>
      </c>
    </row>
    <row r="12" spans="1:8" ht="12.75">
      <c r="A12" s="108" t="s">
        <v>178</v>
      </c>
      <c r="B12" s="181" t="s">
        <v>196</v>
      </c>
      <c r="C12" s="167">
        <v>3745</v>
      </c>
      <c r="D12" s="167">
        <v>6121</v>
      </c>
      <c r="E12" s="168"/>
      <c r="F12" s="169" t="s">
        <v>185</v>
      </c>
      <c r="G12" s="179" t="s">
        <v>186</v>
      </c>
      <c r="H12" s="180">
        <v>13500</v>
      </c>
    </row>
    <row r="13" spans="1:8" ht="12.75">
      <c r="A13" s="108" t="s">
        <v>178</v>
      </c>
      <c r="B13" s="181" t="s">
        <v>196</v>
      </c>
      <c r="C13" s="167">
        <v>2333</v>
      </c>
      <c r="D13" s="167">
        <v>6130</v>
      </c>
      <c r="E13" s="168"/>
      <c r="F13" s="169" t="s">
        <v>194</v>
      </c>
      <c r="G13" s="179" t="s">
        <v>195</v>
      </c>
      <c r="H13" s="180">
        <v>5300</v>
      </c>
    </row>
    <row r="14" spans="1:8" ht="12.75">
      <c r="A14" s="108" t="s">
        <v>178</v>
      </c>
      <c r="B14" s="181" t="s">
        <v>196</v>
      </c>
      <c r="C14" s="167">
        <v>3745</v>
      </c>
      <c r="D14" s="167">
        <v>6121</v>
      </c>
      <c r="E14" s="168"/>
      <c r="F14" s="169" t="s">
        <v>187</v>
      </c>
      <c r="G14" s="179" t="s">
        <v>188</v>
      </c>
      <c r="H14" s="180">
        <v>5000</v>
      </c>
    </row>
    <row r="15" spans="1:8" ht="12.75">
      <c r="A15" s="108" t="s">
        <v>178</v>
      </c>
      <c r="B15" s="181" t="s">
        <v>196</v>
      </c>
      <c r="C15" s="167">
        <v>3745</v>
      </c>
      <c r="D15" s="167">
        <v>6122</v>
      </c>
      <c r="E15" s="168"/>
      <c r="F15" s="169" t="s">
        <v>187</v>
      </c>
      <c r="G15" s="179" t="s">
        <v>188</v>
      </c>
      <c r="H15" s="180">
        <v>300</v>
      </c>
    </row>
    <row r="16" spans="1:8" ht="12.75">
      <c r="A16" s="108" t="s">
        <v>178</v>
      </c>
      <c r="B16" s="181" t="s">
        <v>196</v>
      </c>
      <c r="C16" s="167">
        <v>1037</v>
      </c>
      <c r="D16" s="167">
        <v>6121</v>
      </c>
      <c r="E16" s="168"/>
      <c r="F16" s="169" t="s">
        <v>191</v>
      </c>
      <c r="G16" s="179" t="s">
        <v>192</v>
      </c>
      <c r="H16" s="180">
        <v>4600</v>
      </c>
    </row>
    <row r="17" spans="1:8" ht="12.75">
      <c r="A17" s="108" t="s">
        <v>178</v>
      </c>
      <c r="B17" s="181" t="s">
        <v>196</v>
      </c>
      <c r="C17" s="167">
        <v>3745</v>
      </c>
      <c r="D17" s="167">
        <v>6121</v>
      </c>
      <c r="E17" s="168"/>
      <c r="F17" s="169" t="s">
        <v>189</v>
      </c>
      <c r="G17" s="179" t="s">
        <v>190</v>
      </c>
      <c r="H17" s="180">
        <v>9500</v>
      </c>
    </row>
    <row r="18" spans="1:8" ht="12.75">
      <c r="A18" s="108" t="s">
        <v>178</v>
      </c>
      <c r="B18" s="181" t="s">
        <v>196</v>
      </c>
      <c r="C18" s="167">
        <v>3745</v>
      </c>
      <c r="D18" s="167">
        <v>6122</v>
      </c>
      <c r="E18" s="168"/>
      <c r="F18" s="169" t="s">
        <v>189</v>
      </c>
      <c r="G18" s="179" t="s">
        <v>190</v>
      </c>
      <c r="H18" s="180">
        <v>1000</v>
      </c>
    </row>
    <row r="19" spans="1:8" ht="12.75">
      <c r="A19" s="108" t="s">
        <v>178</v>
      </c>
      <c r="B19" s="178" t="s">
        <v>196</v>
      </c>
      <c r="C19" s="167">
        <v>3713</v>
      </c>
      <c r="D19" s="167">
        <v>6371</v>
      </c>
      <c r="E19" s="168" t="s">
        <v>333</v>
      </c>
      <c r="F19" s="169" t="s">
        <v>334</v>
      </c>
      <c r="G19" s="179" t="s">
        <v>335</v>
      </c>
      <c r="H19" s="180">
        <v>6989</v>
      </c>
    </row>
    <row r="20" spans="1:8" ht="12.75">
      <c r="A20" s="108" t="s">
        <v>178</v>
      </c>
      <c r="B20" s="178" t="s">
        <v>196</v>
      </c>
      <c r="C20" s="167">
        <v>3713</v>
      </c>
      <c r="D20" s="167">
        <v>6371</v>
      </c>
      <c r="E20" s="168" t="s">
        <v>336</v>
      </c>
      <c r="F20" s="169" t="s">
        <v>337</v>
      </c>
      <c r="G20" s="179" t="s">
        <v>338</v>
      </c>
      <c r="H20" s="180">
        <v>11019.4</v>
      </c>
    </row>
    <row r="21" spans="1:8" ht="12.75">
      <c r="A21" s="182" t="s">
        <v>84</v>
      </c>
      <c r="B21" s="183" t="s">
        <v>149</v>
      </c>
      <c r="C21" s="184">
        <v>2321</v>
      </c>
      <c r="D21" s="184">
        <v>6121</v>
      </c>
      <c r="E21" s="185"/>
      <c r="F21" s="186" t="s">
        <v>93</v>
      </c>
      <c r="G21" s="187" t="s">
        <v>94</v>
      </c>
      <c r="H21" s="188">
        <v>42000</v>
      </c>
    </row>
    <row r="22" spans="1:8" ht="22.5">
      <c r="A22" s="108" t="s">
        <v>84</v>
      </c>
      <c r="B22" s="178" t="s">
        <v>149</v>
      </c>
      <c r="C22" s="167">
        <v>2321</v>
      </c>
      <c r="D22" s="167">
        <v>6121</v>
      </c>
      <c r="E22" s="168"/>
      <c r="F22" s="169" t="s">
        <v>95</v>
      </c>
      <c r="G22" s="179" t="s">
        <v>96</v>
      </c>
      <c r="H22" s="180">
        <v>500000</v>
      </c>
    </row>
    <row r="23" spans="1:8" ht="12.75">
      <c r="A23" s="108" t="s">
        <v>206</v>
      </c>
      <c r="B23" s="189" t="s">
        <v>241</v>
      </c>
      <c r="C23" s="167">
        <v>3744</v>
      </c>
      <c r="D23" s="167">
        <v>6121</v>
      </c>
      <c r="E23" s="168"/>
      <c r="F23" s="169" t="s">
        <v>262</v>
      </c>
      <c r="G23" s="179" t="s">
        <v>210</v>
      </c>
      <c r="H23" s="180">
        <v>20000</v>
      </c>
    </row>
    <row r="24" spans="1:8" ht="22.5">
      <c r="A24" s="108" t="s">
        <v>206</v>
      </c>
      <c r="B24" s="166" t="s">
        <v>241</v>
      </c>
      <c r="C24" s="167">
        <v>3744</v>
      </c>
      <c r="D24" s="167">
        <v>6121</v>
      </c>
      <c r="E24" s="168"/>
      <c r="F24" s="190" t="s">
        <v>263</v>
      </c>
      <c r="G24" s="191" t="s">
        <v>211</v>
      </c>
      <c r="H24" s="192">
        <v>115400</v>
      </c>
    </row>
    <row r="25" spans="1:8" ht="13.5" thickBot="1">
      <c r="A25" s="108"/>
      <c r="B25" s="193"/>
      <c r="C25" s="167"/>
      <c r="D25" s="167"/>
      <c r="E25" s="168"/>
      <c r="F25" s="169"/>
      <c r="G25" s="194"/>
      <c r="H25" s="195"/>
    </row>
    <row r="26" spans="1:8" ht="16.5" thickBot="1">
      <c r="A26" s="9"/>
      <c r="B26" s="10" t="s">
        <v>15</v>
      </c>
      <c r="C26" s="11"/>
      <c r="D26" s="11"/>
      <c r="E26" s="11"/>
      <c r="F26" s="11"/>
      <c r="G26" s="11"/>
      <c r="H26" s="12">
        <f>SUM(H8:H25)</f>
        <v>757708.4</v>
      </c>
    </row>
    <row r="28" spans="1:8" ht="18.75" thickBot="1">
      <c r="A28" s="233" t="s">
        <v>14</v>
      </c>
      <c r="B28" s="234"/>
      <c r="C28" s="234"/>
      <c r="D28" s="234"/>
      <c r="E28" s="234"/>
      <c r="F28" s="234"/>
      <c r="G28" s="234"/>
      <c r="H28" s="234"/>
    </row>
    <row r="29" spans="1:8" ht="15.75" thickBot="1">
      <c r="A29" s="43"/>
      <c r="B29" s="44" t="s">
        <v>40</v>
      </c>
      <c r="C29" s="45"/>
      <c r="D29" s="45"/>
      <c r="E29" s="46"/>
      <c r="F29" s="47"/>
      <c r="G29" s="48"/>
      <c r="H29" s="49"/>
    </row>
    <row r="30" spans="1:8" ht="12.75">
      <c r="A30" s="228" t="s">
        <v>0</v>
      </c>
      <c r="B30" s="4" t="s">
        <v>1</v>
      </c>
      <c r="C30" s="231" t="s">
        <v>2</v>
      </c>
      <c r="D30" s="231" t="s">
        <v>3</v>
      </c>
      <c r="E30" s="231" t="s">
        <v>4</v>
      </c>
      <c r="F30" s="231" t="s">
        <v>5</v>
      </c>
      <c r="G30" s="5" t="s">
        <v>6</v>
      </c>
      <c r="H30" s="235" t="s">
        <v>10</v>
      </c>
    </row>
    <row r="31" spans="1:8" ht="13.5" thickBot="1">
      <c r="A31" s="229"/>
      <c r="B31" s="6" t="s">
        <v>7</v>
      </c>
      <c r="C31" s="232"/>
      <c r="D31" s="232"/>
      <c r="E31" s="232"/>
      <c r="F31" s="232"/>
      <c r="G31" s="7" t="s">
        <v>8</v>
      </c>
      <c r="H31" s="236"/>
    </row>
    <row r="32" spans="1:8" ht="12.75">
      <c r="A32" s="88"/>
      <c r="B32" s="84"/>
      <c r="C32" s="89"/>
      <c r="D32" s="89"/>
      <c r="E32" s="90"/>
      <c r="F32" s="90"/>
      <c r="G32" s="86"/>
      <c r="H32" s="111"/>
    </row>
    <row r="33" spans="1:8" ht="13.5" thickBot="1">
      <c r="A33" s="26"/>
      <c r="B33" s="30"/>
      <c r="C33" s="28"/>
      <c r="D33" s="28"/>
      <c r="E33" s="29"/>
      <c r="F33" s="21"/>
      <c r="G33" s="27"/>
      <c r="H33" s="34"/>
    </row>
    <row r="34" spans="1:8" ht="16.5" thickBot="1">
      <c r="A34" s="35"/>
      <c r="B34" s="36" t="s">
        <v>16</v>
      </c>
      <c r="C34" s="37"/>
      <c r="D34" s="37"/>
      <c r="E34" s="37"/>
      <c r="F34" s="37"/>
      <c r="G34" s="37"/>
      <c r="H34" s="41">
        <f>SUM(H32:H33)</f>
        <v>0</v>
      </c>
    </row>
    <row r="35" ht="13.5" thickBot="1"/>
    <row r="36" spans="1:8" ht="16.5" thickBot="1">
      <c r="A36" s="38"/>
      <c r="B36" s="39" t="s">
        <v>17</v>
      </c>
      <c r="C36" s="40"/>
      <c r="D36" s="40"/>
      <c r="E36" s="40"/>
      <c r="F36" s="40"/>
      <c r="G36" s="40"/>
      <c r="H36" s="42">
        <f>H26+H34</f>
        <v>757708.4</v>
      </c>
    </row>
  </sheetData>
  <sheetProtection/>
  <mergeCells count="15">
    <mergeCell ref="E6:E7"/>
    <mergeCell ref="F6:F7"/>
    <mergeCell ref="H6:H7"/>
    <mergeCell ref="A28:H28"/>
    <mergeCell ref="C6:C7"/>
    <mergeCell ref="A2:H2"/>
    <mergeCell ref="A6:A7"/>
    <mergeCell ref="A4:H4"/>
    <mergeCell ref="D6:D7"/>
    <mergeCell ref="A30:A31"/>
    <mergeCell ref="C30:C31"/>
    <mergeCell ref="D30:D31"/>
    <mergeCell ref="E30:E31"/>
    <mergeCell ref="F30:F31"/>
    <mergeCell ref="H30:H31"/>
  </mergeCells>
  <printOptions horizontalCentered="1"/>
  <pageMargins left="0.5905511811023623" right="0.5905511811023623" top="0.5905511811023623" bottom="0.27" header="0.31496062992125984" footer="0.19"/>
  <pageSetup fitToHeight="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PageLayoutView="0" workbookViewId="0" topLeftCell="A1">
      <selection activeCell="F16" sqref="F16:G16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42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22.5">
      <c r="A8" s="26" t="s">
        <v>84</v>
      </c>
      <c r="B8" s="96" t="s">
        <v>149</v>
      </c>
      <c r="C8" s="28">
        <v>2221</v>
      </c>
      <c r="D8" s="28">
        <v>6121</v>
      </c>
      <c r="E8" s="29"/>
      <c r="F8" s="21" t="s">
        <v>97</v>
      </c>
      <c r="G8" s="20" t="s">
        <v>98</v>
      </c>
      <c r="H8" s="31">
        <v>419700</v>
      </c>
    </row>
    <row r="9" spans="1:8" ht="22.5">
      <c r="A9" s="26" t="s">
        <v>84</v>
      </c>
      <c r="B9" s="96" t="s">
        <v>149</v>
      </c>
      <c r="C9" s="28">
        <v>2221</v>
      </c>
      <c r="D9" s="28">
        <v>6130</v>
      </c>
      <c r="E9" s="29"/>
      <c r="F9" s="21" t="s">
        <v>97</v>
      </c>
      <c r="G9" s="20" t="s">
        <v>98</v>
      </c>
      <c r="H9" s="31">
        <v>798850</v>
      </c>
    </row>
    <row r="10" spans="1:8" ht="12.75">
      <c r="A10" s="26" t="s">
        <v>84</v>
      </c>
      <c r="B10" s="96" t="s">
        <v>149</v>
      </c>
      <c r="C10" s="28">
        <v>2299</v>
      </c>
      <c r="D10" s="28">
        <v>6121</v>
      </c>
      <c r="E10" s="29"/>
      <c r="F10" s="21" t="s">
        <v>99</v>
      </c>
      <c r="G10" s="91" t="s">
        <v>100</v>
      </c>
      <c r="H10" s="31">
        <v>140000</v>
      </c>
    </row>
    <row r="11" spans="1:8" ht="12.75">
      <c r="A11" s="26" t="s">
        <v>84</v>
      </c>
      <c r="B11" s="96" t="s">
        <v>149</v>
      </c>
      <c r="C11" s="28">
        <v>2219</v>
      </c>
      <c r="D11" s="28">
        <v>6121</v>
      </c>
      <c r="E11" s="29"/>
      <c r="F11" s="21" t="s">
        <v>101</v>
      </c>
      <c r="G11" s="20" t="s">
        <v>102</v>
      </c>
      <c r="H11" s="31">
        <v>19000</v>
      </c>
    </row>
    <row r="12" spans="1:8" ht="12.75">
      <c r="A12" s="26" t="s">
        <v>84</v>
      </c>
      <c r="B12" s="96" t="s">
        <v>149</v>
      </c>
      <c r="C12" s="28">
        <v>2212</v>
      </c>
      <c r="D12" s="28">
        <v>6130</v>
      </c>
      <c r="E12" s="29"/>
      <c r="F12" s="21" t="s">
        <v>319</v>
      </c>
      <c r="G12" s="20" t="s">
        <v>320</v>
      </c>
      <c r="H12" s="31">
        <v>58400</v>
      </c>
    </row>
    <row r="13" spans="1:8" ht="12.75">
      <c r="A13" s="26" t="s">
        <v>84</v>
      </c>
      <c r="B13" s="96" t="s">
        <v>149</v>
      </c>
      <c r="C13" s="28">
        <v>2212</v>
      </c>
      <c r="D13" s="28">
        <v>6130</v>
      </c>
      <c r="E13" s="29"/>
      <c r="F13" s="21" t="s">
        <v>321</v>
      </c>
      <c r="G13" s="20" t="s">
        <v>322</v>
      </c>
      <c r="H13" s="31">
        <v>3400</v>
      </c>
    </row>
    <row r="14" spans="1:8" ht="22.5">
      <c r="A14" s="26" t="s">
        <v>84</v>
      </c>
      <c r="B14" s="96" t="s">
        <v>149</v>
      </c>
      <c r="C14" s="28">
        <v>2212</v>
      </c>
      <c r="D14" s="28">
        <v>6121</v>
      </c>
      <c r="E14" s="29"/>
      <c r="F14" s="21" t="s">
        <v>323</v>
      </c>
      <c r="G14" s="20" t="s">
        <v>324</v>
      </c>
      <c r="H14" s="31">
        <v>2500</v>
      </c>
    </row>
    <row r="15" spans="1:8" ht="22.5">
      <c r="A15" s="26" t="s">
        <v>84</v>
      </c>
      <c r="B15" s="96" t="s">
        <v>149</v>
      </c>
      <c r="C15" s="28">
        <v>2212</v>
      </c>
      <c r="D15" s="28">
        <v>6130</v>
      </c>
      <c r="E15" s="29"/>
      <c r="F15" s="21" t="s">
        <v>323</v>
      </c>
      <c r="G15" s="20" t="s">
        <v>324</v>
      </c>
      <c r="H15" s="31">
        <v>2900</v>
      </c>
    </row>
    <row r="16" spans="1:8" ht="12.75">
      <c r="A16" s="108" t="s">
        <v>347</v>
      </c>
      <c r="B16" s="178" t="s">
        <v>348</v>
      </c>
      <c r="C16" s="167">
        <v>2212</v>
      </c>
      <c r="D16" s="167">
        <v>6121</v>
      </c>
      <c r="E16" s="168"/>
      <c r="F16" s="169" t="s">
        <v>349</v>
      </c>
      <c r="G16" s="179" t="s">
        <v>350</v>
      </c>
      <c r="H16" s="180">
        <v>20000</v>
      </c>
    </row>
    <row r="17" spans="1:8" ht="13.5" thickBot="1">
      <c r="A17" s="26"/>
      <c r="B17" s="96"/>
      <c r="C17" s="28"/>
      <c r="D17" s="28"/>
      <c r="E17" s="29"/>
      <c r="F17" s="21"/>
      <c r="G17" s="20"/>
      <c r="H17" s="31"/>
    </row>
    <row r="18" spans="1:8" ht="16.5" thickBot="1">
      <c r="A18" s="9"/>
      <c r="B18" s="10" t="s">
        <v>18</v>
      </c>
      <c r="C18" s="11"/>
      <c r="D18" s="11"/>
      <c r="E18" s="11"/>
      <c r="F18" s="11"/>
      <c r="G18" s="11"/>
      <c r="H18" s="12">
        <f>SUM(H8:H17)</f>
        <v>1464750</v>
      </c>
    </row>
    <row r="20" spans="1:8" ht="18.75" thickBot="1">
      <c r="A20" s="233" t="s">
        <v>14</v>
      </c>
      <c r="B20" s="234"/>
      <c r="C20" s="234"/>
      <c r="D20" s="234"/>
      <c r="E20" s="234"/>
      <c r="F20" s="234"/>
      <c r="G20" s="234"/>
      <c r="H20" s="234"/>
    </row>
    <row r="21" spans="1:8" ht="15.75" thickBot="1">
      <c r="A21" s="43"/>
      <c r="B21" s="44" t="s">
        <v>40</v>
      </c>
      <c r="C21" s="45"/>
      <c r="D21" s="45"/>
      <c r="E21" s="46"/>
      <c r="F21" s="47"/>
      <c r="G21" s="48"/>
      <c r="H21" s="49"/>
    </row>
    <row r="22" spans="1:8" ht="12.75">
      <c r="A22" s="228" t="s">
        <v>0</v>
      </c>
      <c r="B22" s="4" t="s">
        <v>1</v>
      </c>
      <c r="C22" s="231" t="s">
        <v>2</v>
      </c>
      <c r="D22" s="231" t="s">
        <v>3</v>
      </c>
      <c r="E22" s="231" t="s">
        <v>4</v>
      </c>
      <c r="F22" s="231" t="s">
        <v>5</v>
      </c>
      <c r="G22" s="5" t="s">
        <v>6</v>
      </c>
      <c r="H22" s="235" t="s">
        <v>10</v>
      </c>
    </row>
    <row r="23" spans="1:8" ht="13.5" thickBot="1">
      <c r="A23" s="229"/>
      <c r="B23" s="6" t="s">
        <v>7</v>
      </c>
      <c r="C23" s="232"/>
      <c r="D23" s="232"/>
      <c r="E23" s="232"/>
      <c r="F23" s="232"/>
      <c r="G23" s="7" t="s">
        <v>8</v>
      </c>
      <c r="H23" s="236"/>
    </row>
    <row r="24" spans="1:8" ht="12.75">
      <c r="A24" s="16"/>
      <c r="B24" s="17"/>
      <c r="C24" s="15"/>
      <c r="D24" s="15"/>
      <c r="E24" s="29"/>
      <c r="F24" s="13"/>
      <c r="G24" s="50"/>
      <c r="H24" s="32"/>
    </row>
    <row r="25" spans="1:8" ht="13.5" thickBot="1">
      <c r="A25" s="16"/>
      <c r="B25" s="17"/>
      <c r="C25" s="15"/>
      <c r="D25" s="15"/>
      <c r="E25" s="8"/>
      <c r="F25" s="13"/>
      <c r="G25" s="14"/>
      <c r="H25" s="32"/>
    </row>
    <row r="26" spans="1:8" ht="16.5" thickBot="1">
      <c r="A26" s="35"/>
      <c r="B26" s="36" t="s">
        <v>19</v>
      </c>
      <c r="C26" s="37"/>
      <c r="D26" s="37"/>
      <c r="E26" s="37"/>
      <c r="F26" s="37"/>
      <c r="G26" s="37"/>
      <c r="H26" s="41">
        <f>SUM(H24:H25)</f>
        <v>0</v>
      </c>
    </row>
    <row r="27" ht="13.5" thickBot="1"/>
    <row r="28" spans="1:8" ht="16.5" thickBot="1">
      <c r="A28" s="38"/>
      <c r="B28" s="39" t="s">
        <v>20</v>
      </c>
      <c r="C28" s="40"/>
      <c r="D28" s="40"/>
      <c r="E28" s="40"/>
      <c r="F28" s="40"/>
      <c r="G28" s="40"/>
      <c r="H28" s="42">
        <f>H18+H26</f>
        <v>1464750</v>
      </c>
    </row>
  </sheetData>
  <sheetProtection/>
  <mergeCells count="15">
    <mergeCell ref="E22:E23"/>
    <mergeCell ref="F22:F23"/>
    <mergeCell ref="A4:H4"/>
    <mergeCell ref="A6:A7"/>
    <mergeCell ref="D6:D7"/>
    <mergeCell ref="E6:E7"/>
    <mergeCell ref="F6:F7"/>
    <mergeCell ref="H22:H23"/>
    <mergeCell ref="H6:H7"/>
    <mergeCell ref="C6:C7"/>
    <mergeCell ref="A2:H2"/>
    <mergeCell ref="A20:H20"/>
    <mergeCell ref="A22:A23"/>
    <mergeCell ref="C22:C23"/>
    <mergeCell ref="D22:D23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9.125" style="0" customWidth="1"/>
    <col min="2" max="2" width="21.875" style="0" customWidth="1"/>
    <col min="3" max="3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43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26" t="s">
        <v>84</v>
      </c>
      <c r="B8" s="96" t="s">
        <v>149</v>
      </c>
      <c r="C8" s="28">
        <v>3412</v>
      </c>
      <c r="D8" s="28">
        <v>6130</v>
      </c>
      <c r="E8" s="29"/>
      <c r="F8" s="21" t="s">
        <v>103</v>
      </c>
      <c r="G8" s="91" t="s">
        <v>104</v>
      </c>
      <c r="H8" s="31">
        <v>700</v>
      </c>
    </row>
    <row r="9" spans="1:8" ht="22.5">
      <c r="A9" s="26" t="s">
        <v>84</v>
      </c>
      <c r="B9" s="96" t="s">
        <v>149</v>
      </c>
      <c r="C9" s="28">
        <v>3122</v>
      </c>
      <c r="D9" s="28">
        <v>6121</v>
      </c>
      <c r="E9" s="29"/>
      <c r="F9" s="21" t="s">
        <v>105</v>
      </c>
      <c r="G9" s="91" t="s">
        <v>106</v>
      </c>
      <c r="H9" s="31">
        <v>20000</v>
      </c>
    </row>
    <row r="10" spans="1:8" ht="22.5">
      <c r="A10" s="26" t="s">
        <v>197</v>
      </c>
      <c r="B10" s="98" t="s">
        <v>240</v>
      </c>
      <c r="C10" s="28">
        <v>3124</v>
      </c>
      <c r="D10" s="28">
        <v>6121</v>
      </c>
      <c r="E10" s="29"/>
      <c r="F10" s="21" t="s">
        <v>198</v>
      </c>
      <c r="G10" s="91" t="s">
        <v>199</v>
      </c>
      <c r="H10" s="31">
        <v>1130.9</v>
      </c>
    </row>
    <row r="11" spans="1:8" ht="22.5">
      <c r="A11" s="26" t="s">
        <v>197</v>
      </c>
      <c r="B11" s="98" t="s">
        <v>240</v>
      </c>
      <c r="C11" s="28">
        <v>3123</v>
      </c>
      <c r="D11" s="28">
        <v>6121</v>
      </c>
      <c r="E11" s="29"/>
      <c r="F11" s="21" t="s">
        <v>200</v>
      </c>
      <c r="G11" s="91" t="s">
        <v>201</v>
      </c>
      <c r="H11" s="31">
        <v>4557</v>
      </c>
    </row>
    <row r="12" spans="1:8" ht="22.5">
      <c r="A12" s="26" t="s">
        <v>197</v>
      </c>
      <c r="B12" s="98" t="s">
        <v>240</v>
      </c>
      <c r="C12" s="28">
        <v>3114</v>
      </c>
      <c r="D12" s="28">
        <v>6121</v>
      </c>
      <c r="E12" s="29"/>
      <c r="F12" s="21" t="s">
        <v>202</v>
      </c>
      <c r="G12" s="91" t="s">
        <v>203</v>
      </c>
      <c r="H12" s="31">
        <v>6196.1</v>
      </c>
    </row>
    <row r="13" spans="1:8" ht="22.5">
      <c r="A13" s="26" t="s">
        <v>197</v>
      </c>
      <c r="B13" s="98" t="s">
        <v>240</v>
      </c>
      <c r="C13" s="28">
        <v>3121</v>
      </c>
      <c r="D13" s="28">
        <v>6121</v>
      </c>
      <c r="E13" s="29"/>
      <c r="F13" s="21" t="s">
        <v>204</v>
      </c>
      <c r="G13" s="91" t="s">
        <v>205</v>
      </c>
      <c r="H13" s="31">
        <v>4702.4</v>
      </c>
    </row>
    <row r="14" spans="1:8" ht="22.5">
      <c r="A14" s="196" t="s">
        <v>116</v>
      </c>
      <c r="B14" s="166" t="s">
        <v>151</v>
      </c>
      <c r="C14" s="197">
        <v>3421</v>
      </c>
      <c r="D14" s="197">
        <v>6121</v>
      </c>
      <c r="E14" s="168"/>
      <c r="F14" s="197" t="s">
        <v>117</v>
      </c>
      <c r="G14" s="198" t="s">
        <v>118</v>
      </c>
      <c r="H14" s="199">
        <v>17881.4</v>
      </c>
    </row>
    <row r="15" spans="1:8" ht="13.5" thickBot="1">
      <c r="A15" s="113"/>
      <c r="B15" s="17"/>
      <c r="C15" s="15"/>
      <c r="D15" s="15"/>
      <c r="E15" s="8"/>
      <c r="F15" s="13"/>
      <c r="G15" s="14"/>
      <c r="H15" s="33"/>
    </row>
    <row r="16" spans="1:8" ht="16.5" thickBot="1">
      <c r="A16" s="9"/>
      <c r="B16" s="10" t="s">
        <v>21</v>
      </c>
      <c r="C16" s="11"/>
      <c r="D16" s="11"/>
      <c r="E16" s="11"/>
      <c r="F16" s="11"/>
      <c r="G16" s="11"/>
      <c r="H16" s="12">
        <f>SUM(H8:H15)</f>
        <v>55167.8</v>
      </c>
    </row>
    <row r="18" spans="1:8" ht="18.75" thickBot="1">
      <c r="A18" s="233" t="s">
        <v>14</v>
      </c>
      <c r="B18" s="234"/>
      <c r="C18" s="234"/>
      <c r="D18" s="234"/>
      <c r="E18" s="234"/>
      <c r="F18" s="234"/>
      <c r="G18" s="234"/>
      <c r="H18" s="234"/>
    </row>
    <row r="19" spans="1:8" ht="15.75" thickBot="1">
      <c r="A19" s="43"/>
      <c r="B19" s="44" t="s">
        <v>40</v>
      </c>
      <c r="C19" s="45"/>
      <c r="D19" s="45"/>
      <c r="E19" s="46"/>
      <c r="F19" s="47"/>
      <c r="G19" s="48"/>
      <c r="H19" s="49"/>
    </row>
    <row r="20" spans="1:8" ht="12.75">
      <c r="A20" s="228" t="s">
        <v>0</v>
      </c>
      <c r="B20" s="4" t="s">
        <v>1</v>
      </c>
      <c r="C20" s="231" t="s">
        <v>2</v>
      </c>
      <c r="D20" s="231" t="s">
        <v>3</v>
      </c>
      <c r="E20" s="231" t="s">
        <v>4</v>
      </c>
      <c r="F20" s="231" t="s">
        <v>5</v>
      </c>
      <c r="G20" s="5" t="s">
        <v>6</v>
      </c>
      <c r="H20" s="235" t="s">
        <v>10</v>
      </c>
    </row>
    <row r="21" spans="1:8" ht="13.5" thickBot="1">
      <c r="A21" s="229"/>
      <c r="B21" s="6" t="s">
        <v>7</v>
      </c>
      <c r="C21" s="232"/>
      <c r="D21" s="232"/>
      <c r="E21" s="232"/>
      <c r="F21" s="232"/>
      <c r="G21" s="7" t="s">
        <v>8</v>
      </c>
      <c r="H21" s="236"/>
    </row>
    <row r="22" spans="1:8" ht="12.75">
      <c r="A22" s="26"/>
      <c r="B22" s="30"/>
      <c r="C22" s="28"/>
      <c r="D22" s="28"/>
      <c r="E22" s="29"/>
      <c r="F22" s="21"/>
      <c r="G22" s="27"/>
      <c r="H22" s="34"/>
    </row>
    <row r="23" spans="1:8" ht="13.5" thickBot="1">
      <c r="A23" s="16"/>
      <c r="B23" s="17"/>
      <c r="C23" s="15"/>
      <c r="D23" s="15"/>
      <c r="E23" s="8"/>
      <c r="F23" s="13"/>
      <c r="G23" s="14"/>
      <c r="H23" s="32"/>
    </row>
    <row r="24" spans="1:8" ht="16.5" thickBot="1">
      <c r="A24" s="35"/>
      <c r="B24" s="36" t="s">
        <v>22</v>
      </c>
      <c r="C24" s="37"/>
      <c r="D24" s="37"/>
      <c r="E24" s="37"/>
      <c r="F24" s="37"/>
      <c r="G24" s="37"/>
      <c r="H24" s="41">
        <f>SUM(H22:H23)</f>
        <v>0</v>
      </c>
    </row>
    <row r="25" ht="13.5" thickBot="1"/>
    <row r="26" spans="1:8" ht="16.5" thickBot="1">
      <c r="A26" s="38"/>
      <c r="B26" s="39" t="s">
        <v>23</v>
      </c>
      <c r="C26" s="40"/>
      <c r="D26" s="40"/>
      <c r="E26" s="40"/>
      <c r="F26" s="40"/>
      <c r="G26" s="40"/>
      <c r="H26" s="42">
        <f>H16+H24</f>
        <v>55167.8</v>
      </c>
    </row>
  </sheetData>
  <sheetProtection/>
  <mergeCells count="15">
    <mergeCell ref="E20:E21"/>
    <mergeCell ref="F20:F21"/>
    <mergeCell ref="A4:H4"/>
    <mergeCell ref="A6:A7"/>
    <mergeCell ref="D6:D7"/>
    <mergeCell ref="E6:E7"/>
    <mergeCell ref="F6:F7"/>
    <mergeCell ref="H20:H21"/>
    <mergeCell ref="H6:H7"/>
    <mergeCell ref="C6:C7"/>
    <mergeCell ref="A2:H2"/>
    <mergeCell ref="A18:H18"/>
    <mergeCell ref="A20:A21"/>
    <mergeCell ref="C20:C21"/>
    <mergeCell ref="D20:D21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F21" sqref="F21:G21"/>
    </sheetView>
  </sheetViews>
  <sheetFormatPr defaultColWidth="9.00390625" defaultRowHeight="12.75"/>
  <cols>
    <col min="2" max="2" width="21.875" style="0" customWidth="1"/>
    <col min="5" max="5" width="9.125" style="0" customWidth="1"/>
    <col min="6" max="6" width="9.125" style="24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44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25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26" t="s">
        <v>50</v>
      </c>
      <c r="B8" s="92" t="s">
        <v>150</v>
      </c>
      <c r="C8" s="28">
        <v>3539</v>
      </c>
      <c r="D8" s="28">
        <v>6121</v>
      </c>
      <c r="E8" s="29"/>
      <c r="F8" s="21" t="s">
        <v>153</v>
      </c>
      <c r="G8" s="91" t="s">
        <v>51</v>
      </c>
      <c r="H8" s="31">
        <v>34000</v>
      </c>
    </row>
    <row r="9" spans="1:8" ht="22.5">
      <c r="A9" s="26" t="s">
        <v>50</v>
      </c>
      <c r="B9" s="92" t="s">
        <v>150</v>
      </c>
      <c r="C9" s="28">
        <v>3539</v>
      </c>
      <c r="D9" s="28">
        <v>6121</v>
      </c>
      <c r="E9" s="29"/>
      <c r="F9" s="21" t="s">
        <v>154</v>
      </c>
      <c r="G9" s="91" t="s">
        <v>52</v>
      </c>
      <c r="H9" s="31">
        <v>14000</v>
      </c>
    </row>
    <row r="10" spans="1:8" ht="22.5">
      <c r="A10" s="26" t="s">
        <v>50</v>
      </c>
      <c r="B10" s="92" t="s">
        <v>150</v>
      </c>
      <c r="C10" s="28">
        <v>4350</v>
      </c>
      <c r="D10" s="28">
        <v>6121</v>
      </c>
      <c r="E10" s="29" t="s">
        <v>339</v>
      </c>
      <c r="F10" s="21" t="s">
        <v>155</v>
      </c>
      <c r="G10" s="99" t="s">
        <v>244</v>
      </c>
      <c r="H10" s="31">
        <v>15000</v>
      </c>
    </row>
    <row r="11" spans="1:8" ht="12.75">
      <c r="A11" s="26" t="s">
        <v>50</v>
      </c>
      <c r="B11" s="92" t="s">
        <v>150</v>
      </c>
      <c r="C11" s="28">
        <v>3519</v>
      </c>
      <c r="D11" s="28">
        <v>6121</v>
      </c>
      <c r="E11" s="29"/>
      <c r="F11" s="21" t="s">
        <v>317</v>
      </c>
      <c r="G11" s="27" t="s">
        <v>297</v>
      </c>
      <c r="H11" s="31">
        <v>41000</v>
      </c>
    </row>
    <row r="12" spans="1:8" ht="12.75">
      <c r="A12" s="26" t="s">
        <v>84</v>
      </c>
      <c r="B12" s="96" t="s">
        <v>149</v>
      </c>
      <c r="C12" s="28">
        <v>4357</v>
      </c>
      <c r="D12" s="28">
        <v>6121</v>
      </c>
      <c r="E12" s="29"/>
      <c r="F12" s="21" t="s">
        <v>107</v>
      </c>
      <c r="G12" s="91" t="s">
        <v>108</v>
      </c>
      <c r="H12" s="31">
        <v>12000</v>
      </c>
    </row>
    <row r="13" spans="1:8" ht="12.75">
      <c r="A13" s="26" t="s">
        <v>84</v>
      </c>
      <c r="B13" s="96" t="s">
        <v>149</v>
      </c>
      <c r="C13" s="28">
        <v>4357</v>
      </c>
      <c r="D13" s="28">
        <v>6121</v>
      </c>
      <c r="E13" s="29"/>
      <c r="F13" s="21" t="s">
        <v>109</v>
      </c>
      <c r="G13" s="91" t="s">
        <v>110</v>
      </c>
      <c r="H13" s="31">
        <v>15700</v>
      </c>
    </row>
    <row r="14" spans="1:8" ht="22.5">
      <c r="A14" s="112" t="s">
        <v>113</v>
      </c>
      <c r="B14" s="100" t="s">
        <v>152</v>
      </c>
      <c r="C14" s="72">
        <v>3599</v>
      </c>
      <c r="D14" s="72">
        <v>6111</v>
      </c>
      <c r="E14" s="72"/>
      <c r="F14" s="72" t="s">
        <v>114</v>
      </c>
      <c r="G14" s="101" t="s">
        <v>115</v>
      </c>
      <c r="H14" s="102">
        <v>2000</v>
      </c>
    </row>
    <row r="15" spans="1:8" ht="22.5">
      <c r="A15" s="61" t="s">
        <v>131</v>
      </c>
      <c r="B15" s="27" t="s">
        <v>226</v>
      </c>
      <c r="C15" s="28">
        <v>4350</v>
      </c>
      <c r="D15" s="28">
        <v>6351</v>
      </c>
      <c r="E15" s="29" t="s">
        <v>66</v>
      </c>
      <c r="F15" s="21" t="s">
        <v>265</v>
      </c>
      <c r="G15" s="91" t="s">
        <v>227</v>
      </c>
      <c r="H15" s="31">
        <v>6280</v>
      </c>
    </row>
    <row r="16" spans="1:8" ht="12.75">
      <c r="A16" s="61" t="s">
        <v>131</v>
      </c>
      <c r="B16" s="27" t="s">
        <v>228</v>
      </c>
      <c r="C16" s="28">
        <v>4350</v>
      </c>
      <c r="D16" s="28">
        <v>6351</v>
      </c>
      <c r="E16" s="29" t="s">
        <v>66</v>
      </c>
      <c r="F16" s="21" t="s">
        <v>266</v>
      </c>
      <c r="G16" s="91" t="s">
        <v>229</v>
      </c>
      <c r="H16" s="31">
        <v>1800</v>
      </c>
    </row>
    <row r="17" spans="1:8" ht="12.75">
      <c r="A17" s="61" t="s">
        <v>131</v>
      </c>
      <c r="B17" s="27" t="s">
        <v>230</v>
      </c>
      <c r="C17" s="28">
        <v>4350</v>
      </c>
      <c r="D17" s="28">
        <v>6351</v>
      </c>
      <c r="E17" s="29" t="s">
        <v>66</v>
      </c>
      <c r="F17" s="21" t="s">
        <v>267</v>
      </c>
      <c r="G17" s="91" t="s">
        <v>231</v>
      </c>
      <c r="H17" s="31">
        <v>4000</v>
      </c>
    </row>
    <row r="18" spans="1:8" ht="12.75">
      <c r="A18" s="61" t="s">
        <v>131</v>
      </c>
      <c r="B18" s="27" t="s">
        <v>232</v>
      </c>
      <c r="C18" s="28">
        <v>4357</v>
      </c>
      <c r="D18" s="28">
        <v>6351</v>
      </c>
      <c r="E18" s="29" t="s">
        <v>66</v>
      </c>
      <c r="F18" s="21" t="s">
        <v>268</v>
      </c>
      <c r="G18" s="91" t="s">
        <v>233</v>
      </c>
      <c r="H18" s="31">
        <v>434</v>
      </c>
    </row>
    <row r="19" spans="1:8" ht="12.75">
      <c r="A19" s="61" t="s">
        <v>131</v>
      </c>
      <c r="B19" s="27" t="s">
        <v>234</v>
      </c>
      <c r="C19" s="28">
        <v>4357</v>
      </c>
      <c r="D19" s="28">
        <v>6351</v>
      </c>
      <c r="E19" s="29" t="s">
        <v>66</v>
      </c>
      <c r="F19" s="21" t="s">
        <v>269</v>
      </c>
      <c r="G19" s="91" t="s">
        <v>235</v>
      </c>
      <c r="H19" s="31">
        <v>2088</v>
      </c>
    </row>
    <row r="20" spans="1:8" ht="22.5">
      <c r="A20" s="61" t="s">
        <v>131</v>
      </c>
      <c r="B20" s="27" t="s">
        <v>238</v>
      </c>
      <c r="C20" s="28">
        <v>3519</v>
      </c>
      <c r="D20" s="28">
        <v>6351</v>
      </c>
      <c r="E20" s="29" t="s">
        <v>66</v>
      </c>
      <c r="F20" s="21" t="s">
        <v>271</v>
      </c>
      <c r="G20" s="91" t="s">
        <v>239</v>
      </c>
      <c r="H20" s="31">
        <v>600</v>
      </c>
    </row>
    <row r="21" spans="1:8" ht="12.75">
      <c r="A21" s="61" t="s">
        <v>131</v>
      </c>
      <c r="B21" s="27" t="s">
        <v>236</v>
      </c>
      <c r="C21" s="28">
        <v>3533</v>
      </c>
      <c r="D21" s="28">
        <v>6351</v>
      </c>
      <c r="E21" s="29" t="s">
        <v>66</v>
      </c>
      <c r="F21" s="21" t="s">
        <v>270</v>
      </c>
      <c r="G21" s="91" t="s">
        <v>237</v>
      </c>
      <c r="H21" s="31">
        <v>71000</v>
      </c>
    </row>
    <row r="22" spans="1:8" ht="13.5" thickBot="1">
      <c r="A22" s="26"/>
      <c r="B22" s="79"/>
      <c r="C22" s="80"/>
      <c r="D22" s="80"/>
      <c r="E22" s="81"/>
      <c r="F22" s="82"/>
      <c r="G22" s="83"/>
      <c r="H22" s="87"/>
    </row>
    <row r="23" spans="1:8" ht="16.5" thickBot="1">
      <c r="A23" s="9"/>
      <c r="B23" s="10" t="s">
        <v>24</v>
      </c>
      <c r="C23" s="11"/>
      <c r="D23" s="11"/>
      <c r="E23" s="11"/>
      <c r="F23" s="11"/>
      <c r="G23" s="11"/>
      <c r="H23" s="12">
        <f>SUM(H8:H22)</f>
        <v>219902</v>
      </c>
    </row>
    <row r="24" ht="12.75">
      <c r="F24"/>
    </row>
    <row r="25" spans="1:8" ht="18.75" thickBot="1">
      <c r="A25" s="233" t="s">
        <v>14</v>
      </c>
      <c r="B25" s="234"/>
      <c r="C25" s="234"/>
      <c r="D25" s="234"/>
      <c r="E25" s="234"/>
      <c r="F25" s="234"/>
      <c r="G25" s="234"/>
      <c r="H25" s="234"/>
    </row>
    <row r="26" spans="1:8" ht="15.75" thickBot="1">
      <c r="A26" s="43"/>
      <c r="B26" s="44" t="s">
        <v>40</v>
      </c>
      <c r="C26" s="45"/>
      <c r="D26" s="45"/>
      <c r="E26" s="46"/>
      <c r="F26" s="47"/>
      <c r="G26" s="48"/>
      <c r="H26" s="49"/>
    </row>
    <row r="27" spans="1:8" ht="12.75">
      <c r="A27" s="228" t="s">
        <v>0</v>
      </c>
      <c r="B27" s="4" t="s">
        <v>1</v>
      </c>
      <c r="C27" s="231" t="s">
        <v>2</v>
      </c>
      <c r="D27" s="231" t="s">
        <v>3</v>
      </c>
      <c r="E27" s="231" t="s">
        <v>4</v>
      </c>
      <c r="F27" s="231" t="s">
        <v>5</v>
      </c>
      <c r="G27" s="5" t="s">
        <v>6</v>
      </c>
      <c r="H27" s="235" t="s">
        <v>10</v>
      </c>
    </row>
    <row r="28" spans="1:8" ht="13.5" thickBot="1">
      <c r="A28" s="229"/>
      <c r="B28" s="6" t="s">
        <v>7</v>
      </c>
      <c r="C28" s="232"/>
      <c r="D28" s="232"/>
      <c r="E28" s="232"/>
      <c r="F28" s="232"/>
      <c r="G28" s="7" t="s">
        <v>8</v>
      </c>
      <c r="H28" s="236"/>
    </row>
    <row r="29" spans="1:8" ht="12.75">
      <c r="A29" s="26"/>
      <c r="B29" s="30"/>
      <c r="C29" s="28"/>
      <c r="D29" s="28"/>
      <c r="E29" s="29"/>
      <c r="F29" s="21"/>
      <c r="G29" s="27"/>
      <c r="H29" s="34"/>
    </row>
    <row r="30" spans="1:8" ht="13.5" thickBot="1">
      <c r="A30" s="16"/>
      <c r="B30" s="17"/>
      <c r="C30" s="15"/>
      <c r="D30" s="15"/>
      <c r="E30" s="8"/>
      <c r="F30" s="13"/>
      <c r="G30" s="14"/>
      <c r="H30" s="32"/>
    </row>
    <row r="31" spans="1:8" ht="16.5" thickBot="1">
      <c r="A31" s="35"/>
      <c r="B31" s="36" t="s">
        <v>25</v>
      </c>
      <c r="C31" s="37"/>
      <c r="D31" s="37"/>
      <c r="E31" s="37"/>
      <c r="F31" s="37"/>
      <c r="G31" s="37"/>
      <c r="H31" s="41">
        <f>SUM(H29:H30)</f>
        <v>0</v>
      </c>
    </row>
    <row r="32" ht="13.5" thickBot="1">
      <c r="F32"/>
    </row>
    <row r="33" spans="1:8" ht="16.5" thickBot="1">
      <c r="A33" s="38"/>
      <c r="B33" s="39" t="s">
        <v>26</v>
      </c>
      <c r="C33" s="40"/>
      <c r="D33" s="40"/>
      <c r="E33" s="40"/>
      <c r="F33" s="40"/>
      <c r="G33" s="40"/>
      <c r="H33" s="42">
        <f>H23+H31</f>
        <v>219902</v>
      </c>
    </row>
  </sheetData>
  <sheetProtection/>
  <mergeCells count="15">
    <mergeCell ref="E27:E28"/>
    <mergeCell ref="F27:F28"/>
    <mergeCell ref="A4:H4"/>
    <mergeCell ref="A6:A7"/>
    <mergeCell ref="D6:D7"/>
    <mergeCell ref="E6:E7"/>
    <mergeCell ref="F6:F7"/>
    <mergeCell ref="H27:H28"/>
    <mergeCell ref="H6:H7"/>
    <mergeCell ref="C6:C7"/>
    <mergeCell ref="A2:H2"/>
    <mergeCell ref="A25:H25"/>
    <mergeCell ref="A27:A28"/>
    <mergeCell ref="C27:C28"/>
    <mergeCell ref="D27:D28"/>
  </mergeCells>
  <printOptions horizontalCentered="1"/>
  <pageMargins left="0.7086614173228347" right="0.7086614173228347" top="0.7480314960629921" bottom="0.38" header="0.31496062992125984" footer="0.18"/>
  <pageSetup fitToHeight="5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F18" sqref="F18:G19"/>
    </sheetView>
  </sheetViews>
  <sheetFormatPr defaultColWidth="9.00390625" defaultRowHeight="12.75"/>
  <cols>
    <col min="2" max="2" width="21.875" style="0" customWidth="1"/>
    <col min="4" max="4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45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26" t="s">
        <v>50</v>
      </c>
      <c r="B8" s="92" t="s">
        <v>150</v>
      </c>
      <c r="C8" s="28">
        <v>3319</v>
      </c>
      <c r="D8" s="28">
        <v>6121</v>
      </c>
      <c r="E8" s="29"/>
      <c r="F8" s="21" t="s">
        <v>360</v>
      </c>
      <c r="G8" s="119" t="s">
        <v>298</v>
      </c>
      <c r="H8" s="31">
        <v>100000</v>
      </c>
    </row>
    <row r="9" spans="1:8" ht="12.75">
      <c r="A9" s="26" t="s">
        <v>50</v>
      </c>
      <c r="B9" s="92" t="s">
        <v>150</v>
      </c>
      <c r="C9" s="28">
        <v>3319</v>
      </c>
      <c r="D9" s="28">
        <v>6121</v>
      </c>
      <c r="E9" s="29"/>
      <c r="F9" s="21" t="s">
        <v>361</v>
      </c>
      <c r="G9" s="27" t="s">
        <v>299</v>
      </c>
      <c r="H9" s="31">
        <v>5000</v>
      </c>
    </row>
    <row r="10" spans="1:8" ht="12.75">
      <c r="A10" s="16" t="s">
        <v>50</v>
      </c>
      <c r="B10" s="92" t="s">
        <v>150</v>
      </c>
      <c r="C10" s="15">
        <v>3399</v>
      </c>
      <c r="D10" s="15">
        <v>6121</v>
      </c>
      <c r="E10" s="8"/>
      <c r="F10" s="13" t="s">
        <v>362</v>
      </c>
      <c r="G10" s="14" t="s">
        <v>300</v>
      </c>
      <c r="H10" s="33">
        <v>100000</v>
      </c>
    </row>
    <row r="11" spans="1:8" ht="22.5">
      <c r="A11" s="26" t="s">
        <v>64</v>
      </c>
      <c r="B11" s="98" t="s">
        <v>65</v>
      </c>
      <c r="C11" s="28">
        <v>3315</v>
      </c>
      <c r="D11" s="28">
        <v>6351</v>
      </c>
      <c r="E11" s="29" t="s">
        <v>66</v>
      </c>
      <c r="F11" s="21" t="s">
        <v>67</v>
      </c>
      <c r="G11" s="91" t="s">
        <v>68</v>
      </c>
      <c r="H11" s="31">
        <v>8000</v>
      </c>
    </row>
    <row r="12" spans="1:8" ht="22.5">
      <c r="A12" s="26" t="s">
        <v>64</v>
      </c>
      <c r="B12" s="98" t="s">
        <v>69</v>
      </c>
      <c r="C12" s="28">
        <v>3315</v>
      </c>
      <c r="D12" s="28">
        <v>6351</v>
      </c>
      <c r="E12" s="29" t="s">
        <v>66</v>
      </c>
      <c r="F12" s="21" t="s">
        <v>70</v>
      </c>
      <c r="G12" s="91" t="s">
        <v>71</v>
      </c>
      <c r="H12" s="31">
        <v>8000</v>
      </c>
    </row>
    <row r="13" spans="1:8" ht="22.5">
      <c r="A13" s="26" t="s">
        <v>64</v>
      </c>
      <c r="B13" s="98" t="s">
        <v>69</v>
      </c>
      <c r="C13" s="28">
        <v>3315</v>
      </c>
      <c r="D13" s="28">
        <v>6351</v>
      </c>
      <c r="E13" s="29" t="s">
        <v>66</v>
      </c>
      <c r="F13" s="21" t="s">
        <v>72</v>
      </c>
      <c r="G13" s="91" t="s">
        <v>73</v>
      </c>
      <c r="H13" s="31">
        <v>2035</v>
      </c>
    </row>
    <row r="14" spans="1:8" ht="22.5">
      <c r="A14" s="26" t="s">
        <v>64</v>
      </c>
      <c r="B14" s="98" t="s">
        <v>69</v>
      </c>
      <c r="C14" s="28">
        <v>3315</v>
      </c>
      <c r="D14" s="28">
        <v>6351</v>
      </c>
      <c r="E14" s="29" t="s">
        <v>66</v>
      </c>
      <c r="F14" s="21" t="s">
        <v>74</v>
      </c>
      <c r="G14" s="91" t="s">
        <v>75</v>
      </c>
      <c r="H14" s="31">
        <v>1300</v>
      </c>
    </row>
    <row r="15" spans="1:8" ht="12.75">
      <c r="A15" s="26" t="s">
        <v>64</v>
      </c>
      <c r="B15" s="98" t="s">
        <v>69</v>
      </c>
      <c r="C15" s="28">
        <v>3315</v>
      </c>
      <c r="D15" s="28">
        <v>6351</v>
      </c>
      <c r="E15" s="29" t="s">
        <v>66</v>
      </c>
      <c r="F15" s="21" t="s">
        <v>76</v>
      </c>
      <c r="G15" s="91" t="s">
        <v>77</v>
      </c>
      <c r="H15" s="31">
        <v>5100</v>
      </c>
    </row>
    <row r="16" spans="1:8" ht="12.75">
      <c r="A16" s="26" t="s">
        <v>64</v>
      </c>
      <c r="B16" s="98" t="s">
        <v>78</v>
      </c>
      <c r="C16" s="28">
        <v>3314</v>
      </c>
      <c r="D16" s="28">
        <v>6351</v>
      </c>
      <c r="E16" s="29" t="s">
        <v>66</v>
      </c>
      <c r="F16" s="21" t="s">
        <v>79</v>
      </c>
      <c r="G16" s="91" t="s">
        <v>80</v>
      </c>
      <c r="H16" s="31">
        <v>10340</v>
      </c>
    </row>
    <row r="17" spans="1:8" ht="22.5">
      <c r="A17" s="26" t="s">
        <v>64</v>
      </c>
      <c r="B17" s="98" t="s">
        <v>78</v>
      </c>
      <c r="C17" s="28">
        <v>3314</v>
      </c>
      <c r="D17" s="28">
        <v>6351</v>
      </c>
      <c r="E17" s="29" t="s">
        <v>66</v>
      </c>
      <c r="F17" s="21" t="s">
        <v>81</v>
      </c>
      <c r="G17" s="91" t="s">
        <v>82</v>
      </c>
      <c r="H17" s="31">
        <v>10000</v>
      </c>
    </row>
    <row r="18" spans="1:8" ht="22.5">
      <c r="A18" s="26" t="s">
        <v>156</v>
      </c>
      <c r="B18" s="92" t="s">
        <v>159</v>
      </c>
      <c r="C18" s="28">
        <v>3322</v>
      </c>
      <c r="D18" s="28">
        <v>6359</v>
      </c>
      <c r="E18" s="29"/>
      <c r="F18" s="21" t="s">
        <v>157</v>
      </c>
      <c r="G18" s="91" t="s">
        <v>290</v>
      </c>
      <c r="H18" s="31">
        <v>750</v>
      </c>
    </row>
    <row r="19" spans="1:8" ht="22.5">
      <c r="A19" s="26" t="s">
        <v>156</v>
      </c>
      <c r="B19" s="92" t="s">
        <v>159</v>
      </c>
      <c r="C19" s="28">
        <v>3329</v>
      </c>
      <c r="D19" s="28">
        <v>6112</v>
      </c>
      <c r="E19" s="29"/>
      <c r="F19" s="21" t="s">
        <v>158</v>
      </c>
      <c r="G19" s="91" t="s">
        <v>83</v>
      </c>
      <c r="H19" s="31">
        <v>50</v>
      </c>
    </row>
    <row r="20" spans="1:8" ht="12.75">
      <c r="A20" s="78" t="s">
        <v>206</v>
      </c>
      <c r="B20" s="109" t="s">
        <v>241</v>
      </c>
      <c r="C20" s="28">
        <v>3322</v>
      </c>
      <c r="D20" s="28">
        <v>6121</v>
      </c>
      <c r="E20" s="29"/>
      <c r="F20" s="103" t="s">
        <v>212</v>
      </c>
      <c r="G20" s="104" t="s">
        <v>213</v>
      </c>
      <c r="H20" s="51">
        <v>110000</v>
      </c>
    </row>
    <row r="21" spans="1:8" ht="13.5" thickBot="1">
      <c r="A21" s="26"/>
      <c r="B21" s="79"/>
      <c r="C21" s="80"/>
      <c r="D21" s="80"/>
      <c r="E21" s="81"/>
      <c r="F21" s="82"/>
      <c r="G21" s="83"/>
      <c r="H21" s="87"/>
    </row>
    <row r="22" spans="1:8" ht="18" customHeight="1" thickBot="1">
      <c r="A22" s="9"/>
      <c r="B22" s="10" t="s">
        <v>357</v>
      </c>
      <c r="C22" s="11"/>
      <c r="D22" s="11"/>
      <c r="E22" s="11"/>
      <c r="F22" s="11"/>
      <c r="G22" s="11"/>
      <c r="H22" s="12">
        <f>SUM(H8:H21)</f>
        <v>360575</v>
      </c>
    </row>
    <row r="24" spans="1:8" ht="18.75" thickBot="1">
      <c r="A24" s="233" t="s">
        <v>14</v>
      </c>
      <c r="B24" s="234"/>
      <c r="C24" s="234"/>
      <c r="D24" s="234"/>
      <c r="E24" s="234"/>
      <c r="F24" s="234"/>
      <c r="G24" s="234"/>
      <c r="H24" s="234"/>
    </row>
    <row r="25" spans="1:8" ht="15.75" thickBot="1">
      <c r="A25" s="43"/>
      <c r="B25" s="44" t="s">
        <v>40</v>
      </c>
      <c r="C25" s="45"/>
      <c r="D25" s="45"/>
      <c r="E25" s="46"/>
      <c r="F25" s="47"/>
      <c r="G25" s="48"/>
      <c r="H25" s="49"/>
    </row>
    <row r="26" spans="1:8" ht="12.75">
      <c r="A26" s="228" t="s">
        <v>0</v>
      </c>
      <c r="B26" s="4" t="s">
        <v>1</v>
      </c>
      <c r="C26" s="231" t="s">
        <v>2</v>
      </c>
      <c r="D26" s="231" t="s">
        <v>3</v>
      </c>
      <c r="E26" s="231" t="s">
        <v>4</v>
      </c>
      <c r="F26" s="231" t="s">
        <v>5</v>
      </c>
      <c r="G26" s="5" t="s">
        <v>6</v>
      </c>
      <c r="H26" s="235" t="s">
        <v>10</v>
      </c>
    </row>
    <row r="27" spans="1:8" ht="13.5" thickBot="1">
      <c r="A27" s="229"/>
      <c r="B27" s="6" t="s">
        <v>7</v>
      </c>
      <c r="C27" s="232"/>
      <c r="D27" s="232"/>
      <c r="E27" s="232"/>
      <c r="F27" s="232"/>
      <c r="G27" s="7" t="s">
        <v>8</v>
      </c>
      <c r="H27" s="236"/>
    </row>
    <row r="28" spans="1:8" ht="12.75">
      <c r="A28" s="88"/>
      <c r="B28" s="84"/>
      <c r="C28" s="89"/>
      <c r="D28" s="89"/>
      <c r="E28" s="90"/>
      <c r="F28" s="76"/>
      <c r="G28" s="86"/>
      <c r="H28" s="110"/>
    </row>
    <row r="29" spans="1:8" ht="13.5" thickBot="1">
      <c r="A29" s="26"/>
      <c r="B29" s="79"/>
      <c r="C29" s="80"/>
      <c r="D29" s="80"/>
      <c r="E29" s="81"/>
      <c r="F29" s="82"/>
      <c r="G29" s="83"/>
      <c r="H29" s="87"/>
    </row>
    <row r="30" spans="1:8" ht="16.5" thickBot="1">
      <c r="A30" s="35"/>
      <c r="B30" s="36" t="s">
        <v>27</v>
      </c>
      <c r="C30" s="37"/>
      <c r="D30" s="37"/>
      <c r="E30" s="37"/>
      <c r="F30" s="37"/>
      <c r="G30" s="37"/>
      <c r="H30" s="41">
        <f>SUM(H28:H28)</f>
        <v>0</v>
      </c>
    </row>
    <row r="31" ht="13.5" thickBot="1"/>
    <row r="32" spans="1:8" ht="16.5" thickBot="1">
      <c r="A32" s="38"/>
      <c r="B32" s="39" t="s">
        <v>28</v>
      </c>
      <c r="C32" s="40"/>
      <c r="D32" s="40"/>
      <c r="E32" s="40"/>
      <c r="F32" s="40"/>
      <c r="G32" s="40"/>
      <c r="H32" s="42">
        <f>H22+H30</f>
        <v>360575</v>
      </c>
    </row>
  </sheetData>
  <sheetProtection/>
  <mergeCells count="15">
    <mergeCell ref="A24:H24"/>
    <mergeCell ref="A26:A27"/>
    <mergeCell ref="C26:C27"/>
    <mergeCell ref="D26:D27"/>
    <mergeCell ref="E26:E27"/>
    <mergeCell ref="F26:F27"/>
    <mergeCell ref="H26:H27"/>
    <mergeCell ref="D6:D7"/>
    <mergeCell ref="E6:E7"/>
    <mergeCell ref="F6:F7"/>
    <mergeCell ref="H6:H7"/>
    <mergeCell ref="C6:C7"/>
    <mergeCell ref="A2:H2"/>
    <mergeCell ref="A4:H4"/>
    <mergeCell ref="A6:A7"/>
  </mergeCells>
  <printOptions horizontalCentered="1"/>
  <pageMargins left="0.5905511811023623" right="0.5905511811023623" top="0.4724409448818898" bottom="0.4724409448818898" header="0.31496062992125984" footer="0.31496062992125984"/>
  <pageSetup fitToHeight="5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J17" sqref="J17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46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88" t="s">
        <v>160</v>
      </c>
      <c r="B8" s="117" t="s">
        <v>162</v>
      </c>
      <c r="C8" s="89">
        <v>5521</v>
      </c>
      <c r="D8" s="89">
        <v>6122</v>
      </c>
      <c r="E8" s="90"/>
      <c r="F8" s="76" t="s">
        <v>165</v>
      </c>
      <c r="G8" s="93" t="s">
        <v>61</v>
      </c>
      <c r="H8" s="85">
        <v>40687.3</v>
      </c>
    </row>
    <row r="9" spans="1:8" ht="12.75">
      <c r="A9" s="78" t="s">
        <v>160</v>
      </c>
      <c r="B9" s="79" t="s">
        <v>162</v>
      </c>
      <c r="C9" s="80">
        <v>5521</v>
      </c>
      <c r="D9" s="80">
        <v>6122</v>
      </c>
      <c r="E9" s="81"/>
      <c r="F9" s="82" t="s">
        <v>164</v>
      </c>
      <c r="G9" s="116" t="s">
        <v>60</v>
      </c>
      <c r="H9" s="87">
        <v>4914</v>
      </c>
    </row>
    <row r="10" spans="1:8" ht="12.75">
      <c r="A10" s="26" t="s">
        <v>160</v>
      </c>
      <c r="B10" s="98" t="s">
        <v>162</v>
      </c>
      <c r="C10" s="28">
        <v>5521</v>
      </c>
      <c r="D10" s="28">
        <v>6122</v>
      </c>
      <c r="E10" s="29"/>
      <c r="F10" s="21" t="s">
        <v>167</v>
      </c>
      <c r="G10" s="91" t="s">
        <v>63</v>
      </c>
      <c r="H10" s="31">
        <v>7534.8</v>
      </c>
    </row>
    <row r="11" spans="1:8" ht="12.75">
      <c r="A11" s="26" t="s">
        <v>160</v>
      </c>
      <c r="B11" s="98" t="s">
        <v>162</v>
      </c>
      <c r="C11" s="28">
        <v>5521</v>
      </c>
      <c r="D11" s="28">
        <v>6125</v>
      </c>
      <c r="E11" s="29"/>
      <c r="F11" s="21" t="s">
        <v>167</v>
      </c>
      <c r="G11" s="91" t="s">
        <v>63</v>
      </c>
      <c r="H11" s="31">
        <v>865.2</v>
      </c>
    </row>
    <row r="12" spans="1:8" ht="22.5">
      <c r="A12" s="26" t="s">
        <v>160</v>
      </c>
      <c r="B12" s="98" t="s">
        <v>162</v>
      </c>
      <c r="C12" s="28">
        <v>5521</v>
      </c>
      <c r="D12" s="28">
        <v>6122</v>
      </c>
      <c r="E12" s="29"/>
      <c r="F12" s="21" t="s">
        <v>166</v>
      </c>
      <c r="G12" s="91" t="s">
        <v>62</v>
      </c>
      <c r="H12" s="31">
        <v>87458.7</v>
      </c>
    </row>
    <row r="13" spans="1:8" ht="12.75">
      <c r="A13" s="26" t="s">
        <v>206</v>
      </c>
      <c r="B13" s="92" t="s">
        <v>241</v>
      </c>
      <c r="C13" s="28">
        <v>5512</v>
      </c>
      <c r="D13" s="28">
        <v>6121</v>
      </c>
      <c r="E13" s="29"/>
      <c r="F13" s="103" t="s">
        <v>214</v>
      </c>
      <c r="G13" s="104" t="s">
        <v>215</v>
      </c>
      <c r="H13" s="105">
        <v>10000</v>
      </c>
    </row>
    <row r="14" spans="1:8" ht="12.75">
      <c r="A14" s="26" t="s">
        <v>206</v>
      </c>
      <c r="B14" s="92" t="s">
        <v>241</v>
      </c>
      <c r="C14" s="28">
        <v>5512</v>
      </c>
      <c r="D14" s="28">
        <v>6121</v>
      </c>
      <c r="E14" s="29"/>
      <c r="F14" s="103" t="s">
        <v>216</v>
      </c>
      <c r="G14" s="104" t="s">
        <v>217</v>
      </c>
      <c r="H14" s="105">
        <v>2000</v>
      </c>
    </row>
    <row r="15" spans="1:8" ht="12.75">
      <c r="A15" s="26" t="s">
        <v>206</v>
      </c>
      <c r="B15" s="92" t="s">
        <v>241</v>
      </c>
      <c r="C15" s="28">
        <v>5512</v>
      </c>
      <c r="D15" s="28">
        <v>6121</v>
      </c>
      <c r="E15" s="29"/>
      <c r="F15" s="103" t="s">
        <v>218</v>
      </c>
      <c r="G15" s="104" t="s">
        <v>219</v>
      </c>
      <c r="H15" s="105">
        <v>7000</v>
      </c>
    </row>
    <row r="16" spans="1:8" ht="12.75">
      <c r="A16" s="26" t="s">
        <v>206</v>
      </c>
      <c r="B16" s="92" t="s">
        <v>241</v>
      </c>
      <c r="C16" s="28">
        <v>5512</v>
      </c>
      <c r="D16" s="28">
        <v>6121</v>
      </c>
      <c r="E16" s="29"/>
      <c r="F16" s="103" t="s">
        <v>220</v>
      </c>
      <c r="G16" s="104" t="s">
        <v>221</v>
      </c>
      <c r="H16" s="105">
        <v>4000</v>
      </c>
    </row>
    <row r="17" spans="1:8" ht="12.75">
      <c r="A17" s="26" t="s">
        <v>206</v>
      </c>
      <c r="B17" s="92" t="s">
        <v>241</v>
      </c>
      <c r="C17" s="28">
        <v>5512</v>
      </c>
      <c r="D17" s="28">
        <v>6121</v>
      </c>
      <c r="E17" s="29"/>
      <c r="F17" s="103" t="s">
        <v>222</v>
      </c>
      <c r="G17" s="104" t="s">
        <v>223</v>
      </c>
      <c r="H17" s="105">
        <v>2000</v>
      </c>
    </row>
    <row r="18" spans="1:8" ht="12.75">
      <c r="A18" s="26" t="s">
        <v>206</v>
      </c>
      <c r="B18" s="92" t="s">
        <v>241</v>
      </c>
      <c r="C18" s="28">
        <v>5512</v>
      </c>
      <c r="D18" s="28">
        <v>6121</v>
      </c>
      <c r="E18" s="29"/>
      <c r="F18" s="103" t="s">
        <v>224</v>
      </c>
      <c r="G18" s="104" t="s">
        <v>225</v>
      </c>
      <c r="H18" s="105">
        <v>3000</v>
      </c>
    </row>
    <row r="19" spans="1:8" ht="12.75">
      <c r="A19" s="26" t="s">
        <v>161</v>
      </c>
      <c r="B19" s="98" t="s">
        <v>163</v>
      </c>
      <c r="C19" s="28">
        <v>5272</v>
      </c>
      <c r="D19" s="28">
        <v>6119</v>
      </c>
      <c r="E19" s="29"/>
      <c r="F19" s="21" t="s">
        <v>168</v>
      </c>
      <c r="G19" s="91" t="s">
        <v>111</v>
      </c>
      <c r="H19" s="31">
        <v>4500</v>
      </c>
    </row>
    <row r="20" spans="1:8" ht="12.75">
      <c r="A20" s="108" t="s">
        <v>161</v>
      </c>
      <c r="B20" s="181" t="s">
        <v>163</v>
      </c>
      <c r="C20" s="167">
        <v>5212</v>
      </c>
      <c r="D20" s="167">
        <v>6119</v>
      </c>
      <c r="E20" s="168"/>
      <c r="F20" s="169" t="s">
        <v>363</v>
      </c>
      <c r="G20" s="179" t="s">
        <v>351</v>
      </c>
      <c r="H20" s="180">
        <v>3818.9</v>
      </c>
    </row>
    <row r="21" spans="1:8" ht="13.5" thickBot="1">
      <c r="A21" s="26"/>
      <c r="B21" s="30"/>
      <c r="C21" s="28"/>
      <c r="D21" s="28"/>
      <c r="E21" s="29"/>
      <c r="F21" s="21"/>
      <c r="G21" s="27"/>
      <c r="H21" s="31"/>
    </row>
    <row r="22" spans="1:8" ht="16.5" thickBot="1">
      <c r="A22" s="9"/>
      <c r="B22" s="10" t="s">
        <v>29</v>
      </c>
      <c r="C22" s="11"/>
      <c r="D22" s="11"/>
      <c r="E22" s="11"/>
      <c r="F22" s="11"/>
      <c r="G22" s="11"/>
      <c r="H22" s="12">
        <f>SUM(H8:H21)</f>
        <v>177778.9</v>
      </c>
    </row>
    <row r="24" spans="1:8" ht="18.75" thickBot="1">
      <c r="A24" s="233" t="s">
        <v>14</v>
      </c>
      <c r="B24" s="234"/>
      <c r="C24" s="234"/>
      <c r="D24" s="234"/>
      <c r="E24" s="234"/>
      <c r="F24" s="234"/>
      <c r="G24" s="234"/>
      <c r="H24" s="234"/>
    </row>
    <row r="25" spans="1:8" ht="15.75" thickBot="1">
      <c r="A25" s="43"/>
      <c r="B25" s="44" t="s">
        <v>40</v>
      </c>
      <c r="C25" s="45"/>
      <c r="D25" s="45"/>
      <c r="E25" s="46"/>
      <c r="F25" s="47"/>
      <c r="G25" s="48"/>
      <c r="H25" s="49"/>
    </row>
    <row r="26" spans="1:8" ht="12.75">
      <c r="A26" s="228" t="s">
        <v>0</v>
      </c>
      <c r="B26" s="4" t="s">
        <v>1</v>
      </c>
      <c r="C26" s="231" t="s">
        <v>2</v>
      </c>
      <c r="D26" s="231" t="s">
        <v>3</v>
      </c>
      <c r="E26" s="231" t="s">
        <v>4</v>
      </c>
      <c r="F26" s="231" t="s">
        <v>5</v>
      </c>
      <c r="G26" s="5" t="s">
        <v>6</v>
      </c>
      <c r="H26" s="235" t="s">
        <v>10</v>
      </c>
    </row>
    <row r="27" spans="1:8" ht="13.5" thickBot="1">
      <c r="A27" s="229"/>
      <c r="B27" s="6" t="s">
        <v>7</v>
      </c>
      <c r="C27" s="232"/>
      <c r="D27" s="232"/>
      <c r="E27" s="232"/>
      <c r="F27" s="232"/>
      <c r="G27" s="7" t="s">
        <v>8</v>
      </c>
      <c r="H27" s="236"/>
    </row>
    <row r="28" spans="1:8" ht="12.75">
      <c r="A28" s="26"/>
      <c r="B28" s="30"/>
      <c r="C28" s="28"/>
      <c r="D28" s="28"/>
      <c r="E28" s="29"/>
      <c r="F28" s="21"/>
      <c r="G28" s="27"/>
      <c r="H28" s="34"/>
    </row>
    <row r="29" spans="1:8" ht="13.5" thickBot="1">
      <c r="A29" s="16"/>
      <c r="B29" s="17"/>
      <c r="C29" s="15"/>
      <c r="D29" s="15"/>
      <c r="E29" s="8"/>
      <c r="F29" s="13"/>
      <c r="G29" s="14"/>
      <c r="H29" s="32"/>
    </row>
    <row r="30" spans="1:8" ht="16.5" thickBot="1">
      <c r="A30" s="35"/>
      <c r="B30" s="36" t="s">
        <v>30</v>
      </c>
      <c r="C30" s="37"/>
      <c r="D30" s="37"/>
      <c r="E30" s="37"/>
      <c r="F30" s="37"/>
      <c r="G30" s="37"/>
      <c r="H30" s="41">
        <f>SUM(H28:H29)</f>
        <v>0</v>
      </c>
    </row>
    <row r="31" ht="13.5" thickBot="1"/>
    <row r="32" spans="1:8" ht="16.5" thickBot="1">
      <c r="A32" s="38"/>
      <c r="B32" s="39" t="s">
        <v>31</v>
      </c>
      <c r="C32" s="40"/>
      <c r="D32" s="40"/>
      <c r="E32" s="40"/>
      <c r="F32" s="40"/>
      <c r="G32" s="40"/>
      <c r="H32" s="42">
        <f>H22+H30</f>
        <v>177778.9</v>
      </c>
    </row>
  </sheetData>
  <sheetProtection/>
  <mergeCells count="15">
    <mergeCell ref="E26:E27"/>
    <mergeCell ref="F26:F27"/>
    <mergeCell ref="A4:H4"/>
    <mergeCell ref="A6:A7"/>
    <mergeCell ref="D6:D7"/>
    <mergeCell ref="E6:E7"/>
    <mergeCell ref="F6:F7"/>
    <mergeCell ref="H26:H27"/>
    <mergeCell ref="H6:H7"/>
    <mergeCell ref="C6:C7"/>
    <mergeCell ref="A2:H2"/>
    <mergeCell ref="A24:H24"/>
    <mergeCell ref="A26:A27"/>
    <mergeCell ref="C26:C27"/>
    <mergeCell ref="D26:D27"/>
  </mergeCells>
  <printOptions horizontalCentered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4">
      <selection activeCell="J27" sqref="J27"/>
    </sheetView>
  </sheetViews>
  <sheetFormatPr defaultColWidth="9.00390625" defaultRowHeight="12.75"/>
  <cols>
    <col min="2" max="2" width="21.875" style="0" customWidth="1"/>
    <col min="4" max="4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0" t="s">
        <v>47</v>
      </c>
      <c r="B2" s="240"/>
      <c r="C2" s="240"/>
      <c r="D2" s="240"/>
      <c r="E2" s="240"/>
      <c r="F2" s="240"/>
      <c r="G2" s="240"/>
      <c r="H2" s="240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3" t="s">
        <v>13</v>
      </c>
      <c r="B4" s="234"/>
      <c r="C4" s="234"/>
      <c r="D4" s="234"/>
      <c r="E4" s="234"/>
      <c r="F4" s="234"/>
      <c r="G4" s="234"/>
      <c r="H4" s="234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28" t="s">
        <v>0</v>
      </c>
      <c r="B6" s="4" t="s">
        <v>1</v>
      </c>
      <c r="C6" s="231" t="s">
        <v>2</v>
      </c>
      <c r="D6" s="231" t="s">
        <v>3</v>
      </c>
      <c r="E6" s="231" t="s">
        <v>4</v>
      </c>
      <c r="F6" s="231" t="s">
        <v>5</v>
      </c>
      <c r="G6" s="5" t="s">
        <v>6</v>
      </c>
      <c r="H6" s="235" t="s">
        <v>9</v>
      </c>
    </row>
    <row r="7" spans="1:8" ht="13.5" thickBot="1">
      <c r="A7" s="229"/>
      <c r="B7" s="6" t="s">
        <v>7</v>
      </c>
      <c r="C7" s="232"/>
      <c r="D7" s="232"/>
      <c r="E7" s="232"/>
      <c r="F7" s="232"/>
      <c r="G7" s="7" t="s">
        <v>8</v>
      </c>
      <c r="H7" s="236"/>
    </row>
    <row r="8" spans="1:8" ht="12.75">
      <c r="A8" s="26" t="s">
        <v>50</v>
      </c>
      <c r="B8" s="92" t="s">
        <v>150</v>
      </c>
      <c r="C8" s="28">
        <v>3636</v>
      </c>
      <c r="D8" s="28">
        <v>6121</v>
      </c>
      <c r="E8" s="29"/>
      <c r="F8" s="21" t="s">
        <v>294</v>
      </c>
      <c r="G8" s="27" t="s">
        <v>293</v>
      </c>
      <c r="H8" s="31">
        <v>137000</v>
      </c>
    </row>
    <row r="9" spans="1:8" ht="12.75">
      <c r="A9" s="26" t="s">
        <v>50</v>
      </c>
      <c r="B9" s="92" t="s">
        <v>150</v>
      </c>
      <c r="C9" s="28">
        <v>3639</v>
      </c>
      <c r="D9" s="28">
        <v>6121</v>
      </c>
      <c r="E9" s="29"/>
      <c r="F9" s="21" t="s">
        <v>171</v>
      </c>
      <c r="G9" s="91" t="s">
        <v>54</v>
      </c>
      <c r="H9" s="31">
        <v>30000</v>
      </c>
    </row>
    <row r="10" spans="1:8" ht="12.75">
      <c r="A10" s="26" t="s">
        <v>50</v>
      </c>
      <c r="B10" s="92" t="s">
        <v>150</v>
      </c>
      <c r="C10" s="28">
        <v>3639</v>
      </c>
      <c r="D10" s="28">
        <v>6121</v>
      </c>
      <c r="E10" s="29"/>
      <c r="F10" s="21" t="s">
        <v>172</v>
      </c>
      <c r="G10" s="91" t="s">
        <v>55</v>
      </c>
      <c r="H10" s="31">
        <v>4000</v>
      </c>
    </row>
    <row r="11" spans="1:8" ht="12.75">
      <c r="A11" s="26" t="s">
        <v>50</v>
      </c>
      <c r="B11" s="92" t="s">
        <v>150</v>
      </c>
      <c r="C11" s="28">
        <v>3639</v>
      </c>
      <c r="D11" s="28">
        <v>6121</v>
      </c>
      <c r="E11" s="29"/>
      <c r="F11" s="21" t="s">
        <v>177</v>
      </c>
      <c r="G11" s="91" t="s">
        <v>59</v>
      </c>
      <c r="H11" s="31">
        <v>14000</v>
      </c>
    </row>
    <row r="12" spans="1:8" ht="22.5">
      <c r="A12" s="26" t="s">
        <v>50</v>
      </c>
      <c r="B12" s="92" t="s">
        <v>150</v>
      </c>
      <c r="C12" s="28">
        <v>3412</v>
      </c>
      <c r="D12" s="28">
        <v>6121</v>
      </c>
      <c r="E12" s="29"/>
      <c r="F12" s="21" t="s">
        <v>174</v>
      </c>
      <c r="G12" s="107" t="s">
        <v>57</v>
      </c>
      <c r="H12" s="31">
        <v>30000</v>
      </c>
    </row>
    <row r="13" spans="1:8" ht="22.5">
      <c r="A13" s="26" t="s">
        <v>50</v>
      </c>
      <c r="B13" s="92" t="s">
        <v>150</v>
      </c>
      <c r="C13" s="28">
        <v>3631</v>
      </c>
      <c r="D13" s="28">
        <v>6121</v>
      </c>
      <c r="E13" s="29"/>
      <c r="F13" s="21" t="s">
        <v>175</v>
      </c>
      <c r="G13" s="106" t="s">
        <v>242</v>
      </c>
      <c r="H13" s="31">
        <v>45000</v>
      </c>
    </row>
    <row r="14" spans="1:8" ht="12.75">
      <c r="A14" s="26" t="s">
        <v>50</v>
      </c>
      <c r="B14" s="92" t="s">
        <v>150</v>
      </c>
      <c r="C14" s="28">
        <v>3612</v>
      </c>
      <c r="D14" s="28">
        <v>6121</v>
      </c>
      <c r="E14" s="29"/>
      <c r="F14" s="21" t="s">
        <v>170</v>
      </c>
      <c r="G14" s="91" t="s">
        <v>53</v>
      </c>
      <c r="H14" s="31">
        <v>9000</v>
      </c>
    </row>
    <row r="15" spans="1:8" ht="12.75">
      <c r="A15" s="26" t="s">
        <v>50</v>
      </c>
      <c r="B15" s="92" t="s">
        <v>150</v>
      </c>
      <c r="C15" s="28">
        <v>3639</v>
      </c>
      <c r="D15" s="28">
        <v>6130</v>
      </c>
      <c r="E15" s="29"/>
      <c r="F15" s="21" t="s">
        <v>176</v>
      </c>
      <c r="G15" s="91" t="s">
        <v>58</v>
      </c>
      <c r="H15" s="31">
        <v>465000</v>
      </c>
    </row>
    <row r="16" spans="1:8" ht="12.75">
      <c r="A16" s="143" t="s">
        <v>50</v>
      </c>
      <c r="B16" s="142" t="s">
        <v>150</v>
      </c>
      <c r="C16" s="141">
        <v>2219</v>
      </c>
      <c r="D16" s="141">
        <v>6121</v>
      </c>
      <c r="E16" s="140"/>
      <c r="F16" s="139" t="s">
        <v>296</v>
      </c>
      <c r="G16" s="138" t="s">
        <v>295</v>
      </c>
      <c r="H16" s="137">
        <v>4000</v>
      </c>
    </row>
    <row r="17" spans="1:8" ht="22.5">
      <c r="A17" s="108" t="s">
        <v>243</v>
      </c>
      <c r="B17" s="166" t="s">
        <v>291</v>
      </c>
      <c r="C17" s="167">
        <v>6330</v>
      </c>
      <c r="D17" s="167">
        <v>5347</v>
      </c>
      <c r="E17" s="168" t="s">
        <v>318</v>
      </c>
      <c r="F17" s="169" t="s">
        <v>315</v>
      </c>
      <c r="G17" s="170" t="s">
        <v>316</v>
      </c>
      <c r="H17" s="171">
        <v>300000</v>
      </c>
    </row>
    <row r="18" spans="1:9" ht="22.5">
      <c r="A18" s="78" t="s">
        <v>307</v>
      </c>
      <c r="B18" s="165" t="s">
        <v>150</v>
      </c>
      <c r="C18" s="80">
        <v>3639</v>
      </c>
      <c r="D18" s="80">
        <v>6121</v>
      </c>
      <c r="E18" s="81"/>
      <c r="F18" s="82" t="s">
        <v>169</v>
      </c>
      <c r="G18" s="135" t="s">
        <v>308</v>
      </c>
      <c r="H18" s="241">
        <v>50000</v>
      </c>
      <c r="I18" s="118"/>
    </row>
    <row r="19" spans="1:9" ht="22.5">
      <c r="A19" s="78" t="s">
        <v>355</v>
      </c>
      <c r="B19" s="92" t="s">
        <v>149</v>
      </c>
      <c r="C19" s="80">
        <v>3322</v>
      </c>
      <c r="D19" s="80">
        <v>6121</v>
      </c>
      <c r="E19" s="81"/>
      <c r="F19" s="82" t="s">
        <v>312</v>
      </c>
      <c r="G19" s="135" t="s">
        <v>309</v>
      </c>
      <c r="H19" s="238"/>
      <c r="I19" s="118"/>
    </row>
    <row r="20" spans="1:9" ht="12.75">
      <c r="A20" s="26" t="s">
        <v>307</v>
      </c>
      <c r="B20" s="92" t="s">
        <v>150</v>
      </c>
      <c r="C20" s="28">
        <v>3639</v>
      </c>
      <c r="D20" s="28">
        <v>6121</v>
      </c>
      <c r="E20" s="29"/>
      <c r="F20" s="21" t="s">
        <v>173</v>
      </c>
      <c r="G20" s="107" t="s">
        <v>56</v>
      </c>
      <c r="H20" s="237">
        <v>2000</v>
      </c>
      <c r="I20" s="118"/>
    </row>
    <row r="21" spans="1:9" ht="23.25" thickBot="1">
      <c r="A21" s="152" t="s">
        <v>355</v>
      </c>
      <c r="B21" s="153" t="s">
        <v>149</v>
      </c>
      <c r="C21" s="154">
        <v>3322</v>
      </c>
      <c r="D21" s="154">
        <v>6121</v>
      </c>
      <c r="E21" s="155"/>
      <c r="F21" s="156" t="s">
        <v>312</v>
      </c>
      <c r="G21" s="157" t="s">
        <v>309</v>
      </c>
      <c r="H21" s="242"/>
      <c r="I21" s="118"/>
    </row>
    <row r="22" spans="1:8" ht="13.5" thickBot="1">
      <c r="A22" s="134" t="s">
        <v>356</v>
      </c>
      <c r="B22" s="133"/>
      <c r="C22" s="144"/>
      <c r="D22" s="144"/>
      <c r="E22" s="132"/>
      <c r="F22" s="131"/>
      <c r="G22" s="130"/>
      <c r="H22" s="129"/>
    </row>
    <row r="23" spans="1:8" ht="16.5" thickBot="1">
      <c r="A23" s="9"/>
      <c r="B23" s="10" t="s">
        <v>313</v>
      </c>
      <c r="C23" s="11"/>
      <c r="D23" s="11"/>
      <c r="E23" s="11"/>
      <c r="F23" s="11"/>
      <c r="G23" s="11"/>
      <c r="H23" s="12">
        <f>SUM(H8:H21)</f>
        <v>1090000</v>
      </c>
    </row>
    <row r="24" spans="1:8" ht="16.5" thickBot="1">
      <c r="A24" s="35"/>
      <c r="B24" s="36" t="s">
        <v>314</v>
      </c>
      <c r="C24" s="37"/>
      <c r="D24" s="37"/>
      <c r="E24" s="37"/>
      <c r="F24" s="37"/>
      <c r="G24" s="37"/>
      <c r="H24" s="41">
        <f>SUM(H8:H17)</f>
        <v>1038000</v>
      </c>
    </row>
    <row r="26" spans="1:8" ht="18.75" thickBot="1">
      <c r="A26" s="233" t="s">
        <v>14</v>
      </c>
      <c r="B26" s="234"/>
      <c r="C26" s="234"/>
      <c r="D26" s="234"/>
      <c r="E26" s="234"/>
      <c r="F26" s="234"/>
      <c r="G26" s="234"/>
      <c r="H26" s="234"/>
    </row>
    <row r="27" spans="1:8" ht="15.75" thickBot="1">
      <c r="A27" s="43"/>
      <c r="B27" s="44" t="s">
        <v>40</v>
      </c>
      <c r="C27" s="45"/>
      <c r="D27" s="45"/>
      <c r="E27" s="46"/>
      <c r="F27" s="47"/>
      <c r="G27" s="48"/>
      <c r="H27" s="49"/>
    </row>
    <row r="28" spans="1:8" ht="12.75">
      <c r="A28" s="228" t="s">
        <v>0</v>
      </c>
      <c r="B28" s="4" t="s">
        <v>1</v>
      </c>
      <c r="C28" s="231" t="s">
        <v>2</v>
      </c>
      <c r="D28" s="231" t="s">
        <v>3</v>
      </c>
      <c r="E28" s="231" t="s">
        <v>4</v>
      </c>
      <c r="F28" s="231" t="s">
        <v>5</v>
      </c>
      <c r="G28" s="5" t="s">
        <v>6</v>
      </c>
      <c r="H28" s="235" t="s">
        <v>10</v>
      </c>
    </row>
    <row r="29" spans="1:8" ht="13.5" thickBot="1">
      <c r="A29" s="229"/>
      <c r="B29" s="6" t="s">
        <v>7</v>
      </c>
      <c r="C29" s="232"/>
      <c r="D29" s="232"/>
      <c r="E29" s="232"/>
      <c r="F29" s="232"/>
      <c r="G29" s="7" t="s">
        <v>8</v>
      </c>
      <c r="H29" s="236"/>
    </row>
    <row r="30" spans="1:8" ht="13.5" thickBot="1">
      <c r="A30" s="158"/>
      <c r="B30" s="159"/>
      <c r="C30" s="160"/>
      <c r="D30" s="160"/>
      <c r="E30" s="161"/>
      <c r="F30" s="162"/>
      <c r="G30" s="163"/>
      <c r="H30" s="164"/>
    </row>
    <row r="31" spans="1:8" ht="13.5" thickBot="1">
      <c r="A31" s="145"/>
      <c r="B31" s="146"/>
      <c r="C31" s="147"/>
      <c r="D31" s="147"/>
      <c r="E31" s="148"/>
      <c r="F31" s="149"/>
      <c r="G31" s="150"/>
      <c r="H31" s="151"/>
    </row>
    <row r="32" spans="1:8" ht="16.5" thickBot="1">
      <c r="A32" s="35"/>
      <c r="B32" s="36" t="s">
        <v>32</v>
      </c>
      <c r="C32" s="37"/>
      <c r="D32" s="37"/>
      <c r="E32" s="37"/>
      <c r="F32" s="37"/>
      <c r="G32" s="37"/>
      <c r="H32" s="41">
        <f>H30</f>
        <v>0</v>
      </c>
    </row>
    <row r="33" ht="13.5" thickBot="1"/>
    <row r="34" spans="1:8" ht="16.5" thickBot="1">
      <c r="A34" s="38"/>
      <c r="B34" s="39" t="s">
        <v>33</v>
      </c>
      <c r="C34" s="40"/>
      <c r="D34" s="40"/>
      <c r="E34" s="40"/>
      <c r="F34" s="40"/>
      <c r="G34" s="40"/>
      <c r="H34" s="42">
        <f>H23+H32</f>
        <v>1090000</v>
      </c>
    </row>
  </sheetData>
  <sheetProtection/>
  <mergeCells count="17">
    <mergeCell ref="A2:H2"/>
    <mergeCell ref="A26:H26"/>
    <mergeCell ref="A28:A29"/>
    <mergeCell ref="C28:C29"/>
    <mergeCell ref="D28:D29"/>
    <mergeCell ref="E28:E29"/>
    <mergeCell ref="F28:F29"/>
    <mergeCell ref="A4:H4"/>
    <mergeCell ref="A6:A7"/>
    <mergeCell ref="D6:D7"/>
    <mergeCell ref="E6:E7"/>
    <mergeCell ref="F6:F7"/>
    <mergeCell ref="H28:H29"/>
    <mergeCell ref="H6:H7"/>
    <mergeCell ref="C6:C7"/>
    <mergeCell ref="H18:H19"/>
    <mergeCell ref="H20:H21"/>
  </mergeCells>
  <printOptions horizontalCentered="1"/>
  <pageMargins left="0.7086614173228347" right="0.7086614173228347" top="0.7480314960629921" bottom="0.25" header="0.31496062992125984" footer="0.17"/>
  <pageSetup fitToHeight="6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INF</cp:lastModifiedBy>
  <cp:lastPrinted>2017-11-15T12:03:08Z</cp:lastPrinted>
  <dcterms:created xsi:type="dcterms:W3CDTF">2008-09-03T12:00:18Z</dcterms:created>
  <dcterms:modified xsi:type="dcterms:W3CDTF">2017-11-30T10:39:52Z</dcterms:modified>
  <cp:category/>
  <cp:version/>
  <cp:contentType/>
  <cp:contentStatus/>
</cp:coreProperties>
</file>