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0" yWindow="45" windowWidth="15120" windowHeight="8775" activeTab="0"/>
  </bookViews>
  <sheets>
    <sheet name="BARSE043" sheetId="1" r:id="rId1"/>
  </sheets>
  <definedNames>
    <definedName name="_xlnm.Print_Titles" localSheetId="0">'BARSE043'!$5:$7</definedName>
  </definedNames>
  <calcPr fullCalcOnLoad="1"/>
</workbook>
</file>

<file path=xl/sharedStrings.xml><?xml version="1.0" encoding="utf-8"?>
<sst xmlns="http://schemas.openxmlformats.org/spreadsheetml/2006/main" count="384" uniqueCount="95">
  <si>
    <t>08 - Hospodářství</t>
  </si>
  <si>
    <t>Název organizace</t>
  </si>
  <si>
    <t>Položka</t>
  </si>
  <si>
    <t>Text</t>
  </si>
  <si>
    <t>UZ</t>
  </si>
  <si>
    <t>000000000 - Zdroje HMP</t>
  </si>
  <si>
    <t xml:space="preserve">PŘÍJMY CELKEM </t>
  </si>
  <si>
    <t/>
  </si>
  <si>
    <t>PODLE ROZPOČTOVÝCH KAPITOL A SPRÁVCŮ dle UZ (v tis. Kč)</t>
  </si>
  <si>
    <t>za VLASTNÍ HLAVNÍ MĚSTO PRAHU</t>
  </si>
  <si>
    <t>NÁVRH ROZPOČTU PŘÍJMŮ</t>
  </si>
  <si>
    <t>06 - Kultura a cestovní ruch</t>
  </si>
  <si>
    <t>ČÁST I. - ROZPOČTOVÉ PŘÍJMY</t>
  </si>
  <si>
    <t>2212</t>
  </si>
  <si>
    <t>Sankční platby přijaté od jiných subjektů</t>
  </si>
  <si>
    <t>Správce: 013 - Pavel Vyhnánek, M.A.</t>
  </si>
  <si>
    <t>MHMP DANĚ - DPC</t>
  </si>
  <si>
    <t>Celkem správce: 013 - Pavel Vyhnánek, M.A.</t>
  </si>
  <si>
    <t>02 - Městská infrastuktura</t>
  </si>
  <si>
    <t>Správce: 0006 - Ing. Petr Hlubuček</t>
  </si>
  <si>
    <t>MHMP - OCP</t>
  </si>
  <si>
    <t>Celkem správce: 0006 - Ing. Petr Hlubuček</t>
  </si>
  <si>
    <t>1337</t>
  </si>
  <si>
    <t>07 - Bezpečnost</t>
  </si>
  <si>
    <t>03 - Doprava</t>
  </si>
  <si>
    <t>MHMP - DSC</t>
  </si>
  <si>
    <t>***</t>
  </si>
  <si>
    <t>MHMP - PKD</t>
  </si>
  <si>
    <t>09 - Vnitřní správa</t>
  </si>
  <si>
    <t>10 - Pokladní správa</t>
  </si>
  <si>
    <t>Poplatek za komunální odpad</t>
  </si>
  <si>
    <t>Rozpočet schválený na r.2020</t>
  </si>
  <si>
    <t>Rozdíl 2021-2020</t>
  </si>
  <si>
    <t>Index 2021/2020</t>
  </si>
  <si>
    <t>4116</t>
  </si>
  <si>
    <t>Ostatní neinv.přijaté transfery ze st. rozpočtu</t>
  </si>
  <si>
    <t>04 - Školství, mládež a sport</t>
  </si>
  <si>
    <t>MHMP - ROZ</t>
  </si>
  <si>
    <t>000033353 - Přímé náklady na vzdělávání</t>
  </si>
  <si>
    <t>Správce: 0014 - Ing. Adam Scheinherr, Ph.D., MSc.</t>
  </si>
  <si>
    <t>Celkem správce: 0014 - Ing. Adam Scheinherr, Ph.D., MSc.</t>
  </si>
  <si>
    <t>Správce: 0005 - PhDr. Mgr. Vít Šimral, Ph.D. et Ph.D.</t>
  </si>
  <si>
    <t>Celkem správce: 0005 - PhDr. Mgr. Vít Šimral, Ph.D. et Ph.D.</t>
  </si>
  <si>
    <t>MHMP - OPP</t>
  </si>
  <si>
    <t>MHMP - BEZ</t>
  </si>
  <si>
    <t>MHMP MĚSTSKÁ POLICIE</t>
  </si>
  <si>
    <t>MHMP - SLU</t>
  </si>
  <si>
    <t>2111</t>
  </si>
  <si>
    <t>Příjmy z poskytování služeb a výrobků</t>
  </si>
  <si>
    <t>1361</t>
  </si>
  <si>
    <t>Správní poplatky</t>
  </si>
  <si>
    <t>Správce: 0008 - Mgr. Jan Chabr</t>
  </si>
  <si>
    <t>MHMP - HOM</t>
  </si>
  <si>
    <t>4131</t>
  </si>
  <si>
    <t>Převody z vlastních fondů hospodářské činnosti</t>
  </si>
  <si>
    <t>Celkem správce: 0008 - Mgr. Jan Chabr</t>
  </si>
  <si>
    <t>2141</t>
  </si>
  <si>
    <t>Příjmy z úroků (část)</t>
  </si>
  <si>
    <t>2146</t>
  </si>
  <si>
    <t>Úrokové příjmy z fin. derivátů</t>
  </si>
  <si>
    <t>2412</t>
  </si>
  <si>
    <t>Splátky půjč.prostředků</t>
  </si>
  <si>
    <t>4112</t>
  </si>
  <si>
    <t>Neinv.př.transfery ze SR v rámci souhr.dot.vztahu</t>
  </si>
  <si>
    <t>4137</t>
  </si>
  <si>
    <t>Převody mezi stat.městy (HMP) a jejich MČ-NIV</t>
  </si>
  <si>
    <t>000000008 - Návratná finanční výpomoc MČ HMP</t>
  </si>
  <si>
    <t>1111</t>
  </si>
  <si>
    <t>Daň z příjmů fyzických osob ze záv.čin. a fun.pož.</t>
  </si>
  <si>
    <t>000000002 - Obec</t>
  </si>
  <si>
    <t>000000001 - Kraj</t>
  </si>
  <si>
    <t>1113</t>
  </si>
  <si>
    <t>Daň z příjmů fyzických osob vybíraná srážkou</t>
  </si>
  <si>
    <t>1121</t>
  </si>
  <si>
    <t>Daň z příjmů právnických osob</t>
  </si>
  <si>
    <t>1122</t>
  </si>
  <si>
    <t>Daň z příjmů právnických osob za obce</t>
  </si>
  <si>
    <t>1211</t>
  </si>
  <si>
    <t>Daň z přidané hodnoty</t>
  </si>
  <si>
    <t>1341</t>
  </si>
  <si>
    <t>Poplatek ze psů</t>
  </si>
  <si>
    <t>1342</t>
  </si>
  <si>
    <t>1343</t>
  </si>
  <si>
    <t>Poplatek za užívání veřejného prostranství</t>
  </si>
  <si>
    <t>1381</t>
  </si>
  <si>
    <t>Daň z hazardních her</t>
  </si>
  <si>
    <t>1385</t>
  </si>
  <si>
    <t>Dílčí daň z technických her</t>
  </si>
  <si>
    <t>Správce: 0012 - ředitel MHMP</t>
  </si>
  <si>
    <t>Celkem správce: 0012 - ředitel MHMP</t>
  </si>
  <si>
    <t>Návrh rozpočtu na rok 2022</t>
  </si>
  <si>
    <t>1112</t>
  </si>
  <si>
    <t>Daň z příjmů fyzických osob ze SVČ</t>
  </si>
  <si>
    <t>Poplatek z pobytu</t>
  </si>
  <si>
    <t>Příloha č. 2b k usnesení Zastupitelstva HMP č.  32/1 ze dne 16. 12. 2021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</si>
</sst>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u val="single"/>
      <sz val="14"/>
      <name val="Arial CE"/>
      <family val="0"/>
    </font>
    <font>
      <sz val="14"/>
      <name val="Arial CE"/>
      <family val="0"/>
    </font>
    <font>
      <b/>
      <sz val="9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14"/>
      <name val="Arial CE"/>
      <family val="0"/>
    </font>
    <font>
      <i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0" fillId="0" borderId="0" xfId="0" applyNumberFormat="1" applyAlignment="1">
      <alignment/>
    </xf>
    <xf numFmtId="4" fontId="5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9" fillId="0" borderId="0" xfId="0" applyNumberFormat="1" applyFont="1" applyAlignment="1">
      <alignment horizontal="right" wrapText="1"/>
    </xf>
    <xf numFmtId="49" fontId="1" fillId="33" borderId="0" xfId="0" applyNumberFormat="1" applyFont="1" applyFill="1" applyAlignment="1">
      <alignment horizontal="centerContinuous" vertical="center"/>
    </xf>
    <xf numFmtId="4" fontId="1" fillId="33" borderId="0" xfId="0" applyNumberFormat="1" applyFont="1" applyFill="1" applyAlignment="1">
      <alignment horizontal="centerContinuous" vertical="center"/>
    </xf>
    <xf numFmtId="49" fontId="10" fillId="0" borderId="0" xfId="0" applyNumberFormat="1" applyFont="1" applyBorder="1" applyAlignment="1">
      <alignment/>
    </xf>
    <xf numFmtId="49" fontId="6" fillId="34" borderId="10" xfId="0" applyNumberFormat="1" applyFont="1" applyFill="1" applyBorder="1" applyAlignment="1">
      <alignment horizontal="left"/>
    </xf>
    <xf numFmtId="49" fontId="6" fillId="34" borderId="11" xfId="0" applyNumberFormat="1" applyFont="1" applyFill="1" applyBorder="1" applyAlignment="1">
      <alignment horizontal="left"/>
    </xf>
    <xf numFmtId="49" fontId="8" fillId="0" borderId="12" xfId="0" applyNumberFormat="1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left" vertical="top" wrapText="1"/>
    </xf>
    <xf numFmtId="4" fontId="8" fillId="0" borderId="13" xfId="0" applyNumberFormat="1" applyFont="1" applyBorder="1" applyAlignment="1">
      <alignment horizontal="center" vertical="top" wrapText="1"/>
    </xf>
    <xf numFmtId="4" fontId="8" fillId="0" borderId="14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49" fontId="8" fillId="0" borderId="16" xfId="0" applyNumberFormat="1" applyFont="1" applyBorder="1" applyAlignment="1">
      <alignment horizontal="center" vertical="top" wrapText="1"/>
    </xf>
    <xf numFmtId="4" fontId="8" fillId="0" borderId="16" xfId="0" applyNumberFormat="1" applyFont="1" applyBorder="1" applyAlignment="1">
      <alignment horizontal="center" vertical="top" wrapText="1"/>
    </xf>
    <xf numFmtId="4" fontId="8" fillId="0" borderId="17" xfId="0" applyNumberFormat="1" applyFont="1" applyBorder="1" applyAlignment="1">
      <alignment horizontal="center" vertical="top" wrapText="1"/>
    </xf>
    <xf numFmtId="49" fontId="8" fillId="35" borderId="11" xfId="0" applyNumberFormat="1" applyFont="1" applyFill="1" applyBorder="1" applyAlignment="1">
      <alignment/>
    </xf>
    <xf numFmtId="49" fontId="8" fillId="35" borderId="10" xfId="0" applyNumberFormat="1" applyFont="1" applyFill="1" applyBorder="1" applyAlignment="1">
      <alignment/>
    </xf>
    <xf numFmtId="49" fontId="8" fillId="0" borderId="18" xfId="0" applyNumberFormat="1" applyFont="1" applyBorder="1" applyAlignment="1">
      <alignment horizontal="left"/>
    </xf>
    <xf numFmtId="49" fontId="8" fillId="0" borderId="19" xfId="0" applyNumberFormat="1" applyFont="1" applyBorder="1" applyAlignment="1">
      <alignment horizontal="left"/>
    </xf>
    <xf numFmtId="49" fontId="7" fillId="0" borderId="18" xfId="0" applyNumberFormat="1" applyFont="1" applyBorder="1" applyAlignment="1">
      <alignment horizontal="left"/>
    </xf>
    <xf numFmtId="49" fontId="7" fillId="0" borderId="19" xfId="0" applyNumberFormat="1" applyFont="1" applyBorder="1" applyAlignment="1">
      <alignment horizontal="left"/>
    </xf>
    <xf numFmtId="164" fontId="6" fillId="34" borderId="11" xfId="0" applyNumberFormat="1" applyFont="1" applyFill="1" applyBorder="1" applyAlignment="1">
      <alignment horizontal="left"/>
    </xf>
    <xf numFmtId="164" fontId="8" fillId="0" borderId="16" xfId="0" applyNumberFormat="1" applyFont="1" applyBorder="1" applyAlignment="1">
      <alignment horizontal="center" vertical="top" wrapText="1"/>
    </xf>
    <xf numFmtId="164" fontId="8" fillId="0" borderId="13" xfId="0" applyNumberFormat="1" applyFont="1" applyBorder="1" applyAlignment="1">
      <alignment horizontal="center" vertical="top" wrapText="1"/>
    </xf>
    <xf numFmtId="164" fontId="8" fillId="35" borderId="11" xfId="0" applyNumberFormat="1" applyFont="1" applyFill="1" applyBorder="1" applyAlignment="1">
      <alignment/>
    </xf>
    <xf numFmtId="164" fontId="8" fillId="0" borderId="19" xfId="0" applyNumberFormat="1" applyFont="1" applyBorder="1" applyAlignment="1">
      <alignment horizontal="center"/>
    </xf>
    <xf numFmtId="164" fontId="7" fillId="0" borderId="19" xfId="0" applyNumberFormat="1" applyFont="1" applyBorder="1" applyAlignment="1">
      <alignment horizontal="center"/>
    </xf>
    <xf numFmtId="4" fontId="6" fillId="34" borderId="11" xfId="0" applyNumberFormat="1" applyFont="1" applyFill="1" applyBorder="1" applyAlignment="1">
      <alignment horizontal="left" wrapText="1"/>
    </xf>
    <xf numFmtId="4" fontId="6" fillId="34" borderId="20" xfId="0" applyNumberFormat="1" applyFont="1" applyFill="1" applyBorder="1" applyAlignment="1">
      <alignment horizontal="left" wrapText="1"/>
    </xf>
    <xf numFmtId="4" fontId="8" fillId="35" borderId="11" xfId="0" applyNumberFormat="1" applyFont="1" applyFill="1" applyBorder="1" applyAlignment="1">
      <alignment wrapText="1"/>
    </xf>
    <xf numFmtId="4" fontId="8" fillId="35" borderId="20" xfId="0" applyNumberFormat="1" applyFont="1" applyFill="1" applyBorder="1" applyAlignment="1">
      <alignment wrapText="1"/>
    </xf>
    <xf numFmtId="4" fontId="8" fillId="0" borderId="19" xfId="0" applyNumberFormat="1" applyFont="1" applyBorder="1" applyAlignment="1">
      <alignment horizontal="right" wrapText="1"/>
    </xf>
    <xf numFmtId="4" fontId="8" fillId="0" borderId="21" xfId="0" applyNumberFormat="1" applyFont="1" applyBorder="1" applyAlignment="1">
      <alignment horizontal="right" wrapText="1"/>
    </xf>
    <xf numFmtId="4" fontId="7" fillId="0" borderId="19" xfId="0" applyNumberFormat="1" applyFont="1" applyBorder="1" applyAlignment="1">
      <alignment horizontal="right" wrapText="1"/>
    </xf>
    <xf numFmtId="4" fontId="7" fillId="0" borderId="21" xfId="0" applyNumberFormat="1" applyFont="1" applyBorder="1" applyAlignment="1">
      <alignment horizontal="right" wrapText="1"/>
    </xf>
    <xf numFmtId="4" fontId="8" fillId="34" borderId="22" xfId="0" applyNumberFormat="1" applyFont="1" applyFill="1" applyBorder="1" applyAlignment="1">
      <alignment horizontal="right" wrapText="1"/>
    </xf>
    <xf numFmtId="4" fontId="8" fillId="34" borderId="23" xfId="0" applyNumberFormat="1" applyFont="1" applyFill="1" applyBorder="1" applyAlignment="1">
      <alignment horizontal="right" wrapText="1"/>
    </xf>
    <xf numFmtId="4" fontId="8" fillId="34" borderId="20" xfId="0" applyNumberFormat="1" applyFont="1" applyFill="1" applyBorder="1" applyAlignment="1">
      <alignment horizontal="right" wrapText="1"/>
    </xf>
    <xf numFmtId="49" fontId="8" fillId="0" borderId="24" xfId="0" applyNumberFormat="1" applyFont="1" applyBorder="1" applyAlignment="1">
      <alignment horizontal="left"/>
    </xf>
    <xf numFmtId="4" fontId="8" fillId="0" borderId="25" xfId="0" applyNumberFormat="1" applyFont="1" applyBorder="1" applyAlignment="1">
      <alignment horizontal="right" wrapText="1"/>
    </xf>
    <xf numFmtId="49" fontId="8" fillId="0" borderId="26" xfId="0" applyNumberFormat="1" applyFont="1" applyBorder="1" applyAlignment="1">
      <alignment horizontal="left"/>
    </xf>
    <xf numFmtId="0" fontId="0" fillId="0" borderId="0" xfId="0" applyFill="1" applyAlignment="1">
      <alignment/>
    </xf>
    <xf numFmtId="164" fontId="8" fillId="0" borderId="24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K158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5.75390625" style="2" customWidth="1"/>
    <col min="2" max="2" width="26.125" style="2" customWidth="1"/>
    <col min="3" max="3" width="8.75390625" style="2" customWidth="1"/>
    <col min="4" max="4" width="37.125" style="2" customWidth="1"/>
    <col min="5" max="5" width="8.875" style="1" hidden="1" customWidth="1"/>
    <col min="6" max="6" width="15.00390625" style="1" customWidth="1"/>
    <col min="7" max="7" width="9.00390625" style="1" hidden="1" customWidth="1"/>
    <col min="8" max="8" width="8.25390625" style="1" hidden="1" customWidth="1"/>
  </cols>
  <sheetData>
    <row r="1" ht="15.75">
      <c r="A1" s="13" t="s">
        <v>94</v>
      </c>
    </row>
    <row r="5" spans="2:8" ht="12.75">
      <c r="B5" s="11" t="s">
        <v>10</v>
      </c>
      <c r="C5" s="11"/>
      <c r="D5" s="11"/>
      <c r="E5" s="12"/>
      <c r="F5" s="12"/>
      <c r="G5" s="12"/>
      <c r="H5" s="12"/>
    </row>
    <row r="6" spans="2:8" ht="12.75">
      <c r="B6" s="11" t="s">
        <v>8</v>
      </c>
      <c r="C6" s="11"/>
      <c r="D6" s="11"/>
      <c r="E6" s="12"/>
      <c r="F6" s="12"/>
      <c r="G6" s="12"/>
      <c r="H6" s="12"/>
    </row>
    <row r="7" spans="2:8" ht="12.75">
      <c r="B7" s="11" t="s">
        <v>9</v>
      </c>
      <c r="C7" s="11"/>
      <c r="D7" s="11"/>
      <c r="E7" s="12"/>
      <c r="F7" s="12"/>
      <c r="G7" s="12"/>
      <c r="H7" s="12"/>
    </row>
    <row r="11" spans="1:8" ht="18">
      <c r="A11" s="3" t="s">
        <v>7</v>
      </c>
      <c r="B11" s="4" t="s">
        <v>18</v>
      </c>
      <c r="C11" s="6"/>
      <c r="D11" s="5"/>
      <c r="E11" s="8"/>
      <c r="F11" s="8"/>
      <c r="G11" s="8"/>
      <c r="H11" s="10"/>
    </row>
    <row r="12" spans="1:8" ht="13.5" thickBot="1">
      <c r="A12" s="2" t="s">
        <v>7</v>
      </c>
      <c r="C12" s="7"/>
      <c r="E12" s="9"/>
      <c r="F12" s="9"/>
      <c r="G12" s="9"/>
      <c r="H12" s="9"/>
    </row>
    <row r="13" spans="1:8" ht="13.5" thickBot="1">
      <c r="A13" s="2" t="s">
        <v>7</v>
      </c>
      <c r="B13" s="14"/>
      <c r="C13" s="30"/>
      <c r="D13" s="15" t="s">
        <v>12</v>
      </c>
      <c r="E13" s="36"/>
      <c r="F13" s="37"/>
      <c r="G13" s="36"/>
      <c r="H13" s="37"/>
    </row>
    <row r="14" spans="1:8" ht="33.75">
      <c r="A14" s="2" t="s">
        <v>7</v>
      </c>
      <c r="B14" s="20" t="s">
        <v>1</v>
      </c>
      <c r="C14" s="31" t="s">
        <v>2</v>
      </c>
      <c r="D14" s="21" t="s">
        <v>3</v>
      </c>
      <c r="E14" s="22" t="s">
        <v>31</v>
      </c>
      <c r="F14" s="23" t="s">
        <v>90</v>
      </c>
      <c r="G14" s="22" t="s">
        <v>32</v>
      </c>
      <c r="H14" s="23" t="s">
        <v>33</v>
      </c>
    </row>
    <row r="15" spans="1:8" ht="13.5" thickBot="1">
      <c r="A15" s="2" t="s">
        <v>7</v>
      </c>
      <c r="B15" s="16"/>
      <c r="C15" s="32"/>
      <c r="D15" s="17" t="s">
        <v>4</v>
      </c>
      <c r="E15" s="18"/>
      <c r="F15" s="19"/>
      <c r="G15" s="18"/>
      <c r="H15" s="19"/>
    </row>
    <row r="16" spans="1:8" ht="13.5" thickBot="1">
      <c r="A16" s="2" t="s">
        <v>7</v>
      </c>
      <c r="B16" s="25" t="s">
        <v>19</v>
      </c>
      <c r="C16" s="33"/>
      <c r="D16" s="24"/>
      <c r="E16" s="38"/>
      <c r="F16" s="39"/>
      <c r="G16" s="38"/>
      <c r="H16" s="39"/>
    </row>
    <row r="17" spans="1:8" ht="12.75">
      <c r="A17" s="2" t="s">
        <v>7</v>
      </c>
      <c r="B17" s="26" t="s">
        <v>20</v>
      </c>
      <c r="C17" s="34" t="s">
        <v>13</v>
      </c>
      <c r="D17" s="47" t="s">
        <v>14</v>
      </c>
      <c r="E17" s="40">
        <v>0</v>
      </c>
      <c r="F17" s="48">
        <v>200</v>
      </c>
      <c r="G17" s="40">
        <v>200</v>
      </c>
      <c r="H17" s="41" t="s">
        <v>26</v>
      </c>
    </row>
    <row r="18" spans="1:8" ht="12.75" customHeight="1" thickBot="1">
      <c r="A18" s="2" t="s">
        <v>7</v>
      </c>
      <c r="B18" s="28"/>
      <c r="C18" s="35"/>
      <c r="D18" s="29" t="s">
        <v>5</v>
      </c>
      <c r="E18" s="42"/>
      <c r="F18" s="43">
        <v>200</v>
      </c>
      <c r="G18" s="42"/>
      <c r="H18" s="43"/>
    </row>
    <row r="19" spans="1:8" ht="13.5" thickBot="1">
      <c r="A19" s="2" t="s">
        <v>7</v>
      </c>
      <c r="B19" s="25" t="s">
        <v>21</v>
      </c>
      <c r="C19" s="33"/>
      <c r="D19" s="24"/>
      <c r="E19" s="38"/>
      <c r="F19" s="39">
        <f>SUM(F17:F18)/2</f>
        <v>200</v>
      </c>
      <c r="G19" s="38"/>
      <c r="H19" s="39"/>
    </row>
    <row r="20" spans="1:8" ht="13.5" thickBot="1">
      <c r="A20" s="2" t="s">
        <v>7</v>
      </c>
      <c r="B20" s="25" t="s">
        <v>15</v>
      </c>
      <c r="C20" s="33"/>
      <c r="D20" s="24"/>
      <c r="E20" s="38"/>
      <c r="F20" s="39"/>
      <c r="G20" s="38"/>
      <c r="H20" s="39"/>
    </row>
    <row r="21" spans="1:8" ht="12.75">
      <c r="A21" s="2" t="s">
        <v>7</v>
      </c>
      <c r="B21" s="26" t="s">
        <v>16</v>
      </c>
      <c r="C21" s="34" t="s">
        <v>22</v>
      </c>
      <c r="D21" s="27" t="s">
        <v>30</v>
      </c>
      <c r="E21" s="40">
        <v>0</v>
      </c>
      <c r="F21" s="41">
        <v>900000</v>
      </c>
      <c r="G21" s="40">
        <v>690000</v>
      </c>
      <c r="H21" s="41" t="s">
        <v>26</v>
      </c>
    </row>
    <row r="22" spans="1:8" ht="12.75" customHeight="1" thickBot="1">
      <c r="A22" s="2" t="s">
        <v>7</v>
      </c>
      <c r="B22" s="28"/>
      <c r="C22" s="35"/>
      <c r="D22" s="29" t="s">
        <v>5</v>
      </c>
      <c r="E22" s="42"/>
      <c r="F22" s="43">
        <v>900000</v>
      </c>
      <c r="G22" s="42"/>
      <c r="H22" s="43"/>
    </row>
    <row r="23" spans="1:8" ht="13.5" thickBot="1">
      <c r="A23" s="2" t="s">
        <v>7</v>
      </c>
      <c r="B23" s="25" t="s">
        <v>17</v>
      </c>
      <c r="C23" s="33"/>
      <c r="D23" s="24"/>
      <c r="E23" s="38"/>
      <c r="F23" s="39">
        <f>SUM(F21:F22)/2</f>
        <v>900000</v>
      </c>
      <c r="G23" s="38"/>
      <c r="H23" s="39"/>
    </row>
    <row r="24" spans="1:8" ht="13.5" thickBot="1">
      <c r="A24" s="2" t="s">
        <v>7</v>
      </c>
      <c r="B24" s="14"/>
      <c r="C24" s="30"/>
      <c r="D24" s="15" t="s">
        <v>6</v>
      </c>
      <c r="E24" s="44">
        <v>0</v>
      </c>
      <c r="F24" s="45">
        <f>SUM(F17:F23)/3</f>
        <v>900200</v>
      </c>
      <c r="G24" s="44">
        <v>690200</v>
      </c>
      <c r="H24" s="46" t="s">
        <v>26</v>
      </c>
    </row>
    <row r="25" spans="3:8" ht="12.75">
      <c r="C25" s="7"/>
      <c r="E25" s="9"/>
      <c r="F25" s="9"/>
      <c r="G25" s="9"/>
      <c r="H25" s="9"/>
    </row>
    <row r="26" spans="3:8" ht="12.75">
      <c r="C26" s="7"/>
      <c r="E26" s="9"/>
      <c r="F26" s="9"/>
      <c r="G26" s="9"/>
      <c r="H26" s="9"/>
    </row>
    <row r="27" spans="3:8" ht="12.75">
      <c r="C27" s="7"/>
      <c r="E27" s="9"/>
      <c r="F27" s="9"/>
      <c r="G27" s="9"/>
      <c r="H27" s="9"/>
    </row>
    <row r="28" spans="1:8" ht="18">
      <c r="A28" s="3" t="s">
        <v>7</v>
      </c>
      <c r="B28" s="4" t="s">
        <v>24</v>
      </c>
      <c r="C28" s="6"/>
      <c r="D28" s="5"/>
      <c r="E28" s="8"/>
      <c r="F28" s="8"/>
      <c r="G28" s="8"/>
      <c r="H28" s="10"/>
    </row>
    <row r="29" spans="1:8" ht="13.5" thickBot="1">
      <c r="A29" s="2" t="s">
        <v>7</v>
      </c>
      <c r="B29"/>
      <c r="C29" s="7"/>
      <c r="D29"/>
      <c r="E29" s="9"/>
      <c r="F29" s="9"/>
      <c r="G29" s="9"/>
      <c r="H29" s="9"/>
    </row>
    <row r="30" spans="1:8" ht="13.5" thickBot="1">
      <c r="A30" s="2" t="s">
        <v>7</v>
      </c>
      <c r="B30" s="14"/>
      <c r="C30" s="30"/>
      <c r="D30" s="15" t="s">
        <v>12</v>
      </c>
      <c r="E30" s="36"/>
      <c r="F30" s="37"/>
      <c r="G30" s="36"/>
      <c r="H30" s="37"/>
    </row>
    <row r="31" spans="1:8" ht="33.75">
      <c r="A31" s="2" t="s">
        <v>7</v>
      </c>
      <c r="B31" s="20" t="s">
        <v>1</v>
      </c>
      <c r="C31" s="31" t="s">
        <v>2</v>
      </c>
      <c r="D31" s="21" t="s">
        <v>3</v>
      </c>
      <c r="E31" s="22" t="s">
        <v>31</v>
      </c>
      <c r="F31" s="23" t="s">
        <v>90</v>
      </c>
      <c r="G31" s="22" t="s">
        <v>32</v>
      </c>
      <c r="H31" s="23" t="s">
        <v>33</v>
      </c>
    </row>
    <row r="32" spans="1:8" ht="13.5" thickBot="1">
      <c r="A32" s="2" t="s">
        <v>7</v>
      </c>
      <c r="B32" s="16"/>
      <c r="C32" s="32"/>
      <c r="D32" s="17" t="s">
        <v>4</v>
      </c>
      <c r="E32" s="18"/>
      <c r="F32" s="19"/>
      <c r="G32" s="18"/>
      <c r="H32" s="19"/>
    </row>
    <row r="33" spans="1:8" ht="13.5" thickBot="1">
      <c r="A33" s="2" t="s">
        <v>7</v>
      </c>
      <c r="B33" s="25" t="s">
        <v>39</v>
      </c>
      <c r="C33" s="33"/>
      <c r="D33" s="24"/>
      <c r="E33" s="38"/>
      <c r="F33" s="39"/>
      <c r="G33" s="38"/>
      <c r="H33" s="39"/>
    </row>
    <row r="34" spans="1:8" ht="12.75">
      <c r="A34" s="2" t="s">
        <v>7</v>
      </c>
      <c r="B34" s="49" t="s">
        <v>25</v>
      </c>
      <c r="C34" s="34" t="s">
        <v>13</v>
      </c>
      <c r="D34" s="47" t="s">
        <v>14</v>
      </c>
      <c r="E34" s="40">
        <v>0</v>
      </c>
      <c r="F34" s="41">
        <v>145000</v>
      </c>
      <c r="G34" s="40">
        <v>145000</v>
      </c>
      <c r="H34" s="41" t="s">
        <v>26</v>
      </c>
    </row>
    <row r="35" spans="1:8" ht="12.75">
      <c r="A35" s="2" t="s">
        <v>7</v>
      </c>
      <c r="B35" s="28"/>
      <c r="C35" s="35"/>
      <c r="D35" s="29" t="s">
        <v>5</v>
      </c>
      <c r="E35" s="42"/>
      <c r="F35" s="43">
        <v>145000</v>
      </c>
      <c r="G35" s="42"/>
      <c r="H35" s="43"/>
    </row>
    <row r="36" spans="1:8" ht="12.75">
      <c r="A36" s="2" t="s">
        <v>7</v>
      </c>
      <c r="B36" s="26" t="s">
        <v>27</v>
      </c>
      <c r="C36" s="34" t="s">
        <v>13</v>
      </c>
      <c r="D36" s="27" t="s">
        <v>14</v>
      </c>
      <c r="E36" s="40">
        <v>0</v>
      </c>
      <c r="F36" s="41">
        <v>4000</v>
      </c>
      <c r="G36" s="40">
        <v>4000</v>
      </c>
      <c r="H36" s="41" t="s">
        <v>26</v>
      </c>
    </row>
    <row r="37" spans="1:8" ht="12.75" customHeight="1" thickBot="1">
      <c r="A37" s="2" t="s">
        <v>7</v>
      </c>
      <c r="B37" s="28"/>
      <c r="C37" s="35"/>
      <c r="D37" s="29" t="s">
        <v>5</v>
      </c>
      <c r="E37" s="42"/>
      <c r="F37" s="43">
        <v>4000</v>
      </c>
      <c r="G37" s="42"/>
      <c r="H37" s="43"/>
    </row>
    <row r="38" spans="1:8" ht="13.5" thickBot="1">
      <c r="A38" s="2" t="s">
        <v>7</v>
      </c>
      <c r="B38" s="25" t="s">
        <v>40</v>
      </c>
      <c r="C38" s="33"/>
      <c r="D38" s="24"/>
      <c r="E38" s="38"/>
      <c r="F38" s="39">
        <f>SUM(F34:F37)/2</f>
        <v>149000</v>
      </c>
      <c r="G38" s="38"/>
      <c r="H38" s="39"/>
    </row>
    <row r="39" spans="1:8" ht="13.5" thickBot="1">
      <c r="A39" s="2" t="s">
        <v>7</v>
      </c>
      <c r="B39" s="14"/>
      <c r="C39" s="30"/>
      <c r="D39" s="15" t="s">
        <v>6</v>
      </c>
      <c r="E39" s="44">
        <v>0</v>
      </c>
      <c r="F39" s="45">
        <f>SUM(F34:F38)/3</f>
        <v>149000</v>
      </c>
      <c r="G39" s="44">
        <v>438261.80000000005</v>
      </c>
      <c r="H39" s="46" t="s">
        <v>26</v>
      </c>
    </row>
    <row r="40" spans="3:8" ht="12.75">
      <c r="C40" s="7"/>
      <c r="E40" s="9"/>
      <c r="F40" s="9"/>
      <c r="G40" s="9"/>
      <c r="H40" s="9"/>
    </row>
    <row r="41" spans="3:8" ht="12.75">
      <c r="C41" s="7"/>
      <c r="E41" s="9"/>
      <c r="F41" s="9"/>
      <c r="G41" s="9"/>
      <c r="H41" s="9"/>
    </row>
    <row r="42" spans="3:8" ht="12.75">
      <c r="C42" s="7"/>
      <c r="E42" s="9"/>
      <c r="F42" s="9"/>
      <c r="G42" s="9"/>
      <c r="H42" s="9"/>
    </row>
    <row r="43" spans="1:8" ht="18">
      <c r="A43" s="3" t="s">
        <v>7</v>
      </c>
      <c r="B43" s="4" t="s">
        <v>36</v>
      </c>
      <c r="C43" s="6"/>
      <c r="D43" s="5"/>
      <c r="E43" s="8"/>
      <c r="F43" s="8"/>
      <c r="G43" s="8"/>
      <c r="H43" s="10"/>
    </row>
    <row r="44" spans="1:8" ht="13.5" thickBot="1">
      <c r="A44" s="2" t="s">
        <v>7</v>
      </c>
      <c r="B44"/>
      <c r="C44" s="7"/>
      <c r="D44"/>
      <c r="E44" s="9"/>
      <c r="F44" s="9"/>
      <c r="G44" s="9"/>
      <c r="H44" s="9"/>
    </row>
    <row r="45" spans="1:8" ht="13.5" thickBot="1">
      <c r="A45" s="2" t="s">
        <v>7</v>
      </c>
      <c r="B45" s="14"/>
      <c r="C45" s="30"/>
      <c r="D45" s="15" t="s">
        <v>12</v>
      </c>
      <c r="E45" s="36"/>
      <c r="F45" s="37"/>
      <c r="G45" s="36"/>
      <c r="H45" s="37"/>
    </row>
    <row r="46" spans="1:8" ht="33.75">
      <c r="A46" s="2" t="s">
        <v>7</v>
      </c>
      <c r="B46" s="20" t="s">
        <v>1</v>
      </c>
      <c r="C46" s="31" t="s">
        <v>2</v>
      </c>
      <c r="D46" s="21" t="s">
        <v>3</v>
      </c>
      <c r="E46" s="22" t="s">
        <v>31</v>
      </c>
      <c r="F46" s="23" t="s">
        <v>90</v>
      </c>
      <c r="G46" s="22" t="s">
        <v>32</v>
      </c>
      <c r="H46" s="23" t="s">
        <v>33</v>
      </c>
    </row>
    <row r="47" spans="1:8" ht="13.5" thickBot="1">
      <c r="A47" s="2" t="s">
        <v>7</v>
      </c>
      <c r="B47" s="16"/>
      <c r="C47" s="32"/>
      <c r="D47" s="17" t="s">
        <v>4</v>
      </c>
      <c r="E47" s="18"/>
      <c r="F47" s="19"/>
      <c r="G47" s="18"/>
      <c r="H47" s="19"/>
    </row>
    <row r="48" spans="1:8" ht="13.5" thickBot="1">
      <c r="A48" s="2" t="s">
        <v>7</v>
      </c>
      <c r="B48" s="25" t="s">
        <v>41</v>
      </c>
      <c r="C48" s="33"/>
      <c r="D48" s="24"/>
      <c r="E48" s="38"/>
      <c r="F48" s="39"/>
      <c r="G48" s="38"/>
      <c r="H48" s="39"/>
    </row>
    <row r="49" spans="1:8" ht="12.75">
      <c r="A49" s="2" t="s">
        <v>7</v>
      </c>
      <c r="B49" s="26" t="s">
        <v>37</v>
      </c>
      <c r="C49" s="34" t="s">
        <v>34</v>
      </c>
      <c r="D49" s="47" t="s">
        <v>35</v>
      </c>
      <c r="E49" s="40">
        <v>0</v>
      </c>
      <c r="F49" s="48">
        <v>18540540</v>
      </c>
      <c r="G49" s="40">
        <v>16636772</v>
      </c>
      <c r="H49" s="41" t="s">
        <v>26</v>
      </c>
    </row>
    <row r="50" spans="1:8" ht="13.5" thickBot="1">
      <c r="A50" s="2" t="s">
        <v>7</v>
      </c>
      <c r="B50" s="28"/>
      <c r="C50" s="35"/>
      <c r="D50" s="29" t="s">
        <v>38</v>
      </c>
      <c r="E50" s="42"/>
      <c r="F50" s="43">
        <v>18540540</v>
      </c>
      <c r="G50" s="42"/>
      <c r="H50" s="43"/>
    </row>
    <row r="51" spans="1:8" ht="13.5" thickBot="1">
      <c r="A51" s="2" t="s">
        <v>7</v>
      </c>
      <c r="B51" s="25" t="s">
        <v>42</v>
      </c>
      <c r="C51" s="33"/>
      <c r="D51" s="24"/>
      <c r="E51" s="38"/>
      <c r="F51" s="39">
        <f>SUM(F49:F50)/2</f>
        <v>18540540</v>
      </c>
      <c r="G51" s="38"/>
      <c r="H51" s="39"/>
    </row>
    <row r="52" spans="1:8" ht="13.5" thickBot="1">
      <c r="A52" s="2" t="s">
        <v>7</v>
      </c>
      <c r="B52" s="14"/>
      <c r="C52" s="30"/>
      <c r="D52" s="15" t="s">
        <v>6</v>
      </c>
      <c r="E52" s="44">
        <v>0</v>
      </c>
      <c r="F52" s="45">
        <f>SUM(F49:F51)/3</f>
        <v>18540540</v>
      </c>
      <c r="G52" s="44">
        <v>16636772</v>
      </c>
      <c r="H52" s="46" t="s">
        <v>26</v>
      </c>
    </row>
    <row r="53" spans="2:8" ht="12.75">
      <c r="B53"/>
      <c r="C53"/>
      <c r="D53"/>
      <c r="E53"/>
      <c r="F53"/>
      <c r="G53"/>
      <c r="H53"/>
    </row>
    <row r="54" spans="2:8" ht="12.75">
      <c r="B54"/>
      <c r="C54"/>
      <c r="D54"/>
      <c r="E54"/>
      <c r="F54"/>
      <c r="G54"/>
      <c r="H54"/>
    </row>
    <row r="55" spans="2:8" ht="12.75">
      <c r="B55"/>
      <c r="C55"/>
      <c r="D55"/>
      <c r="E55"/>
      <c r="F55"/>
      <c r="G55"/>
      <c r="H55"/>
    </row>
    <row r="56" spans="2:8" ht="12.75">
      <c r="B56"/>
      <c r="C56"/>
      <c r="D56"/>
      <c r="E56"/>
      <c r="F56"/>
      <c r="G56"/>
      <c r="H56"/>
    </row>
    <row r="57" spans="1:8" ht="18">
      <c r="A57" s="3" t="s">
        <v>7</v>
      </c>
      <c r="B57" s="4" t="s">
        <v>11</v>
      </c>
      <c r="C57" s="6"/>
      <c r="D57" s="5"/>
      <c r="E57" s="8"/>
      <c r="F57" s="8"/>
      <c r="G57" s="8"/>
      <c r="H57" s="10"/>
    </row>
    <row r="58" spans="1:8" ht="13.5" customHeight="1" thickBot="1">
      <c r="A58" s="3"/>
      <c r="B58" s="4"/>
      <c r="C58" s="6"/>
      <c r="D58" s="5"/>
      <c r="E58" s="8"/>
      <c r="F58" s="8"/>
      <c r="G58" s="8"/>
      <c r="H58" s="10"/>
    </row>
    <row r="59" spans="1:8" ht="13.5" thickBot="1">
      <c r="A59" s="2" t="s">
        <v>7</v>
      </c>
      <c r="B59" s="14"/>
      <c r="C59" s="30"/>
      <c r="D59" s="15" t="s">
        <v>12</v>
      </c>
      <c r="E59" s="36"/>
      <c r="F59" s="37"/>
      <c r="G59" s="36"/>
      <c r="H59" s="37"/>
    </row>
    <row r="60" spans="1:8" ht="34.5" customHeight="1">
      <c r="A60" s="2" t="s">
        <v>7</v>
      </c>
      <c r="B60" s="20" t="s">
        <v>1</v>
      </c>
      <c r="C60" s="31" t="s">
        <v>2</v>
      </c>
      <c r="D60" s="21" t="s">
        <v>3</v>
      </c>
      <c r="E60" s="22" t="s">
        <v>31</v>
      </c>
      <c r="F60" s="23" t="s">
        <v>90</v>
      </c>
      <c r="G60" s="22" t="s">
        <v>32</v>
      </c>
      <c r="H60" s="23" t="s">
        <v>33</v>
      </c>
    </row>
    <row r="61" spans="1:8" ht="13.5" customHeight="1" thickBot="1">
      <c r="A61" s="2" t="s">
        <v>7</v>
      </c>
      <c r="B61" s="16"/>
      <c r="C61" s="32"/>
      <c r="D61" s="17" t="s">
        <v>4</v>
      </c>
      <c r="E61" s="18"/>
      <c r="F61" s="19"/>
      <c r="G61" s="18"/>
      <c r="H61" s="19"/>
    </row>
    <row r="62" spans="1:8" ht="13.5" thickBot="1">
      <c r="A62" s="2" t="s">
        <v>7</v>
      </c>
      <c r="B62" s="25" t="s">
        <v>39</v>
      </c>
      <c r="C62" s="33"/>
      <c r="D62" s="24"/>
      <c r="E62" s="38"/>
      <c r="F62" s="39"/>
      <c r="G62" s="38"/>
      <c r="H62" s="39"/>
    </row>
    <row r="63" spans="1:8" ht="12.75">
      <c r="A63" s="2" t="s">
        <v>7</v>
      </c>
      <c r="B63" s="26" t="s">
        <v>43</v>
      </c>
      <c r="C63" s="34" t="s">
        <v>13</v>
      </c>
      <c r="D63" s="27" t="s">
        <v>14</v>
      </c>
      <c r="E63" s="40">
        <v>0</v>
      </c>
      <c r="F63" s="41">
        <v>2500</v>
      </c>
      <c r="G63" s="40">
        <f>F63-E63</f>
        <v>2500</v>
      </c>
      <c r="H63" s="41" t="str">
        <f>IF(E63=0,"***",F63/E63)</f>
        <v>***</v>
      </c>
    </row>
    <row r="64" spans="1:8" ht="13.5" thickBot="1">
      <c r="A64" s="2" t="s">
        <v>7</v>
      </c>
      <c r="B64" s="28"/>
      <c r="C64" s="35"/>
      <c r="D64" s="29" t="s">
        <v>5</v>
      </c>
      <c r="E64" s="42"/>
      <c r="F64" s="43">
        <v>2500</v>
      </c>
      <c r="G64" s="42"/>
      <c r="H64" s="43"/>
    </row>
    <row r="65" spans="1:8" ht="13.5" thickBot="1">
      <c r="A65" s="2" t="s">
        <v>7</v>
      </c>
      <c r="B65" s="25" t="s">
        <v>40</v>
      </c>
      <c r="C65" s="33"/>
      <c r="D65" s="24"/>
      <c r="E65" s="38"/>
      <c r="F65" s="39">
        <f>SUM(F63:F64)/2</f>
        <v>2500</v>
      </c>
      <c r="G65" s="38"/>
      <c r="H65" s="39"/>
    </row>
    <row r="66" spans="1:8" ht="13.5" thickBot="1">
      <c r="A66" s="2" t="s">
        <v>7</v>
      </c>
      <c r="B66" s="14"/>
      <c r="C66" s="30"/>
      <c r="D66" s="15" t="s">
        <v>6</v>
      </c>
      <c r="E66" s="44">
        <v>0</v>
      </c>
      <c r="F66" s="45">
        <f>SUM(F62:F65)/3</f>
        <v>2500</v>
      </c>
      <c r="G66" s="44">
        <f>F66-E66</f>
        <v>2500</v>
      </c>
      <c r="H66" s="46" t="str">
        <f>IF(E66=0,"***",F66/E66)</f>
        <v>***</v>
      </c>
    </row>
    <row r="68" spans="1:8" ht="18">
      <c r="A68" t="s">
        <v>7</v>
      </c>
      <c r="B68" s="4" t="s">
        <v>23</v>
      </c>
      <c r="C68"/>
      <c r="D68"/>
      <c r="E68"/>
      <c r="F68"/>
      <c r="G68"/>
      <c r="H68"/>
    </row>
    <row r="69" spans="1:8" ht="13.5" customHeight="1" thickBot="1">
      <c r="A69"/>
      <c r="B69" s="4"/>
      <c r="C69"/>
      <c r="D69"/>
      <c r="E69"/>
      <c r="F69"/>
      <c r="G69"/>
      <c r="H69"/>
    </row>
    <row r="70" spans="1:8" ht="13.5" thickBot="1">
      <c r="A70" s="2" t="s">
        <v>7</v>
      </c>
      <c r="B70" s="14"/>
      <c r="C70" s="30"/>
      <c r="D70" s="15" t="s">
        <v>12</v>
      </c>
      <c r="E70" s="36"/>
      <c r="F70" s="37"/>
      <c r="G70" s="36"/>
      <c r="H70" s="37"/>
    </row>
    <row r="71" spans="1:8" ht="33.75">
      <c r="A71" s="2" t="s">
        <v>7</v>
      </c>
      <c r="B71" s="20" t="s">
        <v>1</v>
      </c>
      <c r="C71" s="31" t="s">
        <v>2</v>
      </c>
      <c r="D71" s="21" t="s">
        <v>3</v>
      </c>
      <c r="E71" s="22" t="s">
        <v>31</v>
      </c>
      <c r="F71" s="23" t="s">
        <v>90</v>
      </c>
      <c r="G71" s="22" t="s">
        <v>32</v>
      </c>
      <c r="H71" s="23" t="s">
        <v>33</v>
      </c>
    </row>
    <row r="72" spans="1:8" ht="13.5" thickBot="1">
      <c r="A72" s="2" t="s">
        <v>7</v>
      </c>
      <c r="B72" s="16"/>
      <c r="C72" s="32"/>
      <c r="D72" s="17" t="s">
        <v>4</v>
      </c>
      <c r="E72" s="18"/>
      <c r="F72" s="19"/>
      <c r="G72" s="18"/>
      <c r="H72" s="19"/>
    </row>
    <row r="73" spans="1:8" ht="13.5" thickBot="1">
      <c r="A73" s="2" t="s">
        <v>7</v>
      </c>
      <c r="B73" s="25" t="s">
        <v>19</v>
      </c>
      <c r="C73" s="33"/>
      <c r="D73" s="24"/>
      <c r="E73" s="38"/>
      <c r="F73" s="39"/>
      <c r="G73" s="38"/>
      <c r="H73" s="39"/>
    </row>
    <row r="74" spans="1:8" ht="12.75">
      <c r="A74" s="2" t="s">
        <v>7</v>
      </c>
      <c r="B74" s="49" t="s">
        <v>44</v>
      </c>
      <c r="C74" s="34" t="s">
        <v>13</v>
      </c>
      <c r="D74" s="47" t="s">
        <v>14</v>
      </c>
      <c r="E74" s="40">
        <v>0</v>
      </c>
      <c r="F74" s="48">
        <v>35000</v>
      </c>
      <c r="G74" s="40">
        <v>36000</v>
      </c>
      <c r="H74" s="41" t="s">
        <v>26</v>
      </c>
    </row>
    <row r="75" spans="1:8" ht="12.75">
      <c r="A75" s="2" t="s">
        <v>7</v>
      </c>
      <c r="B75" s="28"/>
      <c r="C75" s="35"/>
      <c r="D75" s="29" t="s">
        <v>5</v>
      </c>
      <c r="E75" s="42"/>
      <c r="F75" s="43">
        <v>35000</v>
      </c>
      <c r="G75" s="42"/>
      <c r="H75" s="43"/>
    </row>
    <row r="76" spans="1:8" ht="12.75">
      <c r="A76" s="2" t="s">
        <v>7</v>
      </c>
      <c r="B76" s="26" t="s">
        <v>45</v>
      </c>
      <c r="C76" s="34" t="s">
        <v>13</v>
      </c>
      <c r="D76" s="27" t="s">
        <v>14</v>
      </c>
      <c r="E76" s="40">
        <v>0</v>
      </c>
      <c r="F76" s="41">
        <v>30000</v>
      </c>
      <c r="G76" s="40">
        <v>40000</v>
      </c>
      <c r="H76" s="41" t="s">
        <v>26</v>
      </c>
    </row>
    <row r="77" spans="1:8" ht="13.5" thickBot="1">
      <c r="A77" s="2" t="s">
        <v>7</v>
      </c>
      <c r="B77" s="28"/>
      <c r="C77" s="35"/>
      <c r="D77" s="29" t="s">
        <v>5</v>
      </c>
      <c r="E77" s="42"/>
      <c r="F77" s="43">
        <v>30000</v>
      </c>
      <c r="G77" s="42"/>
      <c r="H77" s="43"/>
    </row>
    <row r="78" spans="1:8" ht="13.5" thickBot="1">
      <c r="A78" s="2" t="s">
        <v>7</v>
      </c>
      <c r="B78" s="25" t="s">
        <v>21</v>
      </c>
      <c r="C78" s="33"/>
      <c r="D78" s="24"/>
      <c r="E78" s="38"/>
      <c r="F78" s="39">
        <f>SUM(F74:F77)/2</f>
        <v>65000</v>
      </c>
      <c r="G78" s="38"/>
      <c r="H78" s="39"/>
    </row>
    <row r="79" spans="1:8" ht="13.5" thickBot="1">
      <c r="A79" s="2" t="s">
        <v>7</v>
      </c>
      <c r="B79" s="14"/>
      <c r="C79" s="30"/>
      <c r="D79" s="15" t="s">
        <v>6</v>
      </c>
      <c r="E79" s="44">
        <v>0</v>
      </c>
      <c r="F79" s="45">
        <f>SUM(F74:F78)/3</f>
        <v>65000</v>
      </c>
      <c r="G79" s="44">
        <v>76000</v>
      </c>
      <c r="H79" s="46" t="s">
        <v>26</v>
      </c>
    </row>
    <row r="80" spans="1:8" ht="12.75">
      <c r="A80"/>
      <c r="B80"/>
      <c r="C80"/>
      <c r="D80"/>
      <c r="E80"/>
      <c r="F80"/>
      <c r="G80"/>
      <c r="H80"/>
    </row>
    <row r="81" spans="1:8" ht="18">
      <c r="A81" s="3" t="s">
        <v>7</v>
      </c>
      <c r="B81" s="4" t="s">
        <v>0</v>
      </c>
      <c r="C81" s="6"/>
      <c r="D81" s="5"/>
      <c r="E81" s="8"/>
      <c r="F81" s="8"/>
      <c r="G81" s="8"/>
      <c r="H81" s="10"/>
    </row>
    <row r="82" spans="1:8" ht="13.5" customHeight="1" thickBot="1">
      <c r="A82" s="3"/>
      <c r="B82" s="4"/>
      <c r="C82" s="6"/>
      <c r="D82" s="5"/>
      <c r="E82" s="8"/>
      <c r="F82" s="8"/>
      <c r="G82" s="8"/>
      <c r="H82" s="10"/>
    </row>
    <row r="83" spans="1:8" ht="13.5" thickBot="1">
      <c r="A83" s="2" t="s">
        <v>7</v>
      </c>
      <c r="B83" s="14"/>
      <c r="C83" s="30"/>
      <c r="D83" s="15" t="s">
        <v>12</v>
      </c>
      <c r="E83" s="36"/>
      <c r="F83" s="37"/>
      <c r="G83" s="36"/>
      <c r="H83" s="37"/>
    </row>
    <row r="84" spans="1:8" ht="33.75">
      <c r="A84" s="2" t="s">
        <v>7</v>
      </c>
      <c r="B84" s="20" t="s">
        <v>1</v>
      </c>
      <c r="C84" s="31" t="s">
        <v>2</v>
      </c>
      <c r="D84" s="21" t="s">
        <v>3</v>
      </c>
      <c r="E84" s="22" t="s">
        <v>31</v>
      </c>
      <c r="F84" s="23" t="s">
        <v>90</v>
      </c>
      <c r="G84" s="22" t="s">
        <v>32</v>
      </c>
      <c r="H84" s="23" t="s">
        <v>33</v>
      </c>
    </row>
    <row r="85" spans="1:8" ht="13.5" thickBot="1">
      <c r="A85" s="2" t="s">
        <v>7</v>
      </c>
      <c r="B85" s="16"/>
      <c r="C85" s="32"/>
      <c r="D85" s="17" t="s">
        <v>4</v>
      </c>
      <c r="E85" s="18"/>
      <c r="F85" s="19"/>
      <c r="G85" s="18"/>
      <c r="H85" s="19"/>
    </row>
    <row r="86" spans="1:8" ht="13.5" thickBot="1">
      <c r="A86" s="2" t="s">
        <v>7</v>
      </c>
      <c r="B86" s="25" t="s">
        <v>51</v>
      </c>
      <c r="C86" s="33"/>
      <c r="D86" s="24"/>
      <c r="E86" s="38"/>
      <c r="F86" s="39"/>
      <c r="G86" s="38"/>
      <c r="H86" s="39"/>
    </row>
    <row r="87" spans="1:8" ht="12.75">
      <c r="A87" s="2" t="s">
        <v>7</v>
      </c>
      <c r="B87" s="26" t="s">
        <v>52</v>
      </c>
      <c r="C87" s="34" t="s">
        <v>53</v>
      </c>
      <c r="D87" s="27" t="s">
        <v>54</v>
      </c>
      <c r="E87" s="40">
        <v>0</v>
      </c>
      <c r="F87" s="48">
        <v>94</v>
      </c>
      <c r="G87" s="40">
        <v>60926.3</v>
      </c>
      <c r="H87" s="41" t="s">
        <v>26</v>
      </c>
    </row>
    <row r="88" spans="1:8" ht="13.5" thickBot="1">
      <c r="A88" s="2" t="s">
        <v>7</v>
      </c>
      <c r="B88" s="28"/>
      <c r="C88" s="35"/>
      <c r="D88" s="29" t="s">
        <v>5</v>
      </c>
      <c r="E88" s="42"/>
      <c r="F88" s="43">
        <v>94</v>
      </c>
      <c r="G88" s="42"/>
      <c r="H88" s="43"/>
    </row>
    <row r="89" spans="1:8" ht="13.5" thickBot="1">
      <c r="A89" s="2" t="s">
        <v>7</v>
      </c>
      <c r="B89" s="25" t="s">
        <v>55</v>
      </c>
      <c r="C89" s="33"/>
      <c r="D89" s="24"/>
      <c r="E89" s="38"/>
      <c r="F89" s="39">
        <f>SUM(F87:F88)/2</f>
        <v>94</v>
      </c>
      <c r="G89" s="38"/>
      <c r="H89" s="39"/>
    </row>
    <row r="90" spans="1:8" ht="13.5" thickBot="1">
      <c r="A90" s="2" t="s">
        <v>7</v>
      </c>
      <c r="B90" s="14"/>
      <c r="C90" s="30"/>
      <c r="D90" s="15" t="s">
        <v>6</v>
      </c>
      <c r="E90" s="44">
        <v>0</v>
      </c>
      <c r="F90" s="45">
        <f>SUM(F87:F89)/3</f>
        <v>94</v>
      </c>
      <c r="G90" s="44">
        <v>60926.30000000001</v>
      </c>
      <c r="H90" s="46" t="s">
        <v>26</v>
      </c>
    </row>
    <row r="92" spans="1:8" ht="18">
      <c r="A92" s="3" t="s">
        <v>7</v>
      </c>
      <c r="B92" s="4" t="s">
        <v>28</v>
      </c>
      <c r="C92" s="6"/>
      <c r="D92" s="5"/>
      <c r="E92" s="8"/>
      <c r="F92" s="8"/>
      <c r="G92" s="8"/>
      <c r="H92" s="10"/>
    </row>
    <row r="93" spans="1:11" ht="13.5" customHeight="1" thickBot="1">
      <c r="A93" s="3"/>
      <c r="B93" s="4"/>
      <c r="C93" s="6"/>
      <c r="D93" s="5"/>
      <c r="E93" s="8"/>
      <c r="F93" s="8"/>
      <c r="G93" s="8"/>
      <c r="H93" s="10"/>
      <c r="K93" s="50"/>
    </row>
    <row r="94" spans="1:11" ht="13.5" thickBot="1">
      <c r="A94" s="2" t="s">
        <v>7</v>
      </c>
      <c r="B94" s="14"/>
      <c r="C94" s="30"/>
      <c r="D94" s="15" t="s">
        <v>12</v>
      </c>
      <c r="E94" s="36"/>
      <c r="F94" s="37"/>
      <c r="G94" s="36"/>
      <c r="H94" s="37"/>
      <c r="K94" s="50"/>
    </row>
    <row r="95" spans="1:11" ht="33.75">
      <c r="A95" s="2" t="s">
        <v>7</v>
      </c>
      <c r="B95" s="20" t="s">
        <v>1</v>
      </c>
      <c r="C95" s="31" t="s">
        <v>2</v>
      </c>
      <c r="D95" s="21" t="s">
        <v>3</v>
      </c>
      <c r="E95" s="22" t="s">
        <v>31</v>
      </c>
      <c r="F95" s="23" t="s">
        <v>90</v>
      </c>
      <c r="G95" s="22" t="s">
        <v>32</v>
      </c>
      <c r="H95" s="23" t="s">
        <v>33</v>
      </c>
      <c r="K95" s="50"/>
    </row>
    <row r="96" spans="1:11" ht="13.5" thickBot="1">
      <c r="A96" s="2" t="s">
        <v>7</v>
      </c>
      <c r="B96" s="16"/>
      <c r="C96" s="32"/>
      <c r="D96" s="17" t="s">
        <v>4</v>
      </c>
      <c r="E96" s="18"/>
      <c r="F96" s="19"/>
      <c r="G96" s="18"/>
      <c r="H96" s="19"/>
      <c r="K96" s="50"/>
    </row>
    <row r="97" spans="1:11" ht="13.5" thickBot="1">
      <c r="A97" s="2" t="s">
        <v>7</v>
      </c>
      <c r="B97" s="25" t="s">
        <v>88</v>
      </c>
      <c r="C97" s="33"/>
      <c r="D97" s="24"/>
      <c r="E97" s="38"/>
      <c r="F97" s="39"/>
      <c r="G97" s="38"/>
      <c r="H97" s="39"/>
      <c r="K97" s="50"/>
    </row>
    <row r="98" spans="1:11" ht="12.75">
      <c r="A98" s="2" t="s">
        <v>7</v>
      </c>
      <c r="B98" s="26" t="s">
        <v>46</v>
      </c>
      <c r="C98" s="34" t="s">
        <v>47</v>
      </c>
      <c r="D98" s="47" t="s">
        <v>48</v>
      </c>
      <c r="E98" s="40">
        <v>0</v>
      </c>
      <c r="F98" s="48">
        <v>500</v>
      </c>
      <c r="G98" s="40">
        <v>500</v>
      </c>
      <c r="H98" s="41" t="s">
        <v>26</v>
      </c>
      <c r="K98" s="50"/>
    </row>
    <row r="99" spans="1:11" ht="12.75">
      <c r="A99" s="2" t="s">
        <v>7</v>
      </c>
      <c r="B99" s="28"/>
      <c r="C99" s="35"/>
      <c r="D99" s="29" t="s">
        <v>5</v>
      </c>
      <c r="E99" s="42"/>
      <c r="F99" s="43">
        <v>500</v>
      </c>
      <c r="G99" s="42"/>
      <c r="H99" s="43"/>
      <c r="K99" s="50"/>
    </row>
    <row r="100" spans="1:11" ht="12.75">
      <c r="A100" s="2" t="s">
        <v>7</v>
      </c>
      <c r="B100" s="26" t="s">
        <v>46</v>
      </c>
      <c r="C100" s="34" t="s">
        <v>13</v>
      </c>
      <c r="D100" s="27" t="s">
        <v>14</v>
      </c>
      <c r="E100" s="40">
        <v>0</v>
      </c>
      <c r="F100" s="41">
        <v>1200</v>
      </c>
      <c r="G100" s="40">
        <v>1200</v>
      </c>
      <c r="H100" s="41" t="s">
        <v>26</v>
      </c>
      <c r="K100" s="50"/>
    </row>
    <row r="101" spans="1:11" ht="13.5" thickBot="1">
      <c r="A101" s="2" t="s">
        <v>7</v>
      </c>
      <c r="B101" s="28"/>
      <c r="C101" s="35"/>
      <c r="D101" s="29" t="s">
        <v>5</v>
      </c>
      <c r="E101" s="42"/>
      <c r="F101" s="43">
        <v>1200</v>
      </c>
      <c r="G101" s="42"/>
      <c r="H101" s="43"/>
      <c r="K101" s="50"/>
    </row>
    <row r="102" spans="1:11" ht="13.5" thickBot="1">
      <c r="A102" s="2" t="s">
        <v>7</v>
      </c>
      <c r="B102" s="25" t="s">
        <v>89</v>
      </c>
      <c r="C102" s="33"/>
      <c r="D102" s="24"/>
      <c r="E102" s="38"/>
      <c r="F102" s="39">
        <f>SUM(F98:F101)/2</f>
        <v>1700</v>
      </c>
      <c r="G102" s="38"/>
      <c r="H102" s="39"/>
      <c r="K102" s="50"/>
    </row>
    <row r="103" spans="1:11" ht="13.5" thickBot="1">
      <c r="A103" s="2" t="s">
        <v>7</v>
      </c>
      <c r="B103" s="25" t="s">
        <v>15</v>
      </c>
      <c r="C103" s="33"/>
      <c r="D103" s="24"/>
      <c r="E103" s="38"/>
      <c r="F103" s="39"/>
      <c r="G103" s="38"/>
      <c r="H103" s="39"/>
      <c r="K103" s="50"/>
    </row>
    <row r="104" spans="1:11" ht="12.75">
      <c r="A104" s="2" t="s">
        <v>7</v>
      </c>
      <c r="B104" s="26" t="s">
        <v>16</v>
      </c>
      <c r="C104" s="34" t="s">
        <v>49</v>
      </c>
      <c r="D104" s="27" t="s">
        <v>50</v>
      </c>
      <c r="E104" s="40">
        <v>0</v>
      </c>
      <c r="F104" s="41">
        <v>300000</v>
      </c>
      <c r="G104" s="40">
        <v>300000</v>
      </c>
      <c r="H104" s="41" t="s">
        <v>26</v>
      </c>
      <c r="K104" s="50"/>
    </row>
    <row r="105" spans="1:11" ht="13.5" thickBot="1">
      <c r="A105" s="2" t="s">
        <v>7</v>
      </c>
      <c r="B105" s="28"/>
      <c r="C105" s="35"/>
      <c r="D105" s="29" t="s">
        <v>5</v>
      </c>
      <c r="E105" s="42"/>
      <c r="F105" s="43">
        <v>300000</v>
      </c>
      <c r="G105" s="42"/>
      <c r="H105" s="43"/>
      <c r="K105" s="50"/>
    </row>
    <row r="106" spans="1:11" ht="13.5" thickBot="1">
      <c r="A106" s="2" t="s">
        <v>7</v>
      </c>
      <c r="B106" s="25" t="s">
        <v>17</v>
      </c>
      <c r="C106" s="33"/>
      <c r="D106" s="24"/>
      <c r="E106" s="38"/>
      <c r="F106" s="39">
        <f>SUM(F104:F105)/2</f>
        <v>300000</v>
      </c>
      <c r="G106" s="38"/>
      <c r="H106" s="39"/>
      <c r="K106" s="50"/>
    </row>
    <row r="107" spans="1:11" ht="13.5" thickBot="1">
      <c r="A107" s="2" t="s">
        <v>7</v>
      </c>
      <c r="B107" s="14"/>
      <c r="C107" s="30"/>
      <c r="D107" s="15" t="s">
        <v>6</v>
      </c>
      <c r="E107" s="44">
        <v>0</v>
      </c>
      <c r="F107" s="45">
        <f>SUM(F98:F106)/3</f>
        <v>301700</v>
      </c>
      <c r="G107" s="44">
        <v>301700</v>
      </c>
      <c r="H107" s="46" t="s">
        <v>26</v>
      </c>
      <c r="K107" s="50"/>
    </row>
    <row r="108" spans="2:11" ht="12.75">
      <c r="B108"/>
      <c r="C108" s="7"/>
      <c r="D108"/>
      <c r="E108" s="9"/>
      <c r="F108" s="9"/>
      <c r="G108" s="9"/>
      <c r="H108" s="9"/>
      <c r="K108" s="50"/>
    </row>
    <row r="109" spans="2:11" ht="12.75">
      <c r="B109"/>
      <c r="C109" s="7"/>
      <c r="D109"/>
      <c r="E109" s="9"/>
      <c r="F109" s="9"/>
      <c r="G109" s="9"/>
      <c r="H109" s="9"/>
      <c r="K109" s="50"/>
    </row>
    <row r="110" spans="2:11" ht="12.75">
      <c r="B110"/>
      <c r="C110" s="7"/>
      <c r="D110"/>
      <c r="E110" s="9"/>
      <c r="F110" s="9"/>
      <c r="G110" s="9"/>
      <c r="H110" s="9"/>
      <c r="K110" s="50"/>
    </row>
    <row r="111" spans="1:11" ht="18">
      <c r="A111" s="3" t="s">
        <v>7</v>
      </c>
      <c r="B111" s="4" t="s">
        <v>29</v>
      </c>
      <c r="C111" s="6"/>
      <c r="D111" s="5"/>
      <c r="E111" s="8"/>
      <c r="F111" s="8"/>
      <c r="G111" s="8"/>
      <c r="H111" s="10"/>
      <c r="K111" s="50"/>
    </row>
    <row r="112" spans="1:11" ht="13.5" thickBot="1">
      <c r="A112" s="2" t="s">
        <v>7</v>
      </c>
      <c r="B112"/>
      <c r="C112" s="7"/>
      <c r="D112"/>
      <c r="E112" s="9"/>
      <c r="F112" s="9"/>
      <c r="G112" s="9"/>
      <c r="H112" s="9"/>
      <c r="K112" s="50"/>
    </row>
    <row r="113" spans="1:11" ht="13.5" thickBot="1">
      <c r="A113" s="2" t="s">
        <v>7</v>
      </c>
      <c r="B113" s="14"/>
      <c r="C113" s="30"/>
      <c r="D113" s="15" t="s">
        <v>12</v>
      </c>
      <c r="E113" s="36"/>
      <c r="F113" s="37"/>
      <c r="G113" s="36"/>
      <c r="H113" s="37"/>
      <c r="K113" s="50"/>
    </row>
    <row r="114" spans="1:11" ht="33.75">
      <c r="A114" s="2" t="s">
        <v>7</v>
      </c>
      <c r="B114" s="20" t="s">
        <v>1</v>
      </c>
      <c r="C114" s="31" t="s">
        <v>2</v>
      </c>
      <c r="D114" s="21" t="s">
        <v>3</v>
      </c>
      <c r="E114" s="22" t="s">
        <v>31</v>
      </c>
      <c r="F114" s="23" t="s">
        <v>90</v>
      </c>
      <c r="G114" s="22" t="s">
        <v>32</v>
      </c>
      <c r="H114" s="23" t="s">
        <v>33</v>
      </c>
      <c r="K114" s="50"/>
    </row>
    <row r="115" spans="1:11" ht="13.5" thickBot="1">
      <c r="A115" s="2" t="s">
        <v>7</v>
      </c>
      <c r="B115" s="16"/>
      <c r="C115" s="32"/>
      <c r="D115" s="17" t="s">
        <v>4</v>
      </c>
      <c r="E115" s="18"/>
      <c r="F115" s="19"/>
      <c r="G115" s="18"/>
      <c r="H115" s="19"/>
      <c r="K115" s="50"/>
    </row>
    <row r="116" spans="1:11" ht="13.5" thickBot="1">
      <c r="A116" s="2" t="s">
        <v>7</v>
      </c>
      <c r="B116" s="25" t="s">
        <v>15</v>
      </c>
      <c r="C116" s="33"/>
      <c r="D116" s="24"/>
      <c r="E116" s="38"/>
      <c r="F116" s="39"/>
      <c r="G116" s="38"/>
      <c r="H116" s="39"/>
      <c r="K116" s="50"/>
    </row>
    <row r="117" spans="1:11" ht="12.75">
      <c r="A117" s="2" t="s">
        <v>7</v>
      </c>
      <c r="B117" s="49" t="s">
        <v>37</v>
      </c>
      <c r="C117" s="51" t="s">
        <v>56</v>
      </c>
      <c r="D117" s="47" t="s">
        <v>57</v>
      </c>
      <c r="E117" s="40">
        <v>0</v>
      </c>
      <c r="F117" s="48">
        <v>360000</v>
      </c>
      <c r="G117" s="40">
        <v>41800</v>
      </c>
      <c r="H117" s="41" t="s">
        <v>26</v>
      </c>
      <c r="K117" s="50"/>
    </row>
    <row r="118" spans="1:11" ht="12.75">
      <c r="A118" s="2" t="s">
        <v>7</v>
      </c>
      <c r="B118" s="28"/>
      <c r="C118" s="35"/>
      <c r="D118" s="29" t="s">
        <v>5</v>
      </c>
      <c r="E118" s="42"/>
      <c r="F118" s="43">
        <v>360000</v>
      </c>
      <c r="G118" s="42"/>
      <c r="H118" s="43"/>
      <c r="K118" s="50"/>
    </row>
    <row r="119" spans="1:11" ht="12.75">
      <c r="A119" s="2" t="s">
        <v>7</v>
      </c>
      <c r="B119" s="26" t="s">
        <v>37</v>
      </c>
      <c r="C119" s="34" t="s">
        <v>58</v>
      </c>
      <c r="D119" s="27" t="s">
        <v>59</v>
      </c>
      <c r="E119" s="40">
        <v>0</v>
      </c>
      <c r="F119" s="41">
        <v>155000</v>
      </c>
      <c r="G119" s="40">
        <v>162500</v>
      </c>
      <c r="H119" s="41" t="s">
        <v>26</v>
      </c>
      <c r="K119" s="50"/>
    </row>
    <row r="120" spans="1:11" ht="12.75">
      <c r="A120" s="2" t="s">
        <v>7</v>
      </c>
      <c r="B120" s="28"/>
      <c r="C120" s="35"/>
      <c r="D120" s="29" t="s">
        <v>5</v>
      </c>
      <c r="E120" s="42"/>
      <c r="F120" s="43">
        <v>155000</v>
      </c>
      <c r="G120" s="42"/>
      <c r="H120" s="43"/>
      <c r="K120" s="50"/>
    </row>
    <row r="121" spans="1:11" ht="12.75">
      <c r="A121" s="2" t="s">
        <v>7</v>
      </c>
      <c r="B121" s="26" t="s">
        <v>37</v>
      </c>
      <c r="C121" s="34" t="s">
        <v>60</v>
      </c>
      <c r="D121" s="27" t="s">
        <v>61</v>
      </c>
      <c r="E121" s="40">
        <v>0</v>
      </c>
      <c r="F121" s="41">
        <v>175400</v>
      </c>
      <c r="G121" s="40">
        <v>175400</v>
      </c>
      <c r="H121" s="41" t="s">
        <v>26</v>
      </c>
      <c r="K121" s="50"/>
    </row>
    <row r="122" spans="1:11" ht="12.75">
      <c r="A122" s="2" t="s">
        <v>7</v>
      </c>
      <c r="B122" s="28"/>
      <c r="C122" s="35"/>
      <c r="D122" s="29" t="s">
        <v>5</v>
      </c>
      <c r="E122" s="42"/>
      <c r="F122" s="43">
        <v>175400</v>
      </c>
      <c r="G122" s="42"/>
      <c r="H122" s="43"/>
      <c r="K122" s="50"/>
    </row>
    <row r="123" spans="1:11" ht="12.75">
      <c r="A123" s="2" t="s">
        <v>7</v>
      </c>
      <c r="B123" s="26" t="s">
        <v>37</v>
      </c>
      <c r="C123" s="34" t="s">
        <v>62</v>
      </c>
      <c r="D123" s="27" t="s">
        <v>63</v>
      </c>
      <c r="E123" s="40">
        <v>0</v>
      </c>
      <c r="F123" s="41">
        <v>1236449.4</v>
      </c>
      <c r="G123" s="40">
        <v>1210478.1</v>
      </c>
      <c r="H123" s="41" t="s">
        <v>26</v>
      </c>
      <c r="K123" s="50"/>
    </row>
    <row r="124" spans="1:11" ht="12.75">
      <c r="A124" s="2" t="s">
        <v>7</v>
      </c>
      <c r="B124" s="28"/>
      <c r="C124" s="35"/>
      <c r="D124" s="29" t="s">
        <v>5</v>
      </c>
      <c r="E124" s="42"/>
      <c r="F124" s="43">
        <v>1236449.4</v>
      </c>
      <c r="G124" s="42"/>
      <c r="H124" s="43"/>
      <c r="K124" s="50"/>
    </row>
    <row r="125" spans="1:11" ht="12.75">
      <c r="A125" s="2" t="s">
        <v>7</v>
      </c>
      <c r="B125" s="26" t="s">
        <v>37</v>
      </c>
      <c r="C125" s="34" t="s">
        <v>64</v>
      </c>
      <c r="D125" s="27" t="s">
        <v>65</v>
      </c>
      <c r="E125" s="40">
        <v>0</v>
      </c>
      <c r="F125" s="41">
        <v>64442.2</v>
      </c>
      <c r="G125" s="40">
        <v>69661.2</v>
      </c>
      <c r="H125" s="41" t="s">
        <v>26</v>
      </c>
      <c r="K125" s="50"/>
    </row>
    <row r="126" spans="1:11" ht="12.75">
      <c r="A126" s="2" t="s">
        <v>7</v>
      </c>
      <c r="B126" s="28"/>
      <c r="C126" s="35"/>
      <c r="D126" s="29" t="s">
        <v>66</v>
      </c>
      <c r="E126" s="42"/>
      <c r="F126" s="43">
        <v>64442.2</v>
      </c>
      <c r="G126" s="42"/>
      <c r="H126" s="43"/>
      <c r="K126" s="50"/>
    </row>
    <row r="127" spans="1:11" ht="12.75">
      <c r="A127" s="2" t="s">
        <v>7</v>
      </c>
      <c r="B127" s="26" t="s">
        <v>16</v>
      </c>
      <c r="C127" s="34" t="s">
        <v>67</v>
      </c>
      <c r="D127" s="27" t="s">
        <v>68</v>
      </c>
      <c r="E127" s="40">
        <v>0</v>
      </c>
      <c r="F127" s="41">
        <v>9600000</v>
      </c>
      <c r="G127" s="40">
        <v>14600000</v>
      </c>
      <c r="H127" s="41" t="s">
        <v>26</v>
      </c>
      <c r="K127" s="50"/>
    </row>
    <row r="128" spans="1:11" ht="12.75">
      <c r="A128" s="2" t="s">
        <v>7</v>
      </c>
      <c r="B128" s="28"/>
      <c r="C128" s="35"/>
      <c r="D128" s="29" t="s">
        <v>69</v>
      </c>
      <c r="E128" s="42"/>
      <c r="F128" s="43">
        <v>9300000</v>
      </c>
      <c r="G128" s="42"/>
      <c r="H128" s="43"/>
      <c r="K128" s="50"/>
    </row>
    <row r="129" spans="1:11" ht="12.75">
      <c r="A129" s="2" t="s">
        <v>7</v>
      </c>
      <c r="B129" s="28"/>
      <c r="C129" s="35"/>
      <c r="D129" s="29" t="s">
        <v>70</v>
      </c>
      <c r="E129" s="42"/>
      <c r="F129" s="43">
        <v>300000</v>
      </c>
      <c r="G129" s="42"/>
      <c r="H129" s="43"/>
      <c r="K129" s="50"/>
    </row>
    <row r="130" spans="1:11" ht="12.75">
      <c r="A130" s="2" t="s">
        <v>7</v>
      </c>
      <c r="B130" s="26" t="s">
        <v>16</v>
      </c>
      <c r="C130" s="34" t="s">
        <v>91</v>
      </c>
      <c r="D130" s="27" t="s">
        <v>92</v>
      </c>
      <c r="E130" s="40">
        <v>0</v>
      </c>
      <c r="F130" s="41">
        <v>310000</v>
      </c>
      <c r="G130" s="40">
        <v>835000</v>
      </c>
      <c r="H130" s="41" t="s">
        <v>26</v>
      </c>
      <c r="K130" s="50"/>
    </row>
    <row r="131" spans="1:11" ht="12.75">
      <c r="A131" s="2" t="s">
        <v>7</v>
      </c>
      <c r="B131" s="28"/>
      <c r="C131" s="35"/>
      <c r="D131" s="29" t="s">
        <v>69</v>
      </c>
      <c r="E131" s="42"/>
      <c r="F131" s="43">
        <v>300000</v>
      </c>
      <c r="G131" s="42"/>
      <c r="H131" s="43"/>
      <c r="K131" s="50"/>
    </row>
    <row r="132" spans="1:11" ht="12.75">
      <c r="A132" s="2" t="s">
        <v>7</v>
      </c>
      <c r="B132" s="28"/>
      <c r="C132" s="35"/>
      <c r="D132" s="29" t="s">
        <v>70</v>
      </c>
      <c r="E132" s="42"/>
      <c r="F132" s="43">
        <v>10000</v>
      </c>
      <c r="G132" s="42"/>
      <c r="H132" s="43"/>
      <c r="K132" s="50"/>
    </row>
    <row r="133" spans="1:11" ht="12.75">
      <c r="A133" s="2" t="s">
        <v>7</v>
      </c>
      <c r="B133" s="26" t="s">
        <v>16</v>
      </c>
      <c r="C133" s="34" t="s">
        <v>71</v>
      </c>
      <c r="D133" s="27" t="s">
        <v>72</v>
      </c>
      <c r="E133" s="40">
        <v>0</v>
      </c>
      <c r="F133" s="41">
        <v>1360000</v>
      </c>
      <c r="G133" s="40">
        <v>8000000</v>
      </c>
      <c r="H133" s="41" t="s">
        <v>26</v>
      </c>
      <c r="K133" s="50"/>
    </row>
    <row r="134" spans="1:11" ht="12.75">
      <c r="A134" s="2" t="s">
        <v>7</v>
      </c>
      <c r="B134" s="28"/>
      <c r="C134" s="35"/>
      <c r="D134" s="29" t="s">
        <v>69</v>
      </c>
      <c r="E134" s="42"/>
      <c r="F134" s="43">
        <v>1300000</v>
      </c>
      <c r="G134" s="42"/>
      <c r="H134" s="43"/>
      <c r="K134" s="50"/>
    </row>
    <row r="135" spans="1:11" ht="12.75">
      <c r="A135" s="2" t="s">
        <v>7</v>
      </c>
      <c r="B135" s="28"/>
      <c r="C135" s="35"/>
      <c r="D135" s="29" t="s">
        <v>70</v>
      </c>
      <c r="E135" s="42"/>
      <c r="F135" s="43">
        <v>60000</v>
      </c>
      <c r="G135" s="42"/>
      <c r="H135" s="43"/>
      <c r="K135" s="50"/>
    </row>
    <row r="136" spans="1:11" ht="12.75">
      <c r="A136" s="2" t="s">
        <v>7</v>
      </c>
      <c r="B136" s="26" t="s">
        <v>16</v>
      </c>
      <c r="C136" s="34" t="s">
        <v>73</v>
      </c>
      <c r="D136" s="27" t="s">
        <v>74</v>
      </c>
      <c r="E136" s="40">
        <v>0</v>
      </c>
      <c r="F136" s="41">
        <v>12400000</v>
      </c>
      <c r="G136" s="40">
        <v>400000</v>
      </c>
      <c r="H136" s="41" t="s">
        <v>26</v>
      </c>
      <c r="K136" s="50"/>
    </row>
    <row r="137" spans="1:11" ht="12.75">
      <c r="A137" s="2" t="s">
        <v>7</v>
      </c>
      <c r="B137" s="28"/>
      <c r="C137" s="35"/>
      <c r="D137" s="29" t="s">
        <v>69</v>
      </c>
      <c r="E137" s="42"/>
      <c r="F137" s="43">
        <v>12000000</v>
      </c>
      <c r="G137" s="42"/>
      <c r="H137" s="43"/>
      <c r="K137" s="50"/>
    </row>
    <row r="138" spans="1:11" ht="12.75">
      <c r="A138" s="2" t="s">
        <v>7</v>
      </c>
      <c r="B138" s="28"/>
      <c r="C138" s="35"/>
      <c r="D138" s="29" t="s">
        <v>70</v>
      </c>
      <c r="E138" s="40">
        <v>0</v>
      </c>
      <c r="F138" s="43">
        <v>400000</v>
      </c>
      <c r="G138" s="40">
        <v>30000000</v>
      </c>
      <c r="H138" s="41" t="s">
        <v>26</v>
      </c>
      <c r="K138" s="50"/>
    </row>
    <row r="139" spans="1:11" ht="12.75">
      <c r="A139" s="2" t="s">
        <v>7</v>
      </c>
      <c r="B139" s="26" t="s">
        <v>16</v>
      </c>
      <c r="C139" s="34" t="s">
        <v>75</v>
      </c>
      <c r="D139" s="27" t="s">
        <v>76</v>
      </c>
      <c r="E139" s="42"/>
      <c r="F139" s="41">
        <v>400000</v>
      </c>
      <c r="G139" s="42"/>
      <c r="H139" s="43"/>
      <c r="K139" s="50"/>
    </row>
    <row r="140" spans="1:11" ht="12.75">
      <c r="A140" s="2" t="s">
        <v>7</v>
      </c>
      <c r="B140" s="28"/>
      <c r="C140" s="35"/>
      <c r="D140" s="29" t="s">
        <v>69</v>
      </c>
      <c r="E140" s="42"/>
      <c r="F140" s="43">
        <v>400000</v>
      </c>
      <c r="G140" s="42"/>
      <c r="H140" s="43"/>
      <c r="K140" s="50"/>
    </row>
    <row r="141" spans="1:11" ht="12.75">
      <c r="A141" s="2" t="s">
        <v>7</v>
      </c>
      <c r="B141" s="26" t="s">
        <v>16</v>
      </c>
      <c r="C141" s="34" t="s">
        <v>77</v>
      </c>
      <c r="D141" s="27" t="s">
        <v>78</v>
      </c>
      <c r="E141" s="40">
        <v>0</v>
      </c>
      <c r="F141" s="41">
        <v>36320000</v>
      </c>
      <c r="G141" s="40">
        <v>9500</v>
      </c>
      <c r="H141" s="41" t="s">
        <v>26</v>
      </c>
      <c r="K141" s="50"/>
    </row>
    <row r="142" spans="1:11" ht="12.75">
      <c r="A142" s="2" t="s">
        <v>7</v>
      </c>
      <c r="B142" s="28"/>
      <c r="C142" s="35"/>
      <c r="D142" s="29" t="s">
        <v>69</v>
      </c>
      <c r="E142" s="42"/>
      <c r="F142" s="43">
        <v>35000000</v>
      </c>
      <c r="G142" s="42"/>
      <c r="H142" s="43"/>
      <c r="K142" s="50"/>
    </row>
    <row r="143" spans="2:11" ht="12.75">
      <c r="B143" s="28"/>
      <c r="C143" s="35"/>
      <c r="D143" s="29" t="s">
        <v>70</v>
      </c>
      <c r="E143" s="42"/>
      <c r="F143" s="43">
        <v>1320000</v>
      </c>
      <c r="G143" s="42"/>
      <c r="H143" s="43"/>
      <c r="K143" s="50"/>
    </row>
    <row r="144" spans="2:11" ht="12.75">
      <c r="B144" s="26" t="s">
        <v>16</v>
      </c>
      <c r="C144" s="34" t="s">
        <v>79</v>
      </c>
      <c r="D144" s="27" t="s">
        <v>80</v>
      </c>
      <c r="E144" s="42"/>
      <c r="F144" s="41">
        <v>9500</v>
      </c>
      <c r="G144" s="42"/>
      <c r="H144" s="43"/>
      <c r="K144" s="50"/>
    </row>
    <row r="145" spans="2:11" ht="12.75">
      <c r="B145" s="28"/>
      <c r="C145" s="35"/>
      <c r="D145" s="29" t="s">
        <v>5</v>
      </c>
      <c r="E145" s="42"/>
      <c r="F145" s="43">
        <v>9500</v>
      </c>
      <c r="G145" s="42"/>
      <c r="H145" s="43"/>
      <c r="K145" s="50"/>
    </row>
    <row r="146" spans="1:11" ht="12.75">
      <c r="A146" s="2" t="s">
        <v>7</v>
      </c>
      <c r="B146" s="26" t="s">
        <v>16</v>
      </c>
      <c r="C146" s="34" t="s">
        <v>81</v>
      </c>
      <c r="D146" s="27" t="s">
        <v>93</v>
      </c>
      <c r="E146" s="40">
        <v>0</v>
      </c>
      <c r="F146" s="41">
        <v>80000</v>
      </c>
      <c r="G146" s="40">
        <v>100000</v>
      </c>
      <c r="H146" s="41" t="s">
        <v>26</v>
      </c>
      <c r="K146" s="50"/>
    </row>
    <row r="147" spans="1:11" ht="12.75">
      <c r="A147" s="2" t="s">
        <v>7</v>
      </c>
      <c r="B147" s="28"/>
      <c r="C147" s="35"/>
      <c r="D147" s="29" t="s">
        <v>5</v>
      </c>
      <c r="E147" s="42"/>
      <c r="F147" s="43">
        <v>80000</v>
      </c>
      <c r="G147" s="42"/>
      <c r="H147" s="43"/>
      <c r="K147" s="50"/>
    </row>
    <row r="148" spans="1:11" ht="12.75">
      <c r="A148" s="2" t="s">
        <v>7</v>
      </c>
      <c r="B148" s="26" t="s">
        <v>16</v>
      </c>
      <c r="C148" s="34" t="s">
        <v>82</v>
      </c>
      <c r="D148" s="27" t="s">
        <v>83</v>
      </c>
      <c r="E148" s="40">
        <v>0</v>
      </c>
      <c r="F148" s="41">
        <v>9000</v>
      </c>
      <c r="G148" s="40">
        <v>9000</v>
      </c>
      <c r="H148" s="41" t="s">
        <v>26</v>
      </c>
      <c r="K148" s="50"/>
    </row>
    <row r="149" spans="1:11" ht="12.75">
      <c r="A149" s="2" t="s">
        <v>7</v>
      </c>
      <c r="B149" s="28"/>
      <c r="C149" s="35"/>
      <c r="D149" s="29" t="s">
        <v>5</v>
      </c>
      <c r="E149" s="42"/>
      <c r="F149" s="43">
        <v>9000</v>
      </c>
      <c r="G149" s="42"/>
      <c r="H149" s="43"/>
      <c r="K149" s="50"/>
    </row>
    <row r="150" spans="1:11" ht="12.75">
      <c r="A150" s="2" t="s">
        <v>7</v>
      </c>
      <c r="B150" s="26" t="s">
        <v>16</v>
      </c>
      <c r="C150" s="34" t="s">
        <v>84</v>
      </c>
      <c r="D150" s="27" t="s">
        <v>85</v>
      </c>
      <c r="E150" s="40">
        <v>0</v>
      </c>
      <c r="F150" s="41">
        <v>200000</v>
      </c>
      <c r="G150" s="40">
        <v>200000</v>
      </c>
      <c r="H150" s="41" t="s">
        <v>26</v>
      </c>
      <c r="K150" s="50"/>
    </row>
    <row r="151" spans="1:11" ht="12.75">
      <c r="A151" s="2" t="s">
        <v>7</v>
      </c>
      <c r="B151" s="28"/>
      <c r="C151" s="35"/>
      <c r="D151" s="29" t="s">
        <v>5</v>
      </c>
      <c r="E151" s="42"/>
      <c r="F151" s="43">
        <v>200000</v>
      </c>
      <c r="G151" s="42"/>
      <c r="H151" s="43"/>
      <c r="K151" s="50"/>
    </row>
    <row r="152" spans="1:11" ht="12.75">
      <c r="A152" s="2" t="s">
        <v>7</v>
      </c>
      <c r="B152" s="26" t="s">
        <v>16</v>
      </c>
      <c r="C152" s="34" t="s">
        <v>86</v>
      </c>
      <c r="D152" s="27" t="s">
        <v>87</v>
      </c>
      <c r="E152" s="40">
        <v>0</v>
      </c>
      <c r="F152" s="41">
        <v>300000</v>
      </c>
      <c r="G152" s="40">
        <v>300000</v>
      </c>
      <c r="H152" s="41" t="s">
        <v>26</v>
      </c>
      <c r="K152" s="50"/>
    </row>
    <row r="153" spans="1:11" ht="13.5" thickBot="1">
      <c r="A153" s="2" t="s">
        <v>7</v>
      </c>
      <c r="B153" s="28"/>
      <c r="C153" s="35"/>
      <c r="D153" s="29" t="s">
        <v>5</v>
      </c>
      <c r="E153" s="42"/>
      <c r="F153" s="43">
        <v>300000</v>
      </c>
      <c r="G153" s="42"/>
      <c r="H153" s="43"/>
      <c r="K153" s="50"/>
    </row>
    <row r="154" spans="1:11" ht="13.5" thickBot="1">
      <c r="A154" s="2" t="s">
        <v>7</v>
      </c>
      <c r="B154" s="25" t="s">
        <v>17</v>
      </c>
      <c r="C154" s="33"/>
      <c r="D154" s="24"/>
      <c r="E154" s="38"/>
      <c r="F154" s="39">
        <f>SUM(F117:F153)/2</f>
        <v>62979791.6</v>
      </c>
      <c r="G154" s="38"/>
      <c r="H154" s="39"/>
      <c r="K154" s="50"/>
    </row>
    <row r="155" spans="1:11" ht="13.5" thickBot="1">
      <c r="A155" s="2" t="s">
        <v>7</v>
      </c>
      <c r="B155" s="14"/>
      <c r="C155" s="30"/>
      <c r="D155" s="15" t="s">
        <v>6</v>
      </c>
      <c r="E155" s="44">
        <v>0</v>
      </c>
      <c r="F155" s="45">
        <f>SUM(F117:F154)/3</f>
        <v>62979791.6</v>
      </c>
      <c r="G155" s="44">
        <v>56113339.29999999</v>
      </c>
      <c r="H155" s="46" t="s">
        <v>26</v>
      </c>
      <c r="K155" s="50"/>
    </row>
    <row r="156" spans="2:8" ht="12.75">
      <c r="B156"/>
      <c r="C156" s="7"/>
      <c r="D156"/>
      <c r="E156" s="9"/>
      <c r="F156" s="9"/>
      <c r="G156" s="9"/>
      <c r="H156" s="9"/>
    </row>
    <row r="157" spans="2:8" ht="12.75">
      <c r="B157"/>
      <c r="C157" s="7"/>
      <c r="D157"/>
      <c r="E157" s="9"/>
      <c r="F157" s="9"/>
      <c r="G157" s="9"/>
      <c r="H157" s="9"/>
    </row>
    <row r="158" spans="2:8" ht="12.75">
      <c r="B158"/>
      <c r="C158" s="7"/>
      <c r="D158"/>
      <c r="E158" s="9"/>
      <c r="F158" s="9"/>
      <c r="G158" s="9"/>
      <c r="H158" s="9"/>
    </row>
  </sheetData>
  <sheetProtection/>
  <printOptions/>
  <pageMargins left="0.5905511811023623" right="0.5905511811023623" top="0.984251968503937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Ileček</dc:creator>
  <cp:keywords/>
  <dc:description/>
  <cp:lastModifiedBy>Čeledová Jitka (MHMP, ROZ)</cp:lastModifiedBy>
  <cp:lastPrinted>2021-11-19T10:54:29Z</cp:lastPrinted>
  <dcterms:created xsi:type="dcterms:W3CDTF">2001-08-08T08:52:02Z</dcterms:created>
  <dcterms:modified xsi:type="dcterms:W3CDTF">2022-01-04T10:52:46Z</dcterms:modified>
  <cp:category/>
  <cp:version/>
  <cp:contentType/>
  <cp:contentStatus/>
</cp:coreProperties>
</file>