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0440"/>
  </bookViews>
  <sheets>
    <sheet name="S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F10" i="1" l="1"/>
  <c r="D29" i="1" l="1"/>
  <c r="C30" i="1" l="1"/>
  <c r="D30" i="1"/>
  <c r="E30" i="1"/>
  <c r="F30" i="1"/>
  <c r="B30" i="1"/>
  <c r="D9" i="1" l="1"/>
  <c r="D25" i="1" l="1"/>
  <c r="F25" i="1"/>
  <c r="C25" i="1" l="1"/>
  <c r="E25" i="1"/>
  <c r="E10" i="1" l="1"/>
  <c r="B10" i="1"/>
  <c r="C10" i="1"/>
  <c r="B25" i="1"/>
  <c r="F26" i="1" l="1"/>
  <c r="F32" i="1" s="1"/>
  <c r="D10" i="1"/>
  <c r="B26" i="1"/>
  <c r="B32" i="1" s="1"/>
  <c r="C26" i="1"/>
  <c r="C32" i="1" s="1"/>
  <c r="E26" i="1"/>
  <c r="E32" i="1" s="1"/>
  <c r="D26" i="1" l="1"/>
  <c r="D32" i="1" s="1"/>
</calcChain>
</file>

<file path=xl/sharedStrings.xml><?xml version="1.0" encoding="utf-8"?>
<sst xmlns="http://schemas.openxmlformats.org/spreadsheetml/2006/main" count="36" uniqueCount="32">
  <si>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</si>
  <si>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</si>
  <si>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</si>
  <si>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</si>
  <si>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</si>
  <si>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</si>
  <si>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</si>
  <si>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</si>
  <si>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</si>
  <si>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</si>
  <si>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</si>
  <si>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</si>
  <si>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</si>
  <si>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</si>
  <si>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</si>
  <si>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</si>
  <si>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</si>
  <si>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</si>
  <si>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</si>
  <si>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</si>
  <si>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</si>
  <si>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</si>
  <si>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</si>
  <si>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</si>
  <si>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</si>
  <si>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Přehled finančního vypořádání se státním rozpočtem  za rok 2020</t>
  </si>
  <si>
    <t>M. průmyslu a obchodu</t>
  </si>
  <si>
    <t>OPERAČNÍ  PROGRAM</t>
  </si>
  <si>
    <t>Skutečně použito                  v r. 2020</t>
  </si>
  <si>
    <t>Vratka                   k 31.12.2020</t>
  </si>
  <si>
    <t>OP Praha - pól růstu  2020</t>
  </si>
  <si>
    <t>Příloha č. 2 k usnesení  Zastupitelstva HMP č. 28/42 ze dne 17.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</si>
</sst>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6" fillId="0" borderId="0" xfId="0" applyNumberFormat="1" applyFont="1" applyAlignment="1">
      <alignment wrapText="1"/>
    </xf>
    <xf numFmtId="0" fontId="6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left" wrapText="1" indent="1"/>
    </xf>
    <xf numFmtId="4" fontId="4" fillId="0" borderId="0" xfId="0" applyNumberFormat="1" applyFont="1" applyFill="1" applyBorder="1" applyAlignment="1">
      <alignment wrapText="1"/>
    </xf>
    <xf numFmtId="0" fontId="7" fillId="0" borderId="0" xfId="0" applyFont="1"/>
    <xf numFmtId="0" fontId="5" fillId="0" borderId="5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4" fontId="3" fillId="0" borderId="0" xfId="0" applyNumberFormat="1" applyFont="1"/>
    <xf numFmtId="0" fontId="1" fillId="0" borderId="0" xfId="0" applyFont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1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 indent="1"/>
    </xf>
    <xf numFmtId="4" fontId="5" fillId="0" borderId="17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0" fontId="1" fillId="0" borderId="5" xfId="0" applyFont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4" fontId="3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2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5" borderId="7" xfId="0" applyFont="1" applyFill="1" applyBorder="1" applyAlignment="1">
      <alignment horizontal="left" wrapText="1" indent="1"/>
    </xf>
    <xf numFmtId="4" fontId="8" fillId="5" borderId="4" xfId="0" applyNumberFormat="1" applyFont="1" applyFill="1" applyBorder="1" applyAlignment="1">
      <alignment wrapText="1"/>
    </xf>
    <xf numFmtId="4" fontId="8" fillId="5" borderId="11" xfId="0" applyNumberFormat="1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4" fontId="5" fillId="4" borderId="4" xfId="0" applyNumberFormat="1" applyFont="1" applyFill="1" applyBorder="1" applyAlignment="1">
      <alignment wrapText="1"/>
    </xf>
    <xf numFmtId="4" fontId="5" fillId="4" borderId="11" xfId="0" applyNumberFormat="1" applyFont="1" applyFill="1" applyBorder="1" applyAlignment="1">
      <alignment wrapText="1"/>
    </xf>
    <xf numFmtId="4" fontId="5" fillId="0" borderId="24" xfId="0" applyNumberFormat="1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1" fillId="0" borderId="23" xfId="0" applyFont="1" applyBorder="1" applyAlignment="1">
      <alignment horizontal="left" wrapText="1" indent="1"/>
    </xf>
    <xf numFmtId="4" fontId="5" fillId="0" borderId="24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" fontId="5" fillId="0" borderId="25" xfId="0" applyNumberFormat="1" applyFont="1" applyFill="1" applyBorder="1" applyAlignment="1">
      <alignment wrapText="1"/>
    </xf>
    <xf numFmtId="4" fontId="6" fillId="6" borderId="9" xfId="0" applyNumberFormat="1" applyFont="1" applyFill="1" applyBorder="1" applyAlignment="1">
      <alignment horizontal="left" wrapText="1" indent="1"/>
    </xf>
    <xf numFmtId="4" fontId="9" fillId="6" borderId="4" xfId="0" applyNumberFormat="1" applyFont="1" applyFill="1" applyBorder="1" applyAlignment="1">
      <alignment wrapText="1"/>
    </xf>
    <xf numFmtId="4" fontId="9" fillId="6" borderId="11" xfId="0" applyNumberFormat="1" applyFont="1" applyFill="1" applyBorder="1" applyAlignment="1">
      <alignment wrapText="1"/>
    </xf>
    <xf numFmtId="0" fontId="1" fillId="0" borderId="22" xfId="0" applyFont="1" applyFill="1" applyBorder="1" applyAlignment="1">
      <alignment horizontal="left" wrapText="1" indent="1"/>
    </xf>
    <xf numFmtId="4" fontId="1" fillId="0" borderId="19" xfId="0" applyNumberFormat="1" applyFont="1" applyFill="1" applyBorder="1" applyAlignment="1">
      <alignment wrapText="1"/>
    </xf>
    <xf numFmtId="4" fontId="1" fillId="0" borderId="12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4" fontId="1" fillId="0" borderId="15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 indent="1"/>
    </xf>
    <xf numFmtId="0" fontId="1" fillId="0" borderId="14" xfId="0" applyFont="1" applyBorder="1" applyAlignment="1">
      <alignment wrapText="1"/>
    </xf>
    <xf numFmtId="0" fontId="1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00FFFF"/>
      <color rgb="FFFFFFFF"/>
      <color rgb="FFCCFFCC"/>
      <color rgb="FFFFFF66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A3" sqref="A3"/>
    </sheetView>
  </sheetViews>
  <sheetFormatPr defaultRowHeight="11.25" x14ac:dyDescent="0.2"/>
  <cols>
    <col min="1" max="1" width="21.7109375" style="1" customWidth="1"/>
    <col min="2" max="2" width="15.140625" style="1" customWidth="1"/>
    <col min="3" max="3" width="14" style="1" customWidth="1"/>
    <col min="4" max="4" width="11.42578125" style="1" customWidth="1"/>
    <col min="5" max="5" width="12.28515625" style="1" customWidth="1"/>
    <col min="6" max="6" width="10.7109375" style="1" customWidth="1"/>
    <col min="7" max="7" width="16" style="1" customWidth="1"/>
    <col min="8" max="8" width="15.42578125" style="3" customWidth="1"/>
    <col min="9" max="11" width="9.140625" style="3"/>
    <col min="12" max="12" width="12.42578125" style="3" customWidth="1"/>
    <col min="13" max="16384" width="9.140625" style="3"/>
  </cols>
  <sheetData>
    <row r="1" spans="1:12" s="11" customFormat="1" ht="15.75" x14ac:dyDescent="0.25">
      <c r="A1" s="68" t="s">
        <v>31</v>
      </c>
      <c r="B1" s="68"/>
      <c r="C1" s="68"/>
      <c r="D1" s="68"/>
      <c r="E1" s="68"/>
      <c r="F1" s="68"/>
      <c r="G1" s="21"/>
    </row>
    <row r="2" spans="1:12" x14ac:dyDescent="0.2">
      <c r="D2" s="2"/>
      <c r="E2" s="2"/>
      <c r="F2" s="2"/>
    </row>
    <row r="4" spans="1:12" s="5" customFormat="1" ht="18" customHeight="1" x14ac:dyDescent="0.25">
      <c r="A4" s="65" t="s">
        <v>25</v>
      </c>
      <c r="B4" s="65"/>
      <c r="C4" s="65"/>
      <c r="D4" s="65"/>
      <c r="E4" s="65"/>
      <c r="F4" s="65"/>
      <c r="G4" s="4"/>
    </row>
    <row r="5" spans="1:12" x14ac:dyDescent="0.2">
      <c r="F5" s="6"/>
    </row>
    <row r="6" spans="1:12" ht="14.25" customHeight="1" thickBot="1" x14ac:dyDescent="0.25">
      <c r="A6" s="19"/>
      <c r="B6" s="19"/>
      <c r="C6" s="19"/>
      <c r="D6" s="19"/>
      <c r="E6" s="19"/>
      <c r="F6" s="20" t="s">
        <v>0</v>
      </c>
    </row>
    <row r="7" spans="1:12" s="7" customFormat="1" ht="36" customHeight="1" thickBot="1" x14ac:dyDescent="0.25">
      <c r="A7" s="26" t="s">
        <v>7</v>
      </c>
      <c r="B7" s="27" t="s">
        <v>21</v>
      </c>
      <c r="C7" s="27" t="s">
        <v>28</v>
      </c>
      <c r="D7" s="27" t="s">
        <v>29</v>
      </c>
      <c r="E7" s="27" t="s">
        <v>1</v>
      </c>
      <c r="F7" s="28" t="s">
        <v>19</v>
      </c>
      <c r="G7" s="12"/>
      <c r="H7" s="13"/>
    </row>
    <row r="8" spans="1:12" s="17" customFormat="1" ht="12.75" thickBot="1" x14ac:dyDescent="0.25">
      <c r="A8" s="66" t="s">
        <v>9</v>
      </c>
      <c r="B8" s="67"/>
      <c r="C8" s="29"/>
      <c r="D8" s="29"/>
      <c r="E8" s="29"/>
      <c r="F8" s="30"/>
      <c r="G8" s="22"/>
      <c r="H8" s="23"/>
    </row>
    <row r="9" spans="1:12" ht="15.75" customHeight="1" thickBot="1" x14ac:dyDescent="0.25">
      <c r="A9" s="31" t="s">
        <v>2</v>
      </c>
      <c r="B9" s="32">
        <v>28349001</v>
      </c>
      <c r="C9" s="32">
        <v>28071218.829999998</v>
      </c>
      <c r="D9" s="32">
        <f>B9-C9</f>
        <v>277782.17000000179</v>
      </c>
      <c r="E9" s="32">
        <v>134392.17000000001</v>
      </c>
      <c r="F9" s="33">
        <v>143390</v>
      </c>
      <c r="G9" s="8"/>
      <c r="H9" s="9"/>
    </row>
    <row r="10" spans="1:12" ht="18" customHeight="1" thickBot="1" x14ac:dyDescent="0.25">
      <c r="A10" s="57" t="s">
        <v>10</v>
      </c>
      <c r="B10" s="58">
        <f t="shared" ref="B10:F10" si="0">SUM(B9:B9)</f>
        <v>28349001</v>
      </c>
      <c r="C10" s="58">
        <f t="shared" si="0"/>
        <v>28071218.829999998</v>
      </c>
      <c r="D10" s="58">
        <f t="shared" si="0"/>
        <v>277782.17000000179</v>
      </c>
      <c r="E10" s="58">
        <f t="shared" si="0"/>
        <v>134392.17000000001</v>
      </c>
      <c r="F10" s="59">
        <f t="shared" si="0"/>
        <v>143390</v>
      </c>
      <c r="G10" s="8"/>
      <c r="H10" s="9"/>
      <c r="L10" s="9"/>
    </row>
    <row r="11" spans="1:12" s="7" customFormat="1" ht="13.5" customHeight="1" x14ac:dyDescent="0.2">
      <c r="A11" s="34"/>
      <c r="B11" s="35"/>
      <c r="C11" s="35"/>
      <c r="D11" s="35"/>
      <c r="E11" s="35"/>
      <c r="F11" s="36"/>
      <c r="G11" s="12"/>
      <c r="H11" s="9"/>
    </row>
    <row r="12" spans="1:12" s="7" customFormat="1" x14ac:dyDescent="0.2">
      <c r="A12" s="18" t="s">
        <v>14</v>
      </c>
      <c r="B12" s="50"/>
      <c r="C12" s="50"/>
      <c r="D12" s="50"/>
      <c r="E12" s="50"/>
      <c r="F12" s="51"/>
      <c r="G12" s="12"/>
      <c r="H12" s="9"/>
    </row>
    <row r="13" spans="1:12" ht="12.75" customHeight="1" x14ac:dyDescent="0.2">
      <c r="A13" s="37" t="s">
        <v>6</v>
      </c>
      <c r="B13" s="52">
        <v>7658926.21</v>
      </c>
      <c r="C13" s="52">
        <v>7220011.7199999997</v>
      </c>
      <c r="D13" s="52">
        <v>438914.49</v>
      </c>
      <c r="E13" s="52">
        <v>438914.49</v>
      </c>
      <c r="F13" s="55">
        <v>0</v>
      </c>
      <c r="G13" s="8"/>
      <c r="H13" s="9"/>
    </row>
    <row r="14" spans="1:12" ht="12.75" customHeight="1" x14ac:dyDescent="0.2">
      <c r="A14" s="37" t="s">
        <v>16</v>
      </c>
      <c r="B14" s="52">
        <v>161277717.23000002</v>
      </c>
      <c r="C14" s="52">
        <v>141008209.31</v>
      </c>
      <c r="D14" s="52">
        <v>20269507.920000006</v>
      </c>
      <c r="E14" s="52">
        <v>20178451.050000001</v>
      </c>
      <c r="F14" s="55">
        <v>91056.87</v>
      </c>
      <c r="G14" s="8"/>
      <c r="H14" s="9"/>
    </row>
    <row r="15" spans="1:12" ht="12.75" customHeight="1" x14ac:dyDescent="0.2">
      <c r="A15" s="37" t="s">
        <v>22</v>
      </c>
      <c r="B15" s="52">
        <v>2724767</v>
      </c>
      <c r="C15" s="52">
        <v>2724767</v>
      </c>
      <c r="D15" s="52">
        <v>0</v>
      </c>
      <c r="E15" s="52">
        <v>0</v>
      </c>
      <c r="F15" s="55">
        <v>0</v>
      </c>
      <c r="G15" s="8"/>
      <c r="H15" s="9"/>
    </row>
    <row r="16" spans="1:12" ht="12.75" customHeight="1" x14ac:dyDescent="0.2">
      <c r="A16" s="37" t="s">
        <v>13</v>
      </c>
      <c r="B16" s="52">
        <v>300093029</v>
      </c>
      <c r="C16" s="52">
        <v>300093029</v>
      </c>
      <c r="D16" s="52">
        <v>0</v>
      </c>
      <c r="E16" s="52">
        <v>0</v>
      </c>
      <c r="F16" s="55">
        <v>0</v>
      </c>
      <c r="G16" s="8"/>
      <c r="H16" s="9"/>
    </row>
    <row r="17" spans="1:8" ht="12.75" customHeight="1" x14ac:dyDescent="0.2">
      <c r="A17" s="38" t="s">
        <v>26</v>
      </c>
      <c r="B17" s="52">
        <v>406136</v>
      </c>
      <c r="C17" s="52">
        <v>406136</v>
      </c>
      <c r="D17" s="52">
        <v>0</v>
      </c>
      <c r="E17" s="52">
        <v>0</v>
      </c>
      <c r="F17" s="55">
        <v>0</v>
      </c>
      <c r="G17" s="8"/>
      <c r="H17" s="9"/>
    </row>
    <row r="18" spans="1:8" ht="12.75" customHeight="1" x14ac:dyDescent="0.2">
      <c r="A18" s="37" t="s">
        <v>15</v>
      </c>
      <c r="B18" s="52">
        <v>6583455</v>
      </c>
      <c r="C18" s="52">
        <v>6583455</v>
      </c>
      <c r="D18" s="52">
        <v>0</v>
      </c>
      <c r="E18" s="52">
        <v>0</v>
      </c>
      <c r="F18" s="55">
        <v>0</v>
      </c>
      <c r="G18" s="8"/>
      <c r="H18" s="9"/>
    </row>
    <row r="19" spans="1:8" ht="12.75" customHeight="1" x14ac:dyDescent="0.2">
      <c r="A19" s="37" t="s">
        <v>17</v>
      </c>
      <c r="B19" s="52">
        <v>3635498</v>
      </c>
      <c r="C19" s="52">
        <v>3635498</v>
      </c>
      <c r="D19" s="52">
        <v>0</v>
      </c>
      <c r="E19" s="52">
        <v>0</v>
      </c>
      <c r="F19" s="55">
        <v>0</v>
      </c>
      <c r="G19" s="8"/>
      <c r="H19" s="9"/>
    </row>
    <row r="20" spans="1:8" ht="12.75" customHeight="1" x14ac:dyDescent="0.2">
      <c r="A20" s="37" t="s">
        <v>3</v>
      </c>
      <c r="B20" s="52">
        <v>19049871636.98</v>
      </c>
      <c r="C20" s="52">
        <v>19039164856.23</v>
      </c>
      <c r="D20" s="52">
        <f>B20-C20</f>
        <v>10706780.75</v>
      </c>
      <c r="E20" s="52">
        <v>10706780.750000609</v>
      </c>
      <c r="F20" s="55">
        <v>0</v>
      </c>
      <c r="G20" s="8"/>
      <c r="H20" s="9"/>
    </row>
    <row r="21" spans="1:8" ht="12.75" customHeight="1" x14ac:dyDescent="0.2">
      <c r="A21" s="37" t="s">
        <v>5</v>
      </c>
      <c r="B21" s="52">
        <v>16759976.800000001</v>
      </c>
      <c r="C21" s="52">
        <v>13841136.720000001</v>
      </c>
      <c r="D21" s="52">
        <v>2918840.0800000005</v>
      </c>
      <c r="E21" s="52">
        <v>0</v>
      </c>
      <c r="F21" s="55">
        <v>2918840.08</v>
      </c>
      <c r="G21" s="8"/>
      <c r="H21" s="9"/>
    </row>
    <row r="22" spans="1:8" ht="12.75" customHeight="1" x14ac:dyDescent="0.2">
      <c r="A22" s="37" t="s">
        <v>18</v>
      </c>
      <c r="B22" s="52">
        <v>1889452777.5699999</v>
      </c>
      <c r="C22" s="52">
        <v>1879455359.2099998</v>
      </c>
      <c r="D22" s="52">
        <v>9997418.3600000143</v>
      </c>
      <c r="E22" s="52">
        <v>5503184.9900000002</v>
      </c>
      <c r="F22" s="55">
        <v>4494233.37</v>
      </c>
      <c r="G22" s="8"/>
      <c r="H22" s="9"/>
    </row>
    <row r="23" spans="1:8" ht="12.75" customHeight="1" x14ac:dyDescent="0.2">
      <c r="A23" s="37" t="s">
        <v>4</v>
      </c>
      <c r="B23" s="52">
        <v>300000</v>
      </c>
      <c r="C23" s="52">
        <v>300000</v>
      </c>
      <c r="D23" s="52">
        <v>0</v>
      </c>
      <c r="E23" s="52">
        <v>0</v>
      </c>
      <c r="F23" s="55">
        <v>0</v>
      </c>
      <c r="G23" s="8"/>
      <c r="H23" s="9"/>
    </row>
    <row r="24" spans="1:8" ht="12.75" customHeight="1" thickBot="1" x14ac:dyDescent="0.25">
      <c r="A24" s="53" t="s">
        <v>11</v>
      </c>
      <c r="B24" s="54">
        <v>339585099.89999998</v>
      </c>
      <c r="C24" s="54">
        <v>339585099.89999998</v>
      </c>
      <c r="D24" s="54">
        <v>0</v>
      </c>
      <c r="E24" s="54">
        <v>0</v>
      </c>
      <c r="F24" s="56">
        <v>0</v>
      </c>
      <c r="G24" s="8"/>
      <c r="H24" s="9"/>
    </row>
    <row r="25" spans="1:8" s="11" customFormat="1" ht="18" customHeight="1" thickBot="1" x14ac:dyDescent="0.25">
      <c r="A25" s="57" t="s">
        <v>20</v>
      </c>
      <c r="B25" s="58">
        <f>SUM(B13:B24)</f>
        <v>21778349019.689999</v>
      </c>
      <c r="C25" s="58">
        <f>SUM(C13:C24)</f>
        <v>21734017558.09</v>
      </c>
      <c r="D25" s="58">
        <f>SUM(D13:D24)</f>
        <v>44331461.600000016</v>
      </c>
      <c r="E25" s="58">
        <f>SUM(E13:E24)</f>
        <v>36827331.280000612</v>
      </c>
      <c r="F25" s="59">
        <f>SUM(F13:F24)</f>
        <v>7504130.3200000003</v>
      </c>
      <c r="G25" s="10"/>
      <c r="H25" s="9"/>
    </row>
    <row r="26" spans="1:8" s="7" customFormat="1" ht="18.75" customHeight="1" thickBot="1" x14ac:dyDescent="0.25">
      <c r="A26" s="44" t="s">
        <v>8</v>
      </c>
      <c r="B26" s="45">
        <f>B10+B25</f>
        <v>21806698020.689999</v>
      </c>
      <c r="C26" s="45">
        <f>C10+C25</f>
        <v>21762088776.920002</v>
      </c>
      <c r="D26" s="45">
        <f>D10+D25</f>
        <v>44609243.770000018</v>
      </c>
      <c r="E26" s="45">
        <f>E10+E25</f>
        <v>36961723.450000614</v>
      </c>
      <c r="F26" s="46">
        <f>F10+F25</f>
        <v>7647520.3200000003</v>
      </c>
      <c r="G26" s="12"/>
      <c r="H26" s="9"/>
    </row>
    <row r="27" spans="1:8" s="7" customFormat="1" ht="7.5" customHeight="1" thickBot="1" x14ac:dyDescent="0.25">
      <c r="A27" s="15"/>
      <c r="B27" s="16"/>
      <c r="C27" s="16"/>
      <c r="D27" s="16"/>
      <c r="E27" s="16"/>
      <c r="F27" s="16"/>
      <c r="G27" s="12"/>
      <c r="H27" s="13"/>
    </row>
    <row r="28" spans="1:8" s="14" customFormat="1" ht="31.5" customHeight="1" thickBot="1" x14ac:dyDescent="0.25">
      <c r="A28" s="26" t="s">
        <v>27</v>
      </c>
      <c r="B28" s="27" t="s">
        <v>21</v>
      </c>
      <c r="C28" s="27" t="s">
        <v>23</v>
      </c>
      <c r="D28" s="27" t="s">
        <v>29</v>
      </c>
      <c r="E28" s="27" t="s">
        <v>1</v>
      </c>
      <c r="F28" s="28" t="s">
        <v>19</v>
      </c>
      <c r="G28" s="39"/>
      <c r="H28" s="24"/>
    </row>
    <row r="29" spans="1:8" ht="12.75" customHeight="1" thickBot="1" x14ac:dyDescent="0.25">
      <c r="A29" s="60" t="s">
        <v>30</v>
      </c>
      <c r="B29" s="61">
        <v>752466000</v>
      </c>
      <c r="C29" s="61">
        <v>752466000</v>
      </c>
      <c r="D29" s="62">
        <f>B29-C29</f>
        <v>0</v>
      </c>
      <c r="E29" s="63">
        <v>0</v>
      </c>
      <c r="F29" s="64">
        <v>0</v>
      </c>
      <c r="G29" s="40"/>
      <c r="H29" s="9"/>
    </row>
    <row r="30" spans="1:8" ht="16.5" customHeight="1" thickBot="1" x14ac:dyDescent="0.25">
      <c r="A30" s="44" t="s">
        <v>24</v>
      </c>
      <c r="B30" s="45">
        <f>SUM(B29:B29)</f>
        <v>752466000</v>
      </c>
      <c r="C30" s="45">
        <f>SUM(C29:C29)</f>
        <v>752466000</v>
      </c>
      <c r="D30" s="45">
        <f>SUM(D29:D29)</f>
        <v>0</v>
      </c>
      <c r="E30" s="45">
        <f>SUM(E29:E29)</f>
        <v>0</v>
      </c>
      <c r="F30" s="46">
        <f>SUM(F29:F29)</f>
        <v>0</v>
      </c>
      <c r="G30" s="40"/>
      <c r="H30" s="9"/>
    </row>
    <row r="31" spans="1:8" ht="7.5" customHeight="1" thickBot="1" x14ac:dyDescent="0.25">
      <c r="A31" s="42"/>
      <c r="B31" s="25"/>
      <c r="C31" s="25"/>
      <c r="D31" s="25"/>
      <c r="E31" s="25"/>
      <c r="F31" s="43"/>
      <c r="G31" s="41"/>
    </row>
    <row r="32" spans="1:8" ht="21" customHeight="1" thickBot="1" x14ac:dyDescent="0.25">
      <c r="A32" s="47" t="s">
        <v>12</v>
      </c>
      <c r="B32" s="48">
        <f>B26+B30</f>
        <v>22559164020.689999</v>
      </c>
      <c r="C32" s="48">
        <f>C26+C30</f>
        <v>22514554776.920002</v>
      </c>
      <c r="D32" s="48">
        <f>D26+D30</f>
        <v>44609243.770000018</v>
      </c>
      <c r="E32" s="48">
        <f>E26+E30</f>
        <v>36961723.450000614</v>
      </c>
      <c r="F32" s="49">
        <f>F26+F30</f>
        <v>7647520.3200000003</v>
      </c>
      <c r="G32" s="40"/>
      <c r="H32" s="9"/>
    </row>
    <row r="33" spans="4:8" x14ac:dyDescent="0.2">
      <c r="D33" s="8"/>
    </row>
    <row r="34" spans="4:8" x14ac:dyDescent="0.2">
      <c r="D34" s="8"/>
      <c r="H34" s="9"/>
    </row>
    <row r="35" spans="4:8" x14ac:dyDescent="0.2">
      <c r="D35" s="8"/>
    </row>
  </sheetData>
  <mergeCells count="3">
    <mergeCell ref="A4:F4"/>
    <mergeCell ref="A8:B8"/>
    <mergeCell ref="A1:F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SR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Kotalíková Alena ()</cp:lastModifiedBy>
  <cp:lastPrinted>2020-04-07T06:45:56Z</cp:lastPrinted>
  <dcterms:created xsi:type="dcterms:W3CDTF">2009-03-31T12:06:01Z</dcterms:created>
  <dcterms:modified xsi:type="dcterms:W3CDTF">2021-06-17T19:00:42Z</dcterms:modified>
</cp:coreProperties>
</file>