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9200" windowHeight="13065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</sheets>
  <definedNames>
    <definedName name="_xlnm.Print_Area" localSheetId="0">'01'!$A$1:$F$48</definedName>
    <definedName name="_xlnm.Print_Area" localSheetId="1">'02'!$A$1:$F$106</definedName>
    <definedName name="_xlnm.Print_Area" localSheetId="2">'03'!$A$1:$F$78</definedName>
    <definedName name="_xlnm.Print_Area" localSheetId="3">'04'!$A$1:$F$2184</definedName>
    <definedName name="_xlnm.Print_Area" localSheetId="4">'05'!$A$1:$F$187</definedName>
    <definedName name="_xlnm.Print_Area" localSheetId="5">'06'!$A$1:$F$109</definedName>
    <definedName name="_xlnm.Print_Area" localSheetId="6">'07'!$A$1:$F$46</definedName>
    <definedName name="_xlnm.Print_Area" localSheetId="7">'08'!$A$1:$F$58</definedName>
    <definedName name="_xlnm.Print_Area" localSheetId="8">'09'!$A$1:$F$250</definedName>
  </definedNames>
  <calcPr fullCalcOnLoad="1"/>
</workbook>
</file>

<file path=xl/sharedStrings.xml><?xml version="1.0" encoding="utf-8"?>
<sst xmlns="http://schemas.openxmlformats.org/spreadsheetml/2006/main" count="4939" uniqueCount="1269">
  <si>
    <t>Kapitola: 01 - Rozvoj obce</t>
  </si>
  <si>
    <t>BĚŽNÉ VÝDAJE</t>
  </si>
  <si>
    <t>Název organizace</t>
  </si>
  <si>
    <t>Číslo akce</t>
  </si>
  <si>
    <t>Název</t>
  </si>
  <si>
    <t>Rozpočet schválený na r.2017</t>
  </si>
  <si>
    <t>Návrh rozpočtu na r. 2018</t>
  </si>
  <si>
    <t>Index 2018/2017</t>
  </si>
  <si>
    <t>OdPa/UZ</t>
  </si>
  <si>
    <t>Správce: 0004 - Mgr. Petra Kolínská</t>
  </si>
  <si>
    <t>IPR PRAHA</t>
  </si>
  <si>
    <t>0093401</t>
  </si>
  <si>
    <t>UZR - 01 - běžné výdaje, NIP</t>
  </si>
  <si>
    <t>003635 - Územní plánování</t>
  </si>
  <si>
    <t xml:space="preserve">   000000000 - Zdroje HMP</t>
  </si>
  <si>
    <t>MHMP - STR</t>
  </si>
  <si>
    <t>0091501</t>
  </si>
  <si>
    <t>STR - 01 - běžné výdaje</t>
  </si>
  <si>
    <t>003639 - Komunální služby a územní rozvoj j.n.</t>
  </si>
  <si>
    <t>MHMP - UZR</t>
  </si>
  <si>
    <t>0093402</t>
  </si>
  <si>
    <t>UZR - 01 - běžné výdaje</t>
  </si>
  <si>
    <t>0093403</t>
  </si>
  <si>
    <t>Celkem správce: 0004 - Mgr. Petra Kolínská</t>
  </si>
  <si>
    <t>Správce: 0006 - RNDr. Jana Plamínková</t>
  </si>
  <si>
    <t>MHMP - OSI</t>
  </si>
  <si>
    <t>0092201</t>
  </si>
  <si>
    <t>OSI - 01 - běžné výdaje</t>
  </si>
  <si>
    <t>003636 - Územní rozvoj</t>
  </si>
  <si>
    <t>003633 - Výstavba a údržba místních inženýrských sítí</t>
  </si>
  <si>
    <t>MHMP - OTV</t>
  </si>
  <si>
    <t>0092001</t>
  </si>
  <si>
    <t>OTV - 01 - běžné výdaje</t>
  </si>
  <si>
    <t>003612 - Bytové hospodářství</t>
  </si>
  <si>
    <t>002121 - Stavebnictví</t>
  </si>
  <si>
    <t>Celkem správce: 0006 - RNDr. Jana Plamínková</t>
  </si>
  <si>
    <t xml:space="preserve">BĚŽNÉ VÝDAJE CELKEM </t>
  </si>
  <si>
    <t>NÁVRH ROZPOČTU BĚŽNÝCH VÝDAJŮ</t>
  </si>
  <si>
    <t>PODLE ROZPOČTOVÝCH KAPITOL A SPRÁVCŮ dle UZ (v tis. Kč)</t>
  </si>
  <si>
    <t>za VLASTNÍ HLAVNÍ MĚSTO PRAHU</t>
  </si>
  <si>
    <t>***</t>
  </si>
  <si>
    <t>Kapitola: 02 - Městská infrastuktura</t>
  </si>
  <si>
    <t>LESY HMP</t>
  </si>
  <si>
    <t>0095401</t>
  </si>
  <si>
    <t>OCP - 02 - běžné výdaje, NIP</t>
  </si>
  <si>
    <t>003792 - Ekologická výchova a osvěta</t>
  </si>
  <si>
    <t>003749 - Ostatní činnosti k ochraně přírody a krajiny</t>
  </si>
  <si>
    <t>003725 - Využívání a zneškodňování komun.odpadů</t>
  </si>
  <si>
    <t>MHMP - HOM</t>
  </si>
  <si>
    <t>0093520</t>
  </si>
  <si>
    <t>HOM - 02 - běžné výdaje</t>
  </si>
  <si>
    <t>002399 - Ostatní záležitosti vodního hospodářství</t>
  </si>
  <si>
    <t>MHMP - OCP</t>
  </si>
  <si>
    <t>003769 - Ostatní správa v ochraně životního prostředí</t>
  </si>
  <si>
    <t>003745 - Péče o vzhled obcí a veřejnou zeleň</t>
  </si>
  <si>
    <t>003742 - Chráněné části přírody</t>
  </si>
  <si>
    <t>003741 - Ochrana druhů a stanovišť</t>
  </si>
  <si>
    <t>003729 - Ostatní nakládání s odpady</t>
  </si>
  <si>
    <t>003728 - Monitoring nakládání s odpady</t>
  </si>
  <si>
    <t>003727 - Prevence vzniku odpadů</t>
  </si>
  <si>
    <t>003724 - Využívání a zneškodňování nebezpečných odpadů</t>
  </si>
  <si>
    <t>003722 - Sběr a svoz komunálních odpadů</t>
  </si>
  <si>
    <t>003721 - Sběr a svoz nebezpečných odpadů</t>
  </si>
  <si>
    <t>003719 - Ostatní činnosti k ochraně ovzduší</t>
  </si>
  <si>
    <t>003713 - Změny technologií vytápění</t>
  </si>
  <si>
    <t xml:space="preserve">   000000082 - Přeměna topení</t>
  </si>
  <si>
    <t>002333 - Úpravy drobných vodních toků</t>
  </si>
  <si>
    <t>001039 - Ostatní záležitosti lesního hospodářství</t>
  </si>
  <si>
    <t>001037 - Celospolečenské funkce lesů</t>
  </si>
  <si>
    <t>001031 - Pěstební činnost</t>
  </si>
  <si>
    <t>0095402</t>
  </si>
  <si>
    <t>OCP - 02 - běžné výdaje</t>
  </si>
  <si>
    <t>003791 - Mezinárodní spolupráce v životním prostředí</t>
  </si>
  <si>
    <t>003716 - Monitoring ochrany ovzduší</t>
  </si>
  <si>
    <t>002369 - Ostatní správa ve vodním hospodářství</t>
  </si>
  <si>
    <t xml:space="preserve">   000000083 - Vodařské havárie</t>
  </si>
  <si>
    <t>0095405</t>
  </si>
  <si>
    <t>OCP - 02 - granty životní prostředí</t>
  </si>
  <si>
    <t>003799 - Ostatní ekologické záležitosti</t>
  </si>
  <si>
    <t xml:space="preserve">   000000115 - Neinvestiční granty</t>
  </si>
  <si>
    <t>0092204</t>
  </si>
  <si>
    <t>OSI - 02 - běžné výdaje</t>
  </si>
  <si>
    <t>006399 - Ostatní finanční operace</t>
  </si>
  <si>
    <t>0092207</t>
  </si>
  <si>
    <t>002321 - Odvádění a čištění odpadních vod a nakl.s kaly</t>
  </si>
  <si>
    <t>0092004</t>
  </si>
  <si>
    <t>OTV - 02 - běžné výdaje</t>
  </si>
  <si>
    <t>003744 - Protierozní, protilavinová a protipožární ochrana</t>
  </si>
  <si>
    <t>Správce: 0014 - Petr Dolínek</t>
  </si>
  <si>
    <t>BOTANICKÁ ZAHRADA HL.M.PRAHY</t>
  </si>
  <si>
    <t>0096401</t>
  </si>
  <si>
    <t>SVC - 02 - NIP</t>
  </si>
  <si>
    <t>ZOOLOGICKÁ ZAHRADA HL. M. PRAHY</t>
  </si>
  <si>
    <t>Celkem správce: 0014 - Petr Dolínek</t>
  </si>
  <si>
    <t>Kapitola: 03 - Doprava</t>
  </si>
  <si>
    <t>0093530</t>
  </si>
  <si>
    <t>HOM - 03 - BĚŽNÉ VÝDAJE</t>
  </si>
  <si>
    <t>0092205</t>
  </si>
  <si>
    <t>OSI - 03 - běžné výdaje</t>
  </si>
  <si>
    <t>002212 - Silnice</t>
  </si>
  <si>
    <t>0092208</t>
  </si>
  <si>
    <t>OSI - 03 - DOPRAVA - ZKUŠ.PROVOZ MO BLANKA</t>
  </si>
  <si>
    <t>MHMP - RFD</t>
  </si>
  <si>
    <t>0092909</t>
  </si>
  <si>
    <t>RFD - 03 - běžné výdaje odboru RFD</t>
  </si>
  <si>
    <t>002299 - Ostatní záležitosti v dopravě</t>
  </si>
  <si>
    <t>0092911</t>
  </si>
  <si>
    <t>RFD - 03 -  PID-DP</t>
  </si>
  <si>
    <t>002292 - Dopravní obslužnost</t>
  </si>
  <si>
    <t xml:space="preserve">   000000007 - PID-DP HMP, a.s. - kompenzace</t>
  </si>
  <si>
    <t>0092913</t>
  </si>
  <si>
    <t>RFD - 03 - PID BUS</t>
  </si>
  <si>
    <t>0092914</t>
  </si>
  <si>
    <t>RFD - 03 - PID ŽD</t>
  </si>
  <si>
    <t>0092915</t>
  </si>
  <si>
    <t>RFD - 03 - PID PŘÍVOZY</t>
  </si>
  <si>
    <t>MHMP - RFD SK</t>
  </si>
  <si>
    <t>0092920</t>
  </si>
  <si>
    <t>BV RFD-SK - 03 - Odměna pro a.s.</t>
  </si>
  <si>
    <t>002219 - Ostatní záležitosti pozemních komunikací</t>
  </si>
  <si>
    <t>0092921</t>
  </si>
  <si>
    <t>RFD SK - 03 - Provoz spravovaného majetku</t>
  </si>
  <si>
    <t>0092922</t>
  </si>
  <si>
    <t>RFD SK - 03 - letní údržba</t>
  </si>
  <si>
    <t>0092923</t>
  </si>
  <si>
    <t>RFD SK - 03 - zimní údržba</t>
  </si>
  <si>
    <t>0092924</t>
  </si>
  <si>
    <t>RFD SK - 03 - běžná údržba</t>
  </si>
  <si>
    <t xml:space="preserve">   000000016 - Rezerva SFDI</t>
  </si>
  <si>
    <t>0092925</t>
  </si>
  <si>
    <t>RFD SK - 03 - souvislá údržba</t>
  </si>
  <si>
    <t>0092926</t>
  </si>
  <si>
    <t>RFD SK - 03 - opravy</t>
  </si>
  <si>
    <t>RFD -  SPRÁVA KOMUNIKACÍ</t>
  </si>
  <si>
    <t>0092901</t>
  </si>
  <si>
    <t>BV RFD - SK</t>
  </si>
  <si>
    <t>ROPID</t>
  </si>
  <si>
    <t>0092912</t>
  </si>
  <si>
    <t>RFD - 03 - neinvest. příspěvek ROPID</t>
  </si>
  <si>
    <t>TSK HMP</t>
  </si>
  <si>
    <t>0092902</t>
  </si>
  <si>
    <t>RFD - 03 - neinvest. příspěvek PO TSK</t>
  </si>
  <si>
    <t>Kapitola: 04 - Školství, mládež a sport</t>
  </si>
  <si>
    <t>Správce: 0005 - Ing. Mgr. Irena Ropková</t>
  </si>
  <si>
    <t>1.MŠ ČENTICKÁ 2222  P21</t>
  </si>
  <si>
    <t>0091652</t>
  </si>
  <si>
    <t>ROZ - 04 - příspěvkové organizace MČ</t>
  </si>
  <si>
    <t>003111 - Předškolní zařízení</t>
  </si>
  <si>
    <t xml:space="preserve">   000033353 - Přímé náklady na vzdělávání-kraj</t>
  </si>
  <si>
    <t>AKADEMIE ŘEMESEL ZELENÝ PRUH P4</t>
  </si>
  <si>
    <t>0091651</t>
  </si>
  <si>
    <t>ROZ - 04 - příspěvkové organizace HMP</t>
  </si>
  <si>
    <t>003123 - Střední odborná učiliště a učiliště</t>
  </si>
  <si>
    <t xml:space="preserve">   000000091 - Neinvestiční dotace z prostředků HMP</t>
  </si>
  <si>
    <t>DD KLÁNOVICE  P9</t>
  </si>
  <si>
    <t>003133 - Dětské domovy</t>
  </si>
  <si>
    <t>DD NÁRODNÍCH HRDINŮ  P9</t>
  </si>
  <si>
    <t>DDM RATIBOŘICKÁ  P20</t>
  </si>
  <si>
    <t>003421 - Využití volného času dětí a mládeže</t>
  </si>
  <si>
    <t>DDM STODŮLKY   P13</t>
  </si>
  <si>
    <t>DM A ŠJ LOVOSICKÁ  P9</t>
  </si>
  <si>
    <t>003147 - Domovy mládeže</t>
  </si>
  <si>
    <t>DM NEKLANOVA  P2</t>
  </si>
  <si>
    <t>DM POBŘEŽNÍ  P8</t>
  </si>
  <si>
    <t>DM STUDENTSKÁ  P6</t>
  </si>
  <si>
    <t>FZUŠ HAMU V PRAZE    P5</t>
  </si>
  <si>
    <t>003231 - Základní umělecké školy</t>
  </si>
  <si>
    <t>FZŠ CHODOVICKÁ  P20</t>
  </si>
  <si>
    <t>003113 - Základní školy</t>
  </si>
  <si>
    <t>FZŠ DRTINOVA          P5</t>
  </si>
  <si>
    <t>FZŠ a MŠ V REMÍZKU     P5</t>
  </si>
  <si>
    <t>FZŠ prof.O.Chlupa PedFUK P13</t>
  </si>
  <si>
    <t>GYM,SOŠ,ZŠ a MŠ SP JEČNÁ</t>
  </si>
  <si>
    <t>003124 - Speciální střední školy</t>
  </si>
  <si>
    <t>GYM. AK. ŠTĚPÁNSKÁ  P1</t>
  </si>
  <si>
    <t>003121 - Gymnázia</t>
  </si>
  <si>
    <t>GYM. ARABSKÁ  P6</t>
  </si>
  <si>
    <t>GYM. BOTIČSKÁ  P2</t>
  </si>
  <si>
    <t>GYM. BUDĚJOVICKÁ  P4</t>
  </si>
  <si>
    <t>GYM. CH. D. ZBOROVSKÁ  P5</t>
  </si>
  <si>
    <t>GYM. CHODOVICKÁ  P9</t>
  </si>
  <si>
    <t>GYM. J.G.JARKOVSKÉHO  P1</t>
  </si>
  <si>
    <t>GYM. J.H. MEZI ŠKOLAMI P5</t>
  </si>
  <si>
    <t>GYM. J.KEPLERA  P6</t>
  </si>
  <si>
    <t>GYM. J.NERUDY HELLICHOVA</t>
  </si>
  <si>
    <t>GYM. LITOMĚŘICKÁ  P9</t>
  </si>
  <si>
    <t>GYM. MILADY HORÁKOVÉ  P4</t>
  </si>
  <si>
    <t>GYM. NA PRAŽAČCE  P3</t>
  </si>
  <si>
    <t>GYM. NA VÍTĚZNÉ PLÁNI  P4</t>
  </si>
  <si>
    <t>GYM. NAD ALEJÍ  P6</t>
  </si>
  <si>
    <t>GYM. NAD KAVALÍRKOU  P5</t>
  </si>
  <si>
    <t>GYM. NAD ŠTOLOU  P7</t>
  </si>
  <si>
    <t>GYM. O.PAVLA,LOUČANSKÁ P5</t>
  </si>
  <si>
    <t>GYM. OHRADNÍ  P4</t>
  </si>
  <si>
    <t>GYM. OMSKÁ  P10</t>
  </si>
  <si>
    <t>GYM. OPATOV  P4</t>
  </si>
  <si>
    <t>GYM. PERNEROVA  P8</t>
  </si>
  <si>
    <t>GYM. POSTUPICKÁ  P4</t>
  </si>
  <si>
    <t>GYM. PROF.J.PATOČKY  P1</t>
  </si>
  <si>
    <t>GYM. PÍSNICKÁ  P4</t>
  </si>
  <si>
    <t>GYM. PŘÍPOTOČNÍ  P10</t>
  </si>
  <si>
    <t>GYM. SLADKOVSKÉHO NÁM. P3</t>
  </si>
  <si>
    <t>GYM. ŠPITÁLSKÁ  P9</t>
  </si>
  <si>
    <t>GYM. ČAKOVICE  P9</t>
  </si>
  <si>
    <t>GYM. ČESKOLIPSKÁ  P9</t>
  </si>
  <si>
    <t>GYM. ÚSTAVNÍ  P8</t>
  </si>
  <si>
    <t>GYM.MALOSTRANSKÉ,JOSEFSKÁ</t>
  </si>
  <si>
    <t>GYM.U LIBEŇSKÉHO ZÁMKU P8</t>
  </si>
  <si>
    <t>GYM.a SŠ PRO ZP RADLICKÁ</t>
  </si>
  <si>
    <t>GYMNÁZIUM A HUDEBNÍ ŠK.HL.M.PRAHY  P3</t>
  </si>
  <si>
    <t>GYMNÁZIUM NA ZATLANCE  P5</t>
  </si>
  <si>
    <t>GYMNÁZIUM VODĚRADSKÁ  P10</t>
  </si>
  <si>
    <t>HOTELOVÁ ŠKOLA RADLICKÁ</t>
  </si>
  <si>
    <t>003122 - Střední odborné školy</t>
  </si>
  <si>
    <t>HOTELOVÁ ŠKOLA VRŠOVICKÁ</t>
  </si>
  <si>
    <t>JAZYKOVÁ ŠKOLA HL.M.PRAHY P1</t>
  </si>
  <si>
    <t>003232 - Jazykové školy s právem jazykové státní zkoušky</t>
  </si>
  <si>
    <t>JEDLIČKŮV ÚSTAV, MŠ,ZŠ,SŠ</t>
  </si>
  <si>
    <t>003114 - Speciální základní školy</t>
  </si>
  <si>
    <t>KARLÍNSKÁ OA a VOŠE P8</t>
  </si>
  <si>
    <t>KONZERVATOŘ DUNCAN  P4</t>
  </si>
  <si>
    <t>003126 - Konzervatoře</t>
  </si>
  <si>
    <t>KONZERVATOŘ NA REJDIŠTI</t>
  </si>
  <si>
    <t>KONZERVATOŘ, VOŠ J.J.  P4</t>
  </si>
  <si>
    <t>KRČSKÁ MŠ TAJOVSKÉHO  P4</t>
  </si>
  <si>
    <t>MASARYKOVA SŠ CHEMICKÁ  P1</t>
  </si>
  <si>
    <t>0092209</t>
  </si>
  <si>
    <t>OSI - 04 - běžné výdaje</t>
  </si>
  <si>
    <t>MHMP - ROZ</t>
  </si>
  <si>
    <t>003299 - Ostatní záležitosti vzdělávání</t>
  </si>
  <si>
    <t>0091654</t>
  </si>
  <si>
    <t>ROZ - 04 - běžné výdaje - rezervy</t>
  </si>
  <si>
    <t xml:space="preserve">   000000080 - Metropolitní program středoškol. jazyk. výuky-I.č.</t>
  </si>
  <si>
    <t>MHMP - SML</t>
  </si>
  <si>
    <t>0096101</t>
  </si>
  <si>
    <t>SML - 04 - školské akce, sem., konfer.</t>
  </si>
  <si>
    <t>0096102</t>
  </si>
  <si>
    <t>SML - 04 - Schola Pragensis</t>
  </si>
  <si>
    <t>0096103</t>
  </si>
  <si>
    <t>SML - 04 - koncepce školství</t>
  </si>
  <si>
    <t>0096104</t>
  </si>
  <si>
    <t>SML - 04 - právní služby a por. činnost</t>
  </si>
  <si>
    <t>0096105</t>
  </si>
  <si>
    <t>SML - 04 - studie, posudky, pasporty</t>
  </si>
  <si>
    <t>0096106</t>
  </si>
  <si>
    <t>SML - 04 - plán podpory učňov. školství</t>
  </si>
  <si>
    <t>0096107</t>
  </si>
  <si>
    <t>SML - 04 - souhr. pojiš. škol a škol. zař.</t>
  </si>
  <si>
    <t>0096108</t>
  </si>
  <si>
    <t>SML-04-podpora výuky ČJ jako ciz. jazyka pro ZŠ</t>
  </si>
  <si>
    <t xml:space="preserve">   000000108 - Výuka českého jazyka pro cizince</t>
  </si>
  <si>
    <t>0096109</t>
  </si>
  <si>
    <t>SML - 04 - granty podpora vzdělávání</t>
  </si>
  <si>
    <t>0096110</t>
  </si>
  <si>
    <t>SML - 04 - opravy a údrž. škol a šk. zař.</t>
  </si>
  <si>
    <t>0096111</t>
  </si>
  <si>
    <t>SML - 04 - NF Cesta ke vzdělání</t>
  </si>
  <si>
    <t>0096116</t>
  </si>
  <si>
    <t>SML - 04 - příprava nových projektů</t>
  </si>
  <si>
    <t>MŠ  HOROLEZECKÁ P15</t>
  </si>
  <si>
    <t>MŠ 4 PASTELKY SEDLČANSKÁ</t>
  </si>
  <si>
    <t>MŠ ALBRECHTICKÁ       P19</t>
  </si>
  <si>
    <t>MŠ ALŠOVY SADY       P4</t>
  </si>
  <si>
    <t>MŠ ANNY DRABÍKOVÉ   P11</t>
  </si>
  <si>
    <t>MŠ ARABSKÁ SE SPEC.PÉČÍ  P6</t>
  </si>
  <si>
    <t>MŠ BAJKALSKÁ        P10</t>
  </si>
  <si>
    <t>MŠ BALKÁN           P3</t>
  </si>
  <si>
    <t>MŠ BENDOVA P17</t>
  </si>
  <si>
    <t>MŠ BENEŠOVSKÁ       P10</t>
  </si>
  <si>
    <t>MŠ BERANOV  DOLNÍ CHABRY</t>
  </si>
  <si>
    <t>MŠ BLATENSKÁ        P11</t>
  </si>
  <si>
    <t>MŠ BOJASOVA          P8</t>
  </si>
  <si>
    <t>MŠ BOLOŇSKÁ         P15</t>
  </si>
  <si>
    <t>MŠ BUBENÍČKOVA   P6</t>
  </si>
  <si>
    <t>MŠ BoTa, BOLESLAVOVA   P4</t>
  </si>
  <si>
    <t>MŠ BĚHOUNKOVA  2474  P13</t>
  </si>
  <si>
    <t>MŠ BĚHOUNKOVA 2300   P13</t>
  </si>
  <si>
    <t>MŠ BÍLENECKÉ NÁM. DOL.CHABRY</t>
  </si>
  <si>
    <t>MŠ BŘEZINĚVES</t>
  </si>
  <si>
    <t>MŠ CHABAŘOVICKÁ      P8</t>
  </si>
  <si>
    <t>MŠ CHABERÁČEK</t>
  </si>
  <si>
    <t>MŠ CHARLESE DE GAULLA P6</t>
  </si>
  <si>
    <t>MŠ CHLUPOVA 1798    P13</t>
  </si>
  <si>
    <t>MŠ CHLUPOVA 1799   P13</t>
  </si>
  <si>
    <t>MŠ CHMELOVÁ         P10</t>
  </si>
  <si>
    <t>MŠ CHODOVICKÁ P20</t>
  </si>
  <si>
    <t>MŠ CHVALETICKÁ      P14</t>
  </si>
  <si>
    <t>MŠ DOLNÍ MĚCHOLUPY</t>
  </si>
  <si>
    <t>MŠ DUHA  DOL.POČERNICE</t>
  </si>
  <si>
    <t>MŠ DVOULETKY        P10</t>
  </si>
  <si>
    <t>MŠ FILLOVA           P4</t>
  </si>
  <si>
    <t>MŠ FORMANSKÁ  Újezd</t>
  </si>
  <si>
    <t>MŠ GAGARINOVA SUCHDOL</t>
  </si>
  <si>
    <t>MŠ GENERÁLA JANOUŠKA P14</t>
  </si>
  <si>
    <t>MŠ HELLICHOVA        P1</t>
  </si>
  <si>
    <t>MŠ HERČÍKOVA 2190   P13</t>
  </si>
  <si>
    <t>MŠ HLUBOČEPSKÁ 90    P5</t>
  </si>
  <si>
    <t>MŠ HORÁKOVA 2064      P13</t>
  </si>
  <si>
    <t>MŠ HOSTINSKÉHO 1534   P13</t>
  </si>
  <si>
    <t>MŠ HRABÁKOVA 2000   P11</t>
  </si>
  <si>
    <t>MŠ HRONCOVA 1882    P11</t>
  </si>
  <si>
    <t>MŠ HUSNÍKOVA 2075  P13</t>
  </si>
  <si>
    <t>MŠ HUSNÍKOVA 2076   P13</t>
  </si>
  <si>
    <t>MŠ HVĚZDIČKA        P12</t>
  </si>
  <si>
    <t>MŠ HŘIBSKÁ          P10</t>
  </si>
  <si>
    <t>MŠ JAHŮDKA         P12</t>
  </si>
  <si>
    <t>MŠ JAKOBIHO   PETROVICE</t>
  </si>
  <si>
    <t>MŠ JANOUCHOVA       P11</t>
  </si>
  <si>
    <t>MŠ JANSKÉHO 2187      P13</t>
  </si>
  <si>
    <t>MŠ JANSKÉHO 2188   P13</t>
  </si>
  <si>
    <t>MŠ JAŽLOVICKÁ       P11</t>
  </si>
  <si>
    <t>MŠ JESENIOVA 204    P3</t>
  </si>
  <si>
    <t>MŠ JESENIOVA 4,6     P3</t>
  </si>
  <si>
    <t>MŠ JESENIOVA 98      P3</t>
  </si>
  <si>
    <t>MŠ JITŘNÍ            P4</t>
  </si>
  <si>
    <t>MŠ JIŘÍHO Z LOBKOVIC P3</t>
  </si>
  <si>
    <t>MŠ JUARÉZOVA    P6</t>
  </si>
  <si>
    <t>MŠ JÍLKOVA           P6</t>
  </si>
  <si>
    <t>MŠ JÍLOVSKÁ          P4</t>
  </si>
  <si>
    <t>MŠ K LUKÁM          LIBUŠ</t>
  </si>
  <si>
    <t>MŠ K PODJEZDU        P4</t>
  </si>
  <si>
    <t>MŠ K POŠTĚ    KOLOVRATY</t>
  </si>
  <si>
    <t>MŠ K ROZTOKŮM SUCHDOL</t>
  </si>
  <si>
    <t>MŠ K ZÁVĚTINÁM 815  ŘEPORYJE</t>
  </si>
  <si>
    <t>MŠ KE KAŠNĚ     LIBUŠ</t>
  </si>
  <si>
    <t>MŠ KLAUSOVA 2449      P13</t>
  </si>
  <si>
    <t>MŠ KLÁNOVICE</t>
  </si>
  <si>
    <t>MŠ KLÍČANSKÁ         P8</t>
  </si>
  <si>
    <t>MŠ KODAŇSKÁ         P10</t>
  </si>
  <si>
    <t>MŠ KONSTANTINOVA    P11</t>
  </si>
  <si>
    <t>MŠ KONĚVOVA        P3</t>
  </si>
  <si>
    <t>MŠ KORYCANSKÁ        P8</t>
  </si>
  <si>
    <t>MŠ KORÁLEK   P14</t>
  </si>
  <si>
    <t>MŠ KOSTELNÍ 37       P7</t>
  </si>
  <si>
    <t>MŠ KOSTLIVÉHO       P14</t>
  </si>
  <si>
    <t>MŠ KOTLASKA          P8</t>
  </si>
  <si>
    <t>MŠ KOVÁŘSKÁ  P9</t>
  </si>
  <si>
    <t>MŠ KROUPOVA 2775</t>
  </si>
  <si>
    <t>MŠ KRYNICKÁ  P8</t>
  </si>
  <si>
    <t>MŠ KURANDOVÉ 669     P5</t>
  </si>
  <si>
    <t>MŠ Kytlická      P9</t>
  </si>
  <si>
    <t>MŠ KŘEJPSKÉHO 1503  P11</t>
  </si>
  <si>
    <t>MŠ KŘESLICE</t>
  </si>
  <si>
    <t>MŠ LAUDOVA  P17</t>
  </si>
  <si>
    <t>MŠ LETENSKÁ          P1</t>
  </si>
  <si>
    <t>MŠ LETOHRADSKÁ       P7</t>
  </si>
  <si>
    <t>MŠ LEŠENSKÁ          P8</t>
  </si>
  <si>
    <t>MŠ LIBICKÁ           P3</t>
  </si>
  <si>
    <t>MŠ LIBKOVSKÁ        P15</t>
  </si>
  <si>
    <t>MŠ LIBOCKÁ P6</t>
  </si>
  <si>
    <t>MŠ LIBČICKÁ          P8</t>
  </si>
  <si>
    <t>MŠ LITVÍNOVSKÁ       P9</t>
  </si>
  <si>
    <t>MŠ LOHNISKÉHO 830    P5</t>
  </si>
  <si>
    <t>MŠ LOHNISKÉHO 851    P5</t>
  </si>
  <si>
    <t>MŠ LOJOVICKÁ      LIBUŠ</t>
  </si>
  <si>
    <t>MŠ MADOLINKA        P11</t>
  </si>
  <si>
    <t>MŠ MAGNITOGORSKÁ    P10</t>
  </si>
  <si>
    <t>MŠ MALKOVSKÉHO      P18</t>
  </si>
  <si>
    <t>MŠ MARKUŠOVA        P11</t>
  </si>
  <si>
    <t>MŠ MASNÁ            P1</t>
  </si>
  <si>
    <t>MŠ MATJUCHINOVA ZBRASL.</t>
  </si>
  <si>
    <t>MŠ MATĚCHOVA         P4</t>
  </si>
  <si>
    <t>MŠ MEZI DOMY  LIBUŠ</t>
  </si>
  <si>
    <t>MŠ MEZI ŠKOLAMI 2323  P13</t>
  </si>
  <si>
    <t>MŠ MEZI ŠKOLAMI 2482  P13</t>
  </si>
  <si>
    <t>MŠ MEZIVRŠI          P4</t>
  </si>
  <si>
    <t>MŠ MEZIŠKOLSKÁ       P6</t>
  </si>
  <si>
    <t>MŠ MILÁNSKÁ 472     P15</t>
  </si>
  <si>
    <t>MŠ MLÁDEŽNICKÁ      P10</t>
  </si>
  <si>
    <t>MŠ MOHYLOVÁ 1964      P13</t>
  </si>
  <si>
    <t>MŠ MONTESSORI   P12</t>
  </si>
  <si>
    <t>MŠ MOTÝLEK           P6</t>
  </si>
  <si>
    <t>MŠ MÍROVÉHO HNUTÍ   P11</t>
  </si>
  <si>
    <t>MŠ NA CHODOVCI       P4</t>
  </si>
  <si>
    <t>MŠ NA DLOUHÉM LÁNU   P6</t>
  </si>
  <si>
    <t>MŠ NA DĚKANCE        P2</t>
  </si>
  <si>
    <t>MŠ NA KORÁBĚ         P8</t>
  </si>
  <si>
    <t>MŠ NA OKRAJI         P6</t>
  </si>
  <si>
    <t>MŠ NA PĚŠINÁCH       P8</t>
  </si>
  <si>
    <t>MŠ NA PŘESYPU        P8</t>
  </si>
  <si>
    <t>MŠ NA PŘÍČNÉ MEZI ŠEBEROV</t>
  </si>
  <si>
    <t>MŠ NA SMETANCE       P2</t>
  </si>
  <si>
    <t>MŠ NA VRCHOLU        P3</t>
  </si>
  <si>
    <t>MŠ NA VÝŠINÁCH       P7</t>
  </si>
  <si>
    <t>MŠ NA ZVONIČCE       P4</t>
  </si>
  <si>
    <t>MŠ NAD KAZANKOU TROJA</t>
  </si>
  <si>
    <t>MŠ NAD PALATOU 613   P5</t>
  </si>
  <si>
    <t>MŠ NAD PARKEM  ZBRASLAV</t>
  </si>
  <si>
    <t>MŠ NAD ŠTOLOU        P7</t>
  </si>
  <si>
    <t>MŠ NEDVĚZSKÁ        P10</t>
  </si>
  <si>
    <t>MŠ NOVOBORSKÁ        P9</t>
  </si>
  <si>
    <t>MŠ NÁM.OSVOBODITELŮ P16</t>
  </si>
  <si>
    <t>MŠ NÁRODNÍ TŘÍDA 37  P1</t>
  </si>
  <si>
    <t>MŠ NĚMČICKÁ 1111     P4</t>
  </si>
  <si>
    <t>MŠ OBLÁČEK    P14</t>
  </si>
  <si>
    <t>MŠ OMSKÁ            P10</t>
  </si>
  <si>
    <t>MŠ OPLETALOVA     P1</t>
  </si>
  <si>
    <t>MŠ OVČÍ HÁJEK 2177  P13</t>
  </si>
  <si>
    <t>MŠ OÁZA         P12</t>
  </si>
  <si>
    <t>MŠ PACULOVA         P14</t>
  </si>
  <si>
    <t>MŠ PAMPELIŠKA LYSOLAJE</t>
  </si>
  <si>
    <t>MŠ PARLÉŘOVA         P6</t>
  </si>
  <si>
    <t>MŠ PARMSKÁ I        P15</t>
  </si>
  <si>
    <t>MŠ PARMSKÁ II       P15</t>
  </si>
  <si>
    <t>MŠ PASTELKA         P12</t>
  </si>
  <si>
    <t>MŠ PASTELKA P17</t>
  </si>
  <si>
    <t>MŠ PEROUTKOVA 24/1004  P5</t>
  </si>
  <si>
    <t>MŠ PITKOVICE     P22</t>
  </si>
  <si>
    <t>MŠ POD KROCÍNKOU     P9</t>
  </si>
  <si>
    <t>MŠ PODBĚLOHORSKÁ    P5</t>
  </si>
  <si>
    <t>MŠ PODPĚROVA 1880    P13</t>
  </si>
  <si>
    <t>MŠ PODSAĎÁČEK         P12</t>
  </si>
  <si>
    <t>MŠ POHÁDKA          P12</t>
  </si>
  <si>
    <t>MŠ POZNAŇSKÁ         P8</t>
  </si>
  <si>
    <t>MŠ PRAHA - KBELY</t>
  </si>
  <si>
    <t>MŠ PRAHA - KUNRATICE, PŘEDŠKOLNÍ</t>
  </si>
  <si>
    <t>MŠ PRAHA 9 - SATALICE</t>
  </si>
  <si>
    <t>MŠ PRAHA LOCHKOV</t>
  </si>
  <si>
    <t>MŠ PRAŽAČKA          P3</t>
  </si>
  <si>
    <t>MŠ PŠTROSSOVA        P1</t>
  </si>
  <si>
    <t>MŠ PŘETLUCKÁ      P10</t>
  </si>
  <si>
    <t>MŠ PŘÍBORSKÁ    P18</t>
  </si>
  <si>
    <t>MŠ PŘÍMĚTICKÁ        P4</t>
  </si>
  <si>
    <t>MŠ REVOLUČNÍ  P1</t>
  </si>
  <si>
    <t>MŠ ROHOŽNÍK   P21</t>
  </si>
  <si>
    <t>MŠ S INTERNÁTNÍ PÉČÍ P2</t>
  </si>
  <si>
    <t>MŠ SAUEROVA    P3</t>
  </si>
  <si>
    <t>MŠ SBÍHAVÁ           P6</t>
  </si>
  <si>
    <t>MŠ SEDMIKRÁSKA   P21</t>
  </si>
  <si>
    <t>MŠ SLOVENSKÁ         P2</t>
  </si>
  <si>
    <t>MŠ SLUNEČNICE   P15</t>
  </si>
  <si>
    <t>MŠ SLUNEČNÍ    P22</t>
  </si>
  <si>
    <t>MŠ SLUNÉČKO BENÍŠKOVÉ 988   P5</t>
  </si>
  <si>
    <t>MŠ SLUNÍČKO           P21</t>
  </si>
  <si>
    <t>MŠ SOCHÁŇOVA P17</t>
  </si>
  <si>
    <t>MŠ SOKOLOVSKÁ        P8</t>
  </si>
  <si>
    <t>MŠ SPEC. DRAHANSKÁ  P8</t>
  </si>
  <si>
    <t>003112 - Speciální předškolní zařízení</t>
  </si>
  <si>
    <t>MŠ SPEC. NA LYSINÁCH  P4</t>
  </si>
  <si>
    <t>MŠ SPEC. ŠTÍBROVA  P8</t>
  </si>
  <si>
    <t>MŠ SPEC.SLUNÍČKO,DEYLOVA</t>
  </si>
  <si>
    <t>MŠ SRDÍČKO      P12</t>
  </si>
  <si>
    <t>MŠ STACHOVA         P11</t>
  </si>
  <si>
    <t>MŠ STARODUBEČSKÁ  DUBEČ</t>
  </si>
  <si>
    <t>MŠ SUDOMĚŘSKÁ        P3</t>
  </si>
  <si>
    <t>MŠ SULANSKÉHO       P11</t>
  </si>
  <si>
    <t>MŠ SVOJŠOVICKÁ       P4</t>
  </si>
  <si>
    <t>MŠ TERRONSKÁ         P6</t>
  </si>
  <si>
    <t>MŠ TOLSTÉHO         P10</t>
  </si>
  <si>
    <t>MŠ TRHANOVSKÉ NÁM.  P15</t>
  </si>
  <si>
    <t>MŠ TROILOVA         P10</t>
  </si>
  <si>
    <t>MŠ TROJLÍSTEK        P2</t>
  </si>
  <si>
    <t>MŠ TROJLÍSTEK, BEZOVÁ P4</t>
  </si>
  <si>
    <t>MŠ TRÁVNÍČKOVA 1747  P13</t>
  </si>
  <si>
    <t>MŠ TRÉGLOVA 780    P5</t>
  </si>
  <si>
    <t>MŠ TUCHORAZSKÁ      P10</t>
  </si>
  <si>
    <t>MŠ TYRŠOVKA         P12</t>
  </si>
  <si>
    <t>MŠ U KRTEČKA  KUDRNOVA       P5</t>
  </si>
  <si>
    <t>MŠ U NOVÉ ŠKOLY      P9</t>
  </si>
  <si>
    <t>MŠ U ROHÁČOVÝCH KASÁREN P10</t>
  </si>
  <si>
    <t>MŠ U RYBNÍČKU   P20</t>
  </si>
  <si>
    <t>MŠ U SLUNCOVÉ        P8</t>
  </si>
  <si>
    <t>MŠ U STROMU   P13</t>
  </si>
  <si>
    <t>MŠ U URANIE          P7</t>
  </si>
  <si>
    <t>MŠ U VRŠOVICKÉHO NÁDR. P10</t>
  </si>
  <si>
    <t>MŠ U VYSOČ.PIVOVARU  P9</t>
  </si>
  <si>
    <t>MŠ U ZÁSOBNÍ ZAHRADY P3</t>
  </si>
  <si>
    <t>MŠ U ŽEL.MOSTU 2629    P5</t>
  </si>
  <si>
    <t>MŠ V BENÁTKÁCH   P11</t>
  </si>
  <si>
    <t>MŠ V LIPENCÍCH</t>
  </si>
  <si>
    <t>MŠ V ZÁPOLÍ          P4</t>
  </si>
  <si>
    <t>MŠ VE STÍNU         P10</t>
  </si>
  <si>
    <t>MŠ VEJVANOVSKÉHO    P11</t>
  </si>
  <si>
    <t>MŠ VELKÁ CHUCHLE</t>
  </si>
  <si>
    <t>MŠ VELTRUSKÁ         P9</t>
  </si>
  <si>
    <t>MŠ VELVARSKÁ         P6</t>
  </si>
  <si>
    <t>MŠ VINIČNÁ           P2</t>
  </si>
  <si>
    <t>MŠ VLACHOVA 1501   P13</t>
  </si>
  <si>
    <t>MŠ VLADIVOSTOCKÁ    P10</t>
  </si>
  <si>
    <t>MŠ VLASÁKOVA   955    P13</t>
  </si>
  <si>
    <t>MŠ VODNICKÁ ÚJEZD</t>
  </si>
  <si>
    <t>MŠ VOKOVICKÁ         P6</t>
  </si>
  <si>
    <t>MŠ VOLAVKOVA         P6</t>
  </si>
  <si>
    <t>MŠ VORÁČOVSKÁ        P4</t>
  </si>
  <si>
    <t>MŠ VOZOVÁ            P3</t>
  </si>
  <si>
    <t>MŠ VYBÍRALOVA    P14</t>
  </si>
  <si>
    <t>MŠ VĚTRNÍČEK         P12</t>
  </si>
  <si>
    <t>MŠ ZA NADÝMAČEM  P22</t>
  </si>
  <si>
    <t>MŠ ZELENEČSKÁ       P14</t>
  </si>
  <si>
    <t>MŠ ZVONEČEK        P12</t>
  </si>
  <si>
    <t>MŠ ZVONKOVÁ         P10</t>
  </si>
  <si>
    <t>MŠ ZÁZVORKOVA 1994    P13</t>
  </si>
  <si>
    <t>MŠ a  ZŠ BÁRTLOVA P9</t>
  </si>
  <si>
    <t>MŠ se spec.třídami DUHA  P5</t>
  </si>
  <si>
    <t>MŠ ŠIMUNKOVA         P8</t>
  </si>
  <si>
    <t>MŠ ŠIŠKOVA           P8</t>
  </si>
  <si>
    <t>MŠ ŠLUKNOVSKÁ        P9</t>
  </si>
  <si>
    <t>MŠ ŠMOLÍKOVA         P6</t>
  </si>
  <si>
    <t>MŠ ŠTOLMÍŘSKÁ       P14</t>
  </si>
  <si>
    <t>MŠ ŠTĚCHOVICKÁ      P10</t>
  </si>
  <si>
    <t>MŠ ŠTĚPNIČNÁ         P8</t>
  </si>
  <si>
    <t>MŠ ŠUMAVSKÁ          P2</t>
  </si>
  <si>
    <t>MŠ ČAKOVICE I</t>
  </si>
  <si>
    <t>MŠ ČAKOVICE II</t>
  </si>
  <si>
    <t>MŠ ČAKOVICE III.</t>
  </si>
  <si>
    <t>MŠ ČTYŘLÍSTEK        P2</t>
  </si>
  <si>
    <t>MŠ ČTYŘLÍSTEK BĚCHOVICE</t>
  </si>
  <si>
    <t>MŠ ČÍNSKÁ            P6</t>
  </si>
  <si>
    <t>MŠ ŘEŠOVSKÁ          P8</t>
  </si>
  <si>
    <t>OA BUBENEČ  P6</t>
  </si>
  <si>
    <t>OA DUŠNÍ  P1</t>
  </si>
  <si>
    <t>OA HEROLDOVY SADY  P10</t>
  </si>
  <si>
    <t>OA HOLEŠOVICE  P7</t>
  </si>
  <si>
    <t>OA HOVORČOVICKÁ</t>
  </si>
  <si>
    <t>OA KUBELÍKOVA  P3</t>
  </si>
  <si>
    <t>OA VINOHRADSKÁ  P2</t>
  </si>
  <si>
    <t>OA ČSL DR.E.BENEŠE P2</t>
  </si>
  <si>
    <t>OA ČSL.RESSLOVA 5  P2</t>
  </si>
  <si>
    <t>OU VYŠEHRAD  P2</t>
  </si>
  <si>
    <t>PPP FRANCOUZSKÁ  P10</t>
  </si>
  <si>
    <t>003146 - Zaříz.vých.poradenství a preventivně vých.péče</t>
  </si>
  <si>
    <t>PPP JABLOŇOVÁ  P10</t>
  </si>
  <si>
    <t>PPP KUNCOVA  P5</t>
  </si>
  <si>
    <t>PPP LUCEMBURSKÁ  P3</t>
  </si>
  <si>
    <t>PPP PRO PRAHU 11 a 12  P4</t>
  </si>
  <si>
    <t>PPP VOKOVICKÁ  P6</t>
  </si>
  <si>
    <t>PPP pro PRAHU 7 a 8</t>
  </si>
  <si>
    <t>SARAP   P3</t>
  </si>
  <si>
    <t>003141 - Školní stravování při předšk.a zákl.vzdělávání</t>
  </si>
  <si>
    <t>SMÍCHOVSKÁ SPŠ, PRESLOVA</t>
  </si>
  <si>
    <t>SOU GASTRON. A PODNIKÁNÍ</t>
  </si>
  <si>
    <t>SOU GASTRONOMIE  P10</t>
  </si>
  <si>
    <t>SOU KADEŘNICKÉ  P8</t>
  </si>
  <si>
    <t>SOU OHRADNÍ  P4</t>
  </si>
  <si>
    <t>SOU POTRAVINÁŘSKÉ  P4</t>
  </si>
  <si>
    <t>SOU PRAHA-RADOTÍN</t>
  </si>
  <si>
    <t>SOŠ A SOU PRAHA-ČAKOVICE</t>
  </si>
  <si>
    <t>SOŠ CIVILNÍHO LETECTVÍ P6</t>
  </si>
  <si>
    <t>SOŠ JAROV P9</t>
  </si>
  <si>
    <t>SOŠ LOGISTICKÝCH SLUŽEB</t>
  </si>
  <si>
    <t>SOŠ PRAHA 5,  DRTINOVA</t>
  </si>
  <si>
    <t>SOŠ PRO ADM. EU  LIPÍ  P9</t>
  </si>
  <si>
    <t>SPŠ ELEKTROTECH.JEČNÁ  P2</t>
  </si>
  <si>
    <t>SPŠ ELTECH.V ÚŽLABINĚ P10</t>
  </si>
  <si>
    <t>SPŠ NA PROSEKU  P9</t>
  </si>
  <si>
    <t>SPŠ NA TŘEBEŠÍNĚ  P10</t>
  </si>
  <si>
    <t>SPŠ SDĚLOVACÍ TECHNIKY P1</t>
  </si>
  <si>
    <t>SPŠ STAVEB. J.GOČÁRA  P4</t>
  </si>
  <si>
    <t>SPŠ STROJ.Š.HL.M.PRAHY P1</t>
  </si>
  <si>
    <t>SPŠ ZEMĚMĚŘICKÁ  P9</t>
  </si>
  <si>
    <t>STŘEDNÍ ŠKOLA OBCHODNÍ P2</t>
  </si>
  <si>
    <t>SZŠ A VZŠ ALŠOVO NÁBŘ. P1</t>
  </si>
  <si>
    <t>Spořilovská MŠ, Jihozápadní 4  P4</t>
  </si>
  <si>
    <t>SŠ -COPTH PODĚBRADSKÁ  P9</t>
  </si>
  <si>
    <t>SŠ AUTOMOBILNÍ A INF.</t>
  </si>
  <si>
    <t>SŠ DOSTIH. A JEZDECTVÍ P5</t>
  </si>
  <si>
    <t>SŠ EL. A STROJ.JESENICKÁ</t>
  </si>
  <si>
    <t>SŠ NÁHORNÍ  P8</t>
  </si>
  <si>
    <t>SŠ UMĚLECKÁ A ŘEMESLNÁ P5</t>
  </si>
  <si>
    <t>SŠ WALDORFSKÉ LYCEUM  P4</t>
  </si>
  <si>
    <t>SŠ ZDRAVOTNICKÁ, RUSKÁ P10</t>
  </si>
  <si>
    <t>SŠ a MŠ ALOYSE KLARA  P4</t>
  </si>
  <si>
    <t>SŠ,ZŠ A MŠ CHOTOUŇSKÁ P10</t>
  </si>
  <si>
    <t>SŠ,ZŠ,MŠ PRO SP VÝMOLOVA</t>
  </si>
  <si>
    <t>TANEČNÍ KONZERVATOŘ  P1</t>
  </si>
  <si>
    <t>TYRŠOVA ZŠ A MŠ      P5</t>
  </si>
  <si>
    <t>VOŠ A SPŠ DOPRAVNÍ  P1</t>
  </si>
  <si>
    <t>VOŠ A SPŠ EL.F.KŘIŽÍKA P1</t>
  </si>
  <si>
    <t>VOŠ A SPŠ ODĚVNÍ  P7</t>
  </si>
  <si>
    <t>VOŠ A SPŠ POT.TECHNOL. P2</t>
  </si>
  <si>
    <t>VOŠ A SPŠ STAVEBNÍ DUŠNÍ  P1</t>
  </si>
  <si>
    <t>VOŠ A SUPŠ ŽIŽKOVO NÁM.P3</t>
  </si>
  <si>
    <t>VOŠ A SUŠ TEXTIL.ŘEMESEL</t>
  </si>
  <si>
    <t>VOŠ A SŠ NOVOVYSOČANSKÁ  P9</t>
  </si>
  <si>
    <t>VOŠ A SŠ.V.HOLLARA  P3</t>
  </si>
  <si>
    <t>VOŠ SOCIÁLNĚ PRÁVNÍ  P10</t>
  </si>
  <si>
    <t>003150 - Vyšší odborné školy</t>
  </si>
  <si>
    <t>VOŠ ZDRAVOTNICKÁ A SZŠ P4</t>
  </si>
  <si>
    <t>VOŠ a SPŠ GRAFICKÁ  P1</t>
  </si>
  <si>
    <t>VOŠPg a SOŠPg a GYM.  P6</t>
  </si>
  <si>
    <t>WALDORFSKÁ MŠ        P6</t>
  </si>
  <si>
    <t>ZAŘ.ŠKOL.STRAV. LETŇANY  P18</t>
  </si>
  <si>
    <t>ZUŠ BAJKALSKÁ  P10</t>
  </si>
  <si>
    <t>ZUŠ BISKUPSKÁ  P1</t>
  </si>
  <si>
    <t>ZUŠ BOTEVOVA  P4</t>
  </si>
  <si>
    <t>ZUŠ Blatiny         P17</t>
  </si>
  <si>
    <t>ZUŠ CH.MASARYKOVÉ  P6</t>
  </si>
  <si>
    <t>ZUŠ CUKROVARSKÁ  P9</t>
  </si>
  <si>
    <t>ZUŠ DUNICKÁ  P4</t>
  </si>
  <si>
    <t>ZUŠ ILJI HURNÍKA  P2</t>
  </si>
  <si>
    <t>ZUŠ JANA HANUŠE  P6</t>
  </si>
  <si>
    <t>ZUŠ KLAPKOVA  P8</t>
  </si>
  <si>
    <t>ZUŠ KŘTINSKÁ  P4</t>
  </si>
  <si>
    <t>ZUŠ LOUNSKÝCH  P4</t>
  </si>
  <si>
    <t>ZUŠ NA POPELCE  P5</t>
  </si>
  <si>
    <t>ZUŠ NAD ALEJÍ  P6</t>
  </si>
  <si>
    <t>ZUŠ OLEŠSKÁ  P10</t>
  </si>
  <si>
    <t>ZUŠ OPATA KONRÁDA ZBRASLAV</t>
  </si>
  <si>
    <t>ZUŠ RATIBOŘICKÁ  P9</t>
  </si>
  <si>
    <t>ZUŠ TAUSSIGOVA  P8</t>
  </si>
  <si>
    <t>ZUŠ TRHANOVSKÉ NÁM.  P10</t>
  </si>
  <si>
    <t>ZUŠ U PROSECKÉ ŠKOLY  P9</t>
  </si>
  <si>
    <t>ZUŠ U PŮJČOVNY  P1</t>
  </si>
  <si>
    <t>ZUŠ UČŇOVSKÁ  P9</t>
  </si>
  <si>
    <t>ZUŠ ZDERAZSKÁ  P5</t>
  </si>
  <si>
    <t>ZUŠ ŠIMÁČKOVA  P7</t>
  </si>
  <si>
    <t>ZUŠ ŠTEFÁNIKOVA  P5</t>
  </si>
  <si>
    <t>ZUŠ ŠTÍTNÉHO  P3</t>
  </si>
  <si>
    <t>ZŠ  A MŠ MENDÍKŮ 1000  P4</t>
  </si>
  <si>
    <t>ZŠ  CURIEOVÝCH    P1</t>
  </si>
  <si>
    <t>ZŠ  JANSKÉHO 2189   P13</t>
  </si>
  <si>
    <t>ZŠ  KUNRATICE</t>
  </si>
  <si>
    <t>ZŠ  LUŽINY  P5</t>
  </si>
  <si>
    <t>ZŠ  Ladislava Coňka 40,   LIBUŠ</t>
  </si>
  <si>
    <t>003117 - První stupeň základních škol</t>
  </si>
  <si>
    <t>ZŠ  MLÁDÍ 135         P13</t>
  </si>
  <si>
    <t>ZŠ  T.G.MASARYKA P12</t>
  </si>
  <si>
    <t>ZŠ  VYBÍRALOVA  P14</t>
  </si>
  <si>
    <t>ZŠ A MŠ ANTONÍNA ČERMÁKA P6</t>
  </si>
  <si>
    <t>ZŠ A MŠ CHELČICKÉHO  P3</t>
  </si>
  <si>
    <t>ZŠ A MŠ CHMELNICE P3</t>
  </si>
  <si>
    <t>ZŠ A MŠ CHODOV  P11</t>
  </si>
  <si>
    <t>ZŠ A MŠ DOLÁKOVA     P8</t>
  </si>
  <si>
    <t>ZŠ A MŠ E.DESTINNOVÉ P6</t>
  </si>
  <si>
    <t>ZŠ A MŠ FNM V ÚVALU  P5</t>
  </si>
  <si>
    <t>ZŠ A MŠ FRYČOVICKÁ  P18</t>
  </si>
  <si>
    <t>ZŠ A MŠ GRAFICKÁ          P5</t>
  </si>
  <si>
    <t>ZŠ A MŠ HANSPAULKA  P6</t>
  </si>
  <si>
    <t>ZŠ A MŠ J.A.KOMENSKÉHO P6</t>
  </si>
  <si>
    <t>ZŠ A MŠ JAROSLAVA SEIFERTA        P3</t>
  </si>
  <si>
    <t>ZŠ A MŠ JIŘÍHO Z LOBKOVIC P3</t>
  </si>
  <si>
    <t>ZŠ A MŠ K DOLŮM     P12</t>
  </si>
  <si>
    <t>ZŠ A MŠ KE SMÍCHOVU SLIVENEC</t>
  </si>
  <si>
    <t>ZŠ A MŠ LYČKOVO NÁMĚSTÍ  P8</t>
  </si>
  <si>
    <t>ZŠ A MŠ NA BALABENCE P9</t>
  </si>
  <si>
    <t>ZŠ A MŠ NA DLOUHÉM LÁNU P6</t>
  </si>
  <si>
    <t>ZŠ A MŠ NEDAŠOVSKÁ ZLIČÍN</t>
  </si>
  <si>
    <t>ZŠ A MŠ NÁMĚSTÍ SVOBODY P6</t>
  </si>
  <si>
    <t>ZŠ A MŠ PETRA STROZZIHO P8</t>
  </si>
  <si>
    <t>ZŠ A MŠ PETŘINY - JIH  P6</t>
  </si>
  <si>
    <t>ZŠ A MŠ PRACHOVICKÁ VINOŘ</t>
  </si>
  <si>
    <t>ZŠ A MŠ PRAHA-KOLODĚJE</t>
  </si>
  <si>
    <t>ZŠ A MŠ PŘI FN BULOVKA P8</t>
  </si>
  <si>
    <t>ZŠ A MŠ PŘI FTN VÍDEŇSKÁ</t>
  </si>
  <si>
    <t>ZŠ A MŠ RESSLOVA  P2</t>
  </si>
  <si>
    <t>ZŠ A MŠ RYCHNOVSKÁ   P18</t>
  </si>
  <si>
    <t>ZŠ A MŠ SPOJENCŮ  P20</t>
  </si>
  <si>
    <t>ZŠ A MŠ T.G.MASARYKA   P6</t>
  </si>
  <si>
    <t>ZŠ A MŠ TUPOLEVOVA   P18</t>
  </si>
  <si>
    <t>ZŠ A MŠ TUSAROVA  P7</t>
  </si>
  <si>
    <t>ZŠ A MŠ U PARKÁNU  ĎÁBLICE</t>
  </si>
  <si>
    <t>ZŠ A MŠ U ŠKOLSKÉ ZAHRADY P8</t>
  </si>
  <si>
    <t>ZŠ A MŠ U ŠKOLY  ŠTĚRBOHOLY</t>
  </si>
  <si>
    <t>ZŠ A MŠ UMĚLECKÁ P7</t>
  </si>
  <si>
    <t>ZŠ A MŠ WEBEROVA  P5</t>
  </si>
  <si>
    <t>ZŠ A SŠ KUPECKÉHO  P4</t>
  </si>
  <si>
    <t>ZŠ A SŠ WALDORFSKÁ  P4</t>
  </si>
  <si>
    <t>ZŠ ALBRECHTICKÁ   P19</t>
  </si>
  <si>
    <t>ZŠ BOHUMILA HRABALA P8</t>
  </si>
  <si>
    <t>ZŠ BOLESLAVOVA  P4</t>
  </si>
  <si>
    <t>ZŠ BOTIČSKÁ          P2</t>
  </si>
  <si>
    <t>ZŠ BRATŘÍ VENCLÍKŮ  P14</t>
  </si>
  <si>
    <t>ZŠ BRDIČKOVA 1878     P13</t>
  </si>
  <si>
    <t>ZŠ BRIGÁDNÍKŮ       P10</t>
  </si>
  <si>
    <t>ZŠ BROZNOVÁ  2027     P13</t>
  </si>
  <si>
    <t>ZŠ BRÁNA JAZYKŮ S MAT. P1</t>
  </si>
  <si>
    <t>ZŠ BUREŠOVA          P8</t>
  </si>
  <si>
    <t>ZŠ BÍTOVSKÁ          P4</t>
  </si>
  <si>
    <t>ZŠ BŘEČŤANOVÁ       P10</t>
  </si>
  <si>
    <t>ZŠ CAMPANUS         P11</t>
  </si>
  <si>
    <t>ZŠ CH.MASARYKOVÉ  VEL.CHUCHLE</t>
  </si>
  <si>
    <t>ZŠ CHVALETICKÁ      P14</t>
  </si>
  <si>
    <t>ZŠ CIMBURKOVA P3</t>
  </si>
  <si>
    <t>ZŠ DONOVALSKÁ       P11</t>
  </si>
  <si>
    <t>ZŠ Dr.EDVARDA BENEŠE ČAKOVICE</t>
  </si>
  <si>
    <t>ZŠ DĚDINA    P6</t>
  </si>
  <si>
    <t>ZŠ F.PLAMÍNKOVÉ      P7</t>
  </si>
  <si>
    <t>ZŠ FILOSOFSKÁ     P4</t>
  </si>
  <si>
    <t>ZŠ GEN.JANOUŠKA     P14</t>
  </si>
  <si>
    <t>ZŠ GLOWACKÉHO        P8</t>
  </si>
  <si>
    <t>ZŠ GUTOVA           P10</t>
  </si>
  <si>
    <t>ZŠ HLOUBĚTÍNSKÁ     P14</t>
  </si>
  <si>
    <t>ZŠ HORNOMĚCHOLUPSKÁ P15</t>
  </si>
  <si>
    <t>ZŠ HOSTÝNSKÁ        P10</t>
  </si>
  <si>
    <t>ZŠ HOVORČOVICKÁ      P8</t>
  </si>
  <si>
    <t>ZŠ JAKUTSKÁ       P10</t>
  </si>
  <si>
    <t>ZŠ JANA MASARYKA     P2</t>
  </si>
  <si>
    <t>ZŠ JANDUSŮ     P22</t>
  </si>
  <si>
    <t>ZŠ JEREMENKOVA       P4</t>
  </si>
  <si>
    <t>ZŠ JESENIOVA         P3</t>
  </si>
  <si>
    <t>ZŠ JIŽNÍ IV 1750/10  P4</t>
  </si>
  <si>
    <t>ZŠ JIŘÍHO Z PODĚBRAD P3</t>
  </si>
  <si>
    <t>ZŠ JÁNOŠÍKOVA 1320   P4</t>
  </si>
  <si>
    <t>ZŠ JÍLOVSKÁ 1100/16  P4</t>
  </si>
  <si>
    <t>ZŠ K CIHELNĚ   SATALICE</t>
  </si>
  <si>
    <t>ZŠ K MILÍČOVU       P11</t>
  </si>
  <si>
    <t>ZŠ KE KATEŘINKÁM    P11</t>
  </si>
  <si>
    <t>ZŠ KLAUSOVA 2450      P13</t>
  </si>
  <si>
    <t>ZŠ KODAŇSKÁ         P10</t>
  </si>
  <si>
    <t>ZŠ KORUNOVAČNÍ       P7</t>
  </si>
  <si>
    <t>ZŠ KOZINOVA 1000      P15</t>
  </si>
  <si>
    <t>ZŠ KUNCOVA 1580    P13</t>
  </si>
  <si>
    <t>ZŠ KUTNOHORSKÁ DOL.MĚCH</t>
  </si>
  <si>
    <t>ZŠ KVĚTNOVÉHO VÍTĚZSTVÍ P11</t>
  </si>
  <si>
    <t>ZŠ KŘESOMYSLOVA 724  P4</t>
  </si>
  <si>
    <t>ZŠ KŘIMICKÁ         P15</t>
  </si>
  <si>
    <t>ZŠ LIBČICKÁ          P8</t>
  </si>
  <si>
    <t>ZŠ LITVÍNOVSKÁ 500   P9</t>
  </si>
  <si>
    <t>ZŠ LITVÍNOVSKÁ 600   P9</t>
  </si>
  <si>
    <t>ZŠ LONDÝNSKÁ         P2</t>
  </si>
  <si>
    <t>ZŠ LOPES ČIMICE  P8</t>
  </si>
  <si>
    <t>ZŠ LUPÁČOVA P3</t>
  </si>
  <si>
    <t>ZŠ LYSOLAJE</t>
  </si>
  <si>
    <t>ZŠ M.ALŠE   SUCHDOL</t>
  </si>
  <si>
    <t>ZŠ MARJÁNKA          P6</t>
  </si>
  <si>
    <t>ZŠ MASARYKOVA KLÁNOVICE</t>
  </si>
  <si>
    <t>ZŠ MAZURSKÁ  P8</t>
  </si>
  <si>
    <t>ZŠ MENDELOVA        P11</t>
  </si>
  <si>
    <t>ZŠ METEOROLOGICKÁ LIBUŠ</t>
  </si>
  <si>
    <t>ZŠ MEZI ŠKOLAMI 2322  P13</t>
  </si>
  <si>
    <t>ZŠ MIKULOVA         P11</t>
  </si>
  <si>
    <t>ZŠ MOHYLOVÁ 1963      P13</t>
  </si>
  <si>
    <t>ZŠ MÍROVÁ     KOLOVRATY</t>
  </si>
  <si>
    <t>ZŠ MÝTNÍ      BĚCHOVICE</t>
  </si>
  <si>
    <t>ZŠ NA CHODOVCI 2700  P4</t>
  </si>
  <si>
    <t>ZŠ NA LÍŠE           P4</t>
  </si>
  <si>
    <t>ZŠ NA PLANINĚ 1393   P4</t>
  </si>
  <si>
    <t>ZŠ NA SMETANCE       P2</t>
  </si>
  <si>
    <t>ZŠ NA ŠUTCE          P8</t>
  </si>
  <si>
    <t>ZŠ NAD PŘEHRADOU    P15</t>
  </si>
  <si>
    <t>ZŠ NAD VODOVODEM    P10</t>
  </si>
  <si>
    <t>ZŠ NEDVĚDOVO NÁMĚSTÍ  P4</t>
  </si>
  <si>
    <t>ZŠ NEPOMUCKÁ         P5</t>
  </si>
  <si>
    <t>ZŠ NORBERTOV P6</t>
  </si>
  <si>
    <t>ZŠ NOVOBORSKÁ        P9</t>
  </si>
  <si>
    <t>ZŠ NÁRODNÍCH HRDINŮ DOL.POČERNICE</t>
  </si>
  <si>
    <t>ZŠ OLEŠSKÁ          P10</t>
  </si>
  <si>
    <t>ZŠ PALMOVKA          P8</t>
  </si>
  <si>
    <t>ZŠ PETŘINY - SEVER P6</t>
  </si>
  <si>
    <t>ZŠ PLAMÍNKOVÉ 1593/2 P4</t>
  </si>
  <si>
    <t>ZŠ POD MARJÁNKOU P6</t>
  </si>
  <si>
    <t>ZŠ POD RADNICÍ  P5</t>
  </si>
  <si>
    <t>ZŠ PODBĚLOHORSKÁ     P5</t>
  </si>
  <si>
    <t>ZŠ POLESNÁ    P21</t>
  </si>
  <si>
    <t>ZŠ POLÁČKOVA 1067    P4</t>
  </si>
  <si>
    <t>ZŠ POŠEPNÉHO NÁM.   P11</t>
  </si>
  <si>
    <t>ZŠ PRAHA - DOLNÍ CHABRY</t>
  </si>
  <si>
    <t>ZŠ PRAHA-PETROVICE</t>
  </si>
  <si>
    <t>ZŠ PRAŽAČKA          P3</t>
  </si>
  <si>
    <t>ZŠ PRO ZP NÁM. MÍRU  P2</t>
  </si>
  <si>
    <t>ZŠ PRO ŽÁKY SE SPEC. POR.UČ.  P6</t>
  </si>
  <si>
    <t>ZŠ PRO ŽÁKY SE SPEC.POR.CHOVÁNÍ P5</t>
  </si>
  <si>
    <t>ZŠ PROF.ŠVEJCARA    P12</t>
  </si>
  <si>
    <t>ZŠ PRVNÍ JAZYKOVÁ    P4</t>
  </si>
  <si>
    <t>ZŠ PRÁČSKÁ  P10</t>
  </si>
  <si>
    <t>ZŠ PÍSNICKÁ      P12</t>
  </si>
  <si>
    <t>ZŠ PŘI PSYCH.NEM. BOHNICE</t>
  </si>
  <si>
    <t>ZŠ RADOTÍN     P16</t>
  </si>
  <si>
    <t>ZŠ RAKOVSKÉHO     P12</t>
  </si>
  <si>
    <t>ZŠ RATIBOŘICKÁ P20</t>
  </si>
  <si>
    <t>ZŠ RUŽINOVSKÁ   P4</t>
  </si>
  <si>
    <t>ZŠ SLOVENSKÁ         P2</t>
  </si>
  <si>
    <t>ZŠ SOCHÁŇOVA  P17</t>
  </si>
  <si>
    <t>ZŠ SPEC. STAROSTRAŠNICKÁ</t>
  </si>
  <si>
    <t>ZŠ SPEC.a PrŠ ROOSEVELTOVA  P6</t>
  </si>
  <si>
    <t>ZŠ STARODUBEČSKÁ   DUBEČ</t>
  </si>
  <si>
    <t>ZŠ STOLIŇSKÁ   P20</t>
  </si>
  <si>
    <t>ZŠ STROSSMAYEROVO NÁMĚSTÍ  P7</t>
  </si>
  <si>
    <t>ZŠ SÁZAVSKÁ          P2</t>
  </si>
  <si>
    <t>ZŠ T.G.MASARYKA      P7</t>
  </si>
  <si>
    <t>ZŠ TOLERANCE MOCHOVSKÁ P9</t>
  </si>
  <si>
    <t>ZŠ TROJSKÁ TROJA</t>
  </si>
  <si>
    <t>ZŠ TRUHLÁŘSKÁ   P1</t>
  </si>
  <si>
    <t>ZŠ TRÁVNÍČKOVA 1744  P13</t>
  </si>
  <si>
    <t>ZŠ TÁBORSKÁ          P4</t>
  </si>
  <si>
    <t>ZŠ U ROHÁČ.KASÁREN P10</t>
  </si>
  <si>
    <t>ZŠ U VRŠOV.NÁDRAŽÍ P10</t>
  </si>
  <si>
    <t>ZŠ V LADECH   ŠEBEROV</t>
  </si>
  <si>
    <t>ZŠ V LIPENCÍCH</t>
  </si>
  <si>
    <t>ZŠ V RYBNIČKÁCH     P10</t>
  </si>
  <si>
    <t>ZŠ VACHKOVA     P22</t>
  </si>
  <si>
    <t>ZŠ VERONSKÉ NÁM.    P15</t>
  </si>
  <si>
    <t>ZŠ VL.VANČURY  ZBRASLAV</t>
  </si>
  <si>
    <t>ZŠ VLADIVOSTOCKÁ    P10</t>
  </si>
  <si>
    <t>ZŠ VODIČKOVA  P1</t>
  </si>
  <si>
    <t>ZŠ VOKOVICE  P6</t>
  </si>
  <si>
    <t>ZŠ VRATISLAVOVA        P2</t>
  </si>
  <si>
    <t>ZŠ WALDORFSKÁ        P5</t>
  </si>
  <si>
    <t>ZŠ ZAHRÁDKA  P3</t>
  </si>
  <si>
    <t>ZŠ ZÁRUBOVA         P12</t>
  </si>
  <si>
    <t>ZŠ a  MŠ BARRANDOV   P5</t>
  </si>
  <si>
    <t>ZŠ a  MŠ RADLICKÁ      P5</t>
  </si>
  <si>
    <t>ZŠ a MŠ  ANGEL    P12</t>
  </si>
  <si>
    <t>ZŠ a MŠ BÍLÁ 1         P6</t>
  </si>
  <si>
    <t>ZŠ a MŠ Jarov, V Zahrádkách 48/1966  P3</t>
  </si>
  <si>
    <t>ZŠ a MŠ KOŘENSKÉHO 10  P5</t>
  </si>
  <si>
    <t>ZŠ a MŠ NA BERÁNKU   P12</t>
  </si>
  <si>
    <t>ZŠ a MŠ NA SLOVANCE   P8</t>
  </si>
  <si>
    <t>ZŠ a MŠ NEBUŠICE</t>
  </si>
  <si>
    <t>ZŠ a MŠ OHRADNÍ 49     P4</t>
  </si>
  <si>
    <t>ZŠ a MŠ SDRUŽENÍ 1080  P4</t>
  </si>
  <si>
    <t>ZŠ a MŠ SMOLKOVA   P12</t>
  </si>
  <si>
    <t>ZŠ a MŠ U SANTOŠKY  P5</t>
  </si>
  <si>
    <t>ZŠ a MŠ ZA INVALIDOVNOU  P8</t>
  </si>
  <si>
    <t>ZŠ a MŠ ČERVENÝ VRCH  P6</t>
  </si>
  <si>
    <t>ZŠ a MŠ ÚSTAVNÍ    P8</t>
  </si>
  <si>
    <t>ZŠ a SOŠ K Sídlišti 840, P4</t>
  </si>
  <si>
    <t>ZŠ a SŠ  KARLA HERFORTA  P1</t>
  </si>
  <si>
    <t>ZŠ a SŠ VACHKOVA  P10</t>
  </si>
  <si>
    <t>ZŠ a SŠ VINOHRADSKÁ  P2</t>
  </si>
  <si>
    <t>ZŠ sRVJ,PEDFUK KLADSKÁ P2</t>
  </si>
  <si>
    <t>ZŠ ŠIMANOVSKÁ       P14</t>
  </si>
  <si>
    <t>ZŠ ŠKOLNÍ 700      P4</t>
  </si>
  <si>
    <t>ZŠ ŠPANIELOVA 1111/19 P17</t>
  </si>
  <si>
    <t>ZŠ ŠPITÁLSKÁ         P9</t>
  </si>
  <si>
    <t>ZŠ ŠTĚPÁNSKÁ         P2</t>
  </si>
  <si>
    <t>ZŠ ŠVEHLOVA         P10</t>
  </si>
  <si>
    <t>ZŠ ŽERNOSECKÁ        P8</t>
  </si>
  <si>
    <t>ZŠ ŘEPORYJE</t>
  </si>
  <si>
    <t>ZŠ,MŠ LOG. MOSKEVSKÁ  P10</t>
  </si>
  <si>
    <t>ZŠ,MŠ PŘI VFN KE KARLOVU</t>
  </si>
  <si>
    <t>ZŠ-MALOSTRANSKÁ ZÁKL.ŠKOLA     P1</t>
  </si>
  <si>
    <t>ŠJ JINDŘIŠSKÁ        P1</t>
  </si>
  <si>
    <t>ŠJ KARMELITSKÁ       P1</t>
  </si>
  <si>
    <t>ŠJ LOUČANSKÁ    P16</t>
  </si>
  <si>
    <t>ŠJ NOVÉ NÁMĚSTÍ P22</t>
  </si>
  <si>
    <t>ŠJ UHELNÝ TRH        P1</t>
  </si>
  <si>
    <t>ŠJ VOJTĚŠSKÁ         P1</t>
  </si>
  <si>
    <t>ŠJ VRŠOVICKÁ      P10</t>
  </si>
  <si>
    <t>ŠJ ZBRASLAV</t>
  </si>
  <si>
    <t>ŠJ ZLATNICKÁ         P1</t>
  </si>
  <si>
    <t>ŠJ ŠTEFÁNIKOVA  P5</t>
  </si>
  <si>
    <t>Celkem správce: 0005 - Ing. Mgr. Irena Ropková</t>
  </si>
  <si>
    <t>DDM HMP KARLÍN  P8</t>
  </si>
  <si>
    <t>003144 - Školy v přírodě</t>
  </si>
  <si>
    <t>DDM JIŽNÍ MĚSTO  P4</t>
  </si>
  <si>
    <t>DDM MĚŠICKÁ  P9</t>
  </si>
  <si>
    <t>DDM POD STRAŠNIC.VINICÍ</t>
  </si>
  <si>
    <t>DDM PRAHA 12 - MONET</t>
  </si>
  <si>
    <t>DDM PŘEMYŠLENSKÁ  P8</t>
  </si>
  <si>
    <t>DDM ROHOVÁ  P6</t>
  </si>
  <si>
    <t>DDM SLEZSKÁ  P2</t>
  </si>
  <si>
    <t>DDM U BOROVIČEK  P6</t>
  </si>
  <si>
    <t>DDM ULITA, NA BALKÁNĚ  P3</t>
  </si>
  <si>
    <t>DDM ŠIMÁČKOVA  P7</t>
  </si>
  <si>
    <t>DDM ŠTEFÁNIKOVA  P5</t>
  </si>
  <si>
    <t>HOBBY CENTRUM 4  P4</t>
  </si>
  <si>
    <t>MHMP - SVC</t>
  </si>
  <si>
    <t>0096404</t>
  </si>
  <si>
    <t>SVC - 04 - běžné výdaje</t>
  </si>
  <si>
    <t>003419 - Ostatní tělovýchovná činnost</t>
  </si>
  <si>
    <t>0096405</t>
  </si>
  <si>
    <t>SVC - 04 - opravy a údrž. DDM</t>
  </si>
  <si>
    <t>0096406</t>
  </si>
  <si>
    <t>0096408</t>
  </si>
  <si>
    <t>0096412</t>
  </si>
  <si>
    <t>0096413</t>
  </si>
  <si>
    <t>Kapitola: 05 - Zdravotnictví a sociální oblast</t>
  </si>
  <si>
    <t>Správce: 0003 - Ing. Radek Lacko</t>
  </si>
  <si>
    <t>CENTR.LÉČ.REHABILITACE</t>
  </si>
  <si>
    <t>0090404</t>
  </si>
  <si>
    <t>ZSP - 05 - zdravotní oblast (BV a NIP)</t>
  </si>
  <si>
    <t>003515 - Specializovaná ambulantní zdravotní péče</t>
  </si>
  <si>
    <t>DĚTSKÝ DOMOV CH.MASARYKOVÉ</t>
  </si>
  <si>
    <t>003529 - Ostatní ústavní péče</t>
  </si>
  <si>
    <t>MHMP - SCZ</t>
  </si>
  <si>
    <t>0090502</t>
  </si>
  <si>
    <t>SCZ - 05 - zdravotní oblast</t>
  </si>
  <si>
    <t>003599 - Ostatní činnost ve zdravotnictví</t>
  </si>
  <si>
    <t>003549 - Ostatní speciální zdravotnická péče</t>
  </si>
  <si>
    <t>003513 - Lékařská služba první pomoci</t>
  </si>
  <si>
    <t>MHMP - SE 4</t>
  </si>
  <si>
    <t>0094401</t>
  </si>
  <si>
    <t>SE 4 - 05 - běžné výdaje</t>
  </si>
  <si>
    <t>MHMP - ZSP</t>
  </si>
  <si>
    <t>003541 - Prevence před drogami, alk.,nikot.aj. návyk.lát.</t>
  </si>
  <si>
    <t>003522 - Ostatní nemocnice</t>
  </si>
  <si>
    <t>0090411</t>
  </si>
  <si>
    <t>ZSP - 05 - granty zdravotní</t>
  </si>
  <si>
    <t>003539 - Ostatní zdravotnická zaříz.a služby pro zdravot.</t>
  </si>
  <si>
    <t>0090412</t>
  </si>
  <si>
    <t>ZSP - 05 - granty primární prevence</t>
  </si>
  <si>
    <t>0090413</t>
  </si>
  <si>
    <t>ZSP - 05 - granty adiktologické služby</t>
  </si>
  <si>
    <t>0090414</t>
  </si>
  <si>
    <t>ZSP - 05 - granty akce celopražského významu</t>
  </si>
  <si>
    <t>003543 - Pomoc zdravotně postiženým a chronicky nemocným</t>
  </si>
  <si>
    <t>MĚSTSKÁ NEMOCNICE NÁSLEDNÉ .PÉČE P9</t>
  </si>
  <si>
    <t>MĚSTSKÁ POLIKLINIKA PRAHA</t>
  </si>
  <si>
    <t>003519 - Ostatní ambulantní péče</t>
  </si>
  <si>
    <t>ZDRAV.ZÁCHR.SLUŽBA HMP</t>
  </si>
  <si>
    <t>003533 - Zdravotnická záchranná služba</t>
  </si>
  <si>
    <t>Celkem správce: 0003 - Ing. Radek Lacko</t>
  </si>
  <si>
    <t>Správce: 0011 - Daniel Hodek</t>
  </si>
  <si>
    <t>CENTRUM SOCIÁLNÍCH SLUŽEB PRAHA</t>
  </si>
  <si>
    <t>0090401</t>
  </si>
  <si>
    <t>ZSP - 05 - sociální oblast (BV a NIP)</t>
  </si>
  <si>
    <t>004345 - Centra sociálně rehabilitačních služeb</t>
  </si>
  <si>
    <t>DOMOV MAXOV</t>
  </si>
  <si>
    <t>004357 - Domovy</t>
  </si>
  <si>
    <t>DOMOV SOC.SLUŽEB VLAŠSKÁ</t>
  </si>
  <si>
    <t>DOMOV SVOJŠICE</t>
  </si>
  <si>
    <t>DOMOV ZVÍKOVECKÁ KYTIČKA</t>
  </si>
  <si>
    <t>DOZP KYTLICE</t>
  </si>
  <si>
    <t>DOZP LEONTÝN</t>
  </si>
  <si>
    <t>DOZP LOCHOVICE</t>
  </si>
  <si>
    <t>DOZP RUDNÉ U NEJDKU</t>
  </si>
  <si>
    <t>DOZP SULICKÁ</t>
  </si>
  <si>
    <t>DS DOBŘICHOVICE</t>
  </si>
  <si>
    <t>004350 - Domovy pro seniory</t>
  </si>
  <si>
    <t>DS HEŘMANŮV MĚSTEC</t>
  </si>
  <si>
    <t>DZR KRÁSNÁ LÍPA</t>
  </si>
  <si>
    <t>DZR TEREZÍN</t>
  </si>
  <si>
    <t>DpS  ZAHRADNÍ MĚSTO</t>
  </si>
  <si>
    <t>DpS CHODOV</t>
  </si>
  <si>
    <t>DpS ELIŠKY PURKYŇOVÉ</t>
  </si>
  <si>
    <t>DpS HORTENZIE</t>
  </si>
  <si>
    <t>DpS HÁJE</t>
  </si>
  <si>
    <t>DpS KOBYLISY</t>
  </si>
  <si>
    <t>DpS KRČ</t>
  </si>
  <si>
    <t>DpS MALEŠICE</t>
  </si>
  <si>
    <t>DpS NOVÁ SLUNEČNICE</t>
  </si>
  <si>
    <t>DpS PYŠELY</t>
  </si>
  <si>
    <t>DpS ĎÁBLICE</t>
  </si>
  <si>
    <t>DĚTSKÉ CENTRUM PAPRSEK</t>
  </si>
  <si>
    <t>004356 - Denní stacionáře a centra denních služeb</t>
  </si>
  <si>
    <t>ICOZP HORNÍ POUSTEVNA</t>
  </si>
  <si>
    <t>ICSS ODLOCHOVICE</t>
  </si>
  <si>
    <t>004355 - Týdenní stacionáře</t>
  </si>
  <si>
    <t>0093550</t>
  </si>
  <si>
    <t>HOM - 05 - běžné výdaje</t>
  </si>
  <si>
    <t>004379 - Ostatní služby a činnosti v oblasti soc. prevence</t>
  </si>
  <si>
    <t>0092210</t>
  </si>
  <si>
    <t>OSI - 05 - běžné výdaje</t>
  </si>
  <si>
    <t>0090501</t>
  </si>
  <si>
    <t>SCZ - 05 - sociální oblast</t>
  </si>
  <si>
    <t>004399 - Ostatní záležitosti soc.věcí a politiky zaměstnano</t>
  </si>
  <si>
    <t>004339 - Ostatní sociální péče a pomoc rodině a manželství</t>
  </si>
  <si>
    <t>004324 - Zařízení pro děti vyžadující okamžitou pomoc</t>
  </si>
  <si>
    <t>004193 - Dávky a odškodnění válečným veteránům a perzek.oso</t>
  </si>
  <si>
    <t>MHMP - SE 5</t>
  </si>
  <si>
    <t>0094601</t>
  </si>
  <si>
    <t>SE 5 - 05 - sociální oblast</t>
  </si>
  <si>
    <t>004391 - Mezinárod.spolupráce v soc.zabezp. a podp.zaměstn.</t>
  </si>
  <si>
    <t>004359 - Ostatní služby a činnosti v oblasti sociální péče</t>
  </si>
  <si>
    <t>004349 - Ost.soc.péče a pomoc ostatním skup.obyvatelstva</t>
  </si>
  <si>
    <t>0090410</t>
  </si>
  <si>
    <t>ZSP - 05 - granty sociální</t>
  </si>
  <si>
    <t>PALATA-DOM.PRO ZRAK.POS</t>
  </si>
  <si>
    <t>Celkem správce: 0011 - Daniel Hodek</t>
  </si>
  <si>
    <t>Kapitola: 06 - Kultura a cestovní ruch</t>
  </si>
  <si>
    <t>Správce: 0007 - Jan Wolf</t>
  </si>
  <si>
    <t>DIVADLO NA VINOHRADECH</t>
  </si>
  <si>
    <t>0096201</t>
  </si>
  <si>
    <t>OZV - 06 - běžné výdaje, NIP</t>
  </si>
  <si>
    <t>003311 - Divadelní činnost</t>
  </si>
  <si>
    <t>DIVADLO NA ZÁBRADLÍ</t>
  </si>
  <si>
    <t>DIVADLO POD PALMOVKOU</t>
  </si>
  <si>
    <t>DIVADLO SPEJBLA A HURVÍNKA</t>
  </si>
  <si>
    <t>DIVADLO V DLOUHÉ</t>
  </si>
  <si>
    <t>GALERIE HL.M.PRAHY</t>
  </si>
  <si>
    <t>003315 - Činnosti muzeí a galerií</t>
  </si>
  <si>
    <t>HUD.DIVADLO V KARLÍNĚ</t>
  </si>
  <si>
    <t>HVĚZDÁRNA A PLANETÁRIUM HL.M.PRAHY</t>
  </si>
  <si>
    <t>003319 - Ostatní záležitosti kultury</t>
  </si>
  <si>
    <t>0093560</t>
  </si>
  <si>
    <t>HOM - 06 - běžné výdaje</t>
  </si>
  <si>
    <t>003399 - Ostatní záležitosti kultury,církví a sděl.prostř.</t>
  </si>
  <si>
    <t>MHMP - KUC</t>
  </si>
  <si>
    <t>002143 - Cestovní ruch</t>
  </si>
  <si>
    <t>0096203</t>
  </si>
  <si>
    <t>KUC - 06 - granty - oblast kultury</t>
  </si>
  <si>
    <t>0096204</t>
  </si>
  <si>
    <t>KUC - 06 - partnerství v oblasti kultury</t>
  </si>
  <si>
    <t>003392 - Zájmová činnost v kultuře</t>
  </si>
  <si>
    <t>0096205</t>
  </si>
  <si>
    <t>KUC - 06 - granty cestovní ruch</t>
  </si>
  <si>
    <t>MHMP - OPP</t>
  </si>
  <si>
    <t>0098001</t>
  </si>
  <si>
    <t>OPP - 06 - běžné výdaje</t>
  </si>
  <si>
    <t>003322 - Zachování a obnova kulturních památek</t>
  </si>
  <si>
    <t>0098003</t>
  </si>
  <si>
    <t>OPP - 06 - UNESCO</t>
  </si>
  <si>
    <t>003329 - Ostatní zál.ochrany památek a péče o kult.dědictví</t>
  </si>
  <si>
    <t>0098005</t>
  </si>
  <si>
    <t>Oslavy 100 výročí vzniku československého státu</t>
  </si>
  <si>
    <t>0098006</t>
  </si>
  <si>
    <t>OPP - 06 - granty památkové a církevní objekty</t>
  </si>
  <si>
    <t>0092006</t>
  </si>
  <si>
    <t>OTV - 06 - běžné výdaje</t>
  </si>
  <si>
    <t>MHMP - RED</t>
  </si>
  <si>
    <t>0096603</t>
  </si>
  <si>
    <t>Oblast národnostních menšin</t>
  </si>
  <si>
    <t>003429 - Ostatní zájmová činnost a rekreace</t>
  </si>
  <si>
    <t>0096604</t>
  </si>
  <si>
    <t>RED -06- granty národnístní menšiny</t>
  </si>
  <si>
    <t>MHMP - SE 10</t>
  </si>
  <si>
    <t>0094701</t>
  </si>
  <si>
    <t>SE 10 - 06 - běžné výdaje</t>
  </si>
  <si>
    <t>003314 - Činnosti knihovnické</t>
  </si>
  <si>
    <t>MINOR</t>
  </si>
  <si>
    <t>MUZEUM HL.M. PRAHY</t>
  </si>
  <si>
    <t>MĚSTSKÁ DIVADLA PRAŽSKÁ</t>
  </si>
  <si>
    <t>MĚSTSKÁ KNIHOVNA V PRAZE</t>
  </si>
  <si>
    <t>NKP VYŠEHRAD</t>
  </si>
  <si>
    <t>PRAŽ.INFORMAČNÍ SLUŽBA</t>
  </si>
  <si>
    <t>STUDIO YPSILON</t>
  </si>
  <si>
    <t>SYMFONICKÝ ORCHESTR HL.M.PRAHY FOK</t>
  </si>
  <si>
    <t>003312 - Hudební činnost</t>
  </si>
  <si>
    <t>ŠVANDOVO DIVADLO NA SMÍCHOVĚ</t>
  </si>
  <si>
    <t>Celkem správce: 0007 - Jan Wolf</t>
  </si>
  <si>
    <t>Kapitola: 07 - Bezpečnost</t>
  </si>
  <si>
    <t>Správce: 0001 - Bc. Libor Hadrava</t>
  </si>
  <si>
    <t>MHMP - INF</t>
  </si>
  <si>
    <t>0094007</t>
  </si>
  <si>
    <t>INF - 07 - záchranný bezpečnostní systém hl. m. Prahy</t>
  </si>
  <si>
    <t>005521 - Operační a inf. střediska integ. záchran. systému</t>
  </si>
  <si>
    <t>0096607</t>
  </si>
  <si>
    <t>RED - 07 - běžné výdaje</t>
  </si>
  <si>
    <t>005512 - Požární ochrana - dobrovolná část</t>
  </si>
  <si>
    <t>005272 - Čin.org.kr.říz.na úz.úr.a dal.úz.spr.úř.v obl.kr.ř</t>
  </si>
  <si>
    <t>005269 - Ost.správa v obl.hosp.opatření pro kriziové stavy</t>
  </si>
  <si>
    <t>005212 - Ochrana obyvatelstva</t>
  </si>
  <si>
    <t>005199 - Ostatní záležitosti obrany</t>
  </si>
  <si>
    <t>0090402</t>
  </si>
  <si>
    <t>ZSP - 07 - prevence kriminality</t>
  </si>
  <si>
    <t>005311 - Bezpečnost a veřejný pořádek</t>
  </si>
  <si>
    <t>0090405</t>
  </si>
  <si>
    <t>ZSP - 07 - granty prevence kriminality</t>
  </si>
  <si>
    <t>MHMP MĚSTSKÁ POLICIE</t>
  </si>
  <si>
    <t>0097701</t>
  </si>
  <si>
    <t>MP - 07 - běžné výdaje</t>
  </si>
  <si>
    <t>0097702</t>
  </si>
  <si>
    <t>MP - 07 - fond zaměstnavatele</t>
  </si>
  <si>
    <t xml:space="preserve">   000000810 - Fond zaměstnavatele</t>
  </si>
  <si>
    <t>SPRÁVA SLUŽEB HL.M.PRAHY</t>
  </si>
  <si>
    <t>0093907</t>
  </si>
  <si>
    <t>BEZ - 07 - neinvestiční příspěvek</t>
  </si>
  <si>
    <t>Celkem správce: 0001 - Bc. Libor Hadrava</t>
  </si>
  <si>
    <t>Kapitola: 08 - Hospodářství</t>
  </si>
  <si>
    <t>Správce: 0002 - Adriana Krnáčová</t>
  </si>
  <si>
    <t>MHMP - PRI</t>
  </si>
  <si>
    <t>0095380</t>
  </si>
  <si>
    <t>PRI - 08 - běžné výdaje</t>
  </si>
  <si>
    <t>Celkem správce: 0002 - Adriana Krnáčová</t>
  </si>
  <si>
    <t>MHMP - OBF</t>
  </si>
  <si>
    <t>0091180</t>
  </si>
  <si>
    <t>OBF - 08   běžné výdaje</t>
  </si>
  <si>
    <t>Správce: 0008 - Ing. Karel Grabein Procházka</t>
  </si>
  <si>
    <t>MHMP - EVM</t>
  </si>
  <si>
    <t>0093680</t>
  </si>
  <si>
    <t>EVM - 08 - běžné výdaje</t>
  </si>
  <si>
    <t>0093580</t>
  </si>
  <si>
    <t>HOM - 08 - běžné výdaje</t>
  </si>
  <si>
    <t>0093582</t>
  </si>
  <si>
    <t>HOM - 08 - běžné výdaje r.</t>
  </si>
  <si>
    <t>0093584</t>
  </si>
  <si>
    <t>HOM - 08 - běžné výdaje - veřejné osvětlení</t>
  </si>
  <si>
    <t>003631 - Veřejné osvětlení</t>
  </si>
  <si>
    <t>0091680</t>
  </si>
  <si>
    <t>ROZ - 08 - správa akc. portfolia</t>
  </si>
  <si>
    <t>Celkem správce: 0008 - Ing. Karel Grabein Procházka</t>
  </si>
  <si>
    <t>0090480</t>
  </si>
  <si>
    <t>ZSP - 08 - utonulí</t>
  </si>
  <si>
    <t>003632 - Pohřebnictví</t>
  </si>
  <si>
    <t>POHŘEBNÍ ÚSTAV HMP</t>
  </si>
  <si>
    <t>0090408</t>
  </si>
  <si>
    <t>ZSP - 08 - neinvestiční příspěvek</t>
  </si>
  <si>
    <t>SPRÁVA PRAŽ.HŘBITOVŮ</t>
  </si>
  <si>
    <t>Správce: 013 - prof. Ing. Eva Kislingerová, CSc.</t>
  </si>
  <si>
    <t>MHMP - UCT</t>
  </si>
  <si>
    <t>0091480</t>
  </si>
  <si>
    <t>UCT - 08 - běžné výdaje</t>
  </si>
  <si>
    <t>Celkem správce: 013 - prof. Ing. Eva Kislingerová, CSc.</t>
  </si>
  <si>
    <t>Kapitola: 09 - Vnitřní správa</t>
  </si>
  <si>
    <t>0002912</t>
  </si>
  <si>
    <t>Výpočetní technika a progr. vybav. pro MHMP</t>
  </si>
  <si>
    <t>006171 - Činnost místní správy</t>
  </si>
  <si>
    <t>0008936</t>
  </si>
  <si>
    <t>Centrum kartových služeb</t>
  </si>
  <si>
    <t>0040082</t>
  </si>
  <si>
    <t>Agendové a provozní IS</t>
  </si>
  <si>
    <t>0040083</t>
  </si>
  <si>
    <t>Systémy pro správu dokumentů (DMS)</t>
  </si>
  <si>
    <t>0040099</t>
  </si>
  <si>
    <t>Portály, weby a mobilní aplikace</t>
  </si>
  <si>
    <t>0040101</t>
  </si>
  <si>
    <t>Inf.systém Krizového řízení (ISKŘ)</t>
  </si>
  <si>
    <t>0040106</t>
  </si>
  <si>
    <t>Datová centra</t>
  </si>
  <si>
    <t>0040444</t>
  </si>
  <si>
    <t>Ekonomické IS</t>
  </si>
  <si>
    <t>0040445</t>
  </si>
  <si>
    <t>GIS, mapové služby a geoinformace</t>
  </si>
  <si>
    <t>0040449</t>
  </si>
  <si>
    <t>Metropolitní datové sítě</t>
  </si>
  <si>
    <t>0040985</t>
  </si>
  <si>
    <t>Projekty rozvoje IS MP HMP</t>
  </si>
  <si>
    <t>0041729</t>
  </si>
  <si>
    <t>Integrační platforma a datový sklad</t>
  </si>
  <si>
    <t>0041730</t>
  </si>
  <si>
    <t>Projekty napojení agendových IS na rozhraní ISZR</t>
  </si>
  <si>
    <t>0041731</t>
  </si>
  <si>
    <t>Správa identit (IDM)</t>
  </si>
  <si>
    <t>0041943</t>
  </si>
  <si>
    <t>Centrální Service Desk</t>
  </si>
  <si>
    <t>0041944</t>
  </si>
  <si>
    <t>Systémy spisové služby a podpůrných služeb</t>
  </si>
  <si>
    <t>0041946</t>
  </si>
  <si>
    <t>Bezpečnost IS/ICT</t>
  </si>
  <si>
    <t>0094001</t>
  </si>
  <si>
    <t>INF - 09 - rozvoj strategie koncepce IS</t>
  </si>
  <si>
    <t>0094002</t>
  </si>
  <si>
    <t>INF - 09 - řízení projektů ICT</t>
  </si>
  <si>
    <t>0094003</t>
  </si>
  <si>
    <t>INF - 09 - Projektová kancelář Smart Cities</t>
  </si>
  <si>
    <t>0094004</t>
  </si>
  <si>
    <t>Specializovaná právní podpora projektů INF MHMP</t>
  </si>
  <si>
    <t>MHMP - FON</t>
  </si>
  <si>
    <t>0050001</t>
  </si>
  <si>
    <t>FINERPOL</t>
  </si>
  <si>
    <t xml:space="preserve">   000000113 - zdroje HMP-spolufinancování zahraničních projektů</t>
  </si>
  <si>
    <t xml:space="preserve">   000000114 - zdroje ze zahraničí poskytované přímo HMP</t>
  </si>
  <si>
    <t>0050004</t>
  </si>
  <si>
    <t>STEPHANIE partnerství</t>
  </si>
  <si>
    <t xml:space="preserve">   000000994 - Ostatní dotace ze zahraničí</t>
  </si>
  <si>
    <t>0090201</t>
  </si>
  <si>
    <t>FON - 09 - financování projektů z EU</t>
  </si>
  <si>
    <t>2000000</t>
  </si>
  <si>
    <t>OPPPR Spolufinancování projektů</t>
  </si>
  <si>
    <t>Správce: 0012 - ředitelka MHMP</t>
  </si>
  <si>
    <t>MHMP - PER</t>
  </si>
  <si>
    <t>0092400</t>
  </si>
  <si>
    <t>PER - 09 - personální oblast</t>
  </si>
  <si>
    <t>006112 - Zastupitelstva obcí</t>
  </si>
  <si>
    <t>0092488</t>
  </si>
  <si>
    <t>PER - 09 - Fond zaměstnavatele</t>
  </si>
  <si>
    <t>MHMP - SLU</t>
  </si>
  <si>
    <t>0090101</t>
  </si>
  <si>
    <t>SLU - 09 - odbor SLU</t>
  </si>
  <si>
    <t>0090103</t>
  </si>
  <si>
    <t>SLU - 09 - odbor AMP</t>
  </si>
  <si>
    <t>006211 - Archivní činnost</t>
  </si>
  <si>
    <t>0090106</t>
  </si>
  <si>
    <t>SLU - 09 - odbor ZIO</t>
  </si>
  <si>
    <t>0090109</t>
  </si>
  <si>
    <t>SLU - 09 - odbor VEZ</t>
  </si>
  <si>
    <t>0090110</t>
  </si>
  <si>
    <t>OVS - 90110 - kap. 09 (vnitřní správa  MHMP - ostatní)</t>
  </si>
  <si>
    <t>0090114</t>
  </si>
  <si>
    <t>SLU - 09 - odbor UCT</t>
  </si>
  <si>
    <t>0090116</t>
  </si>
  <si>
    <t>SLU - 09 - odbor ROZ</t>
  </si>
  <si>
    <t>0090127</t>
  </si>
  <si>
    <t>SLU - 09 - odbor OKC</t>
  </si>
  <si>
    <t>0090128</t>
  </si>
  <si>
    <t>SLU - 09 - odbor DPC</t>
  </si>
  <si>
    <t>0090139</t>
  </si>
  <si>
    <t>SLU - 09 - odbor BEZ</t>
  </si>
  <si>
    <t>0090141</t>
  </si>
  <si>
    <t>SLU - 09 - sekretariát SE 3</t>
  </si>
  <si>
    <t>0090142</t>
  </si>
  <si>
    <t>SLU - 09 - sekretariát SE 7</t>
  </si>
  <si>
    <t>0090143</t>
  </si>
  <si>
    <t>SLU - 09 - sekretariát SE 8</t>
  </si>
  <si>
    <t>0090144</t>
  </si>
  <si>
    <t>SLU - 09 - sekretariát SE 4</t>
  </si>
  <si>
    <t>0090145</t>
  </si>
  <si>
    <t>SLU - 09 - sekretariát SE 1</t>
  </si>
  <si>
    <t>0090146</t>
  </si>
  <si>
    <t>SLU - 09 - sekretariát SE 5</t>
  </si>
  <si>
    <t>0090147</t>
  </si>
  <si>
    <t>SLU - 09 - sekretariát SE 10</t>
  </si>
  <si>
    <t>0090148</t>
  </si>
  <si>
    <t>SLU - 09 - sekretariát SE 9</t>
  </si>
  <si>
    <t>0090149</t>
  </si>
  <si>
    <t>SLU - 09 - sekretariát SE 2</t>
  </si>
  <si>
    <t>0090150</t>
  </si>
  <si>
    <t>SLU - 09 - sekretariát SE 6</t>
  </si>
  <si>
    <t>0090151</t>
  </si>
  <si>
    <t>SLU - 09 - odbor PRM</t>
  </si>
  <si>
    <t>0090153</t>
  </si>
  <si>
    <t>SLU - 09 - odbor PRI</t>
  </si>
  <si>
    <t>0090163</t>
  </si>
  <si>
    <t>SLU - 09 - odbor OKM</t>
  </si>
  <si>
    <t>003349 - Ostatní záležitosti sdělovacích prostředků</t>
  </si>
  <si>
    <t>0090166</t>
  </si>
  <si>
    <t>SLU - 09 - odbor RED</t>
  </si>
  <si>
    <t>0090168</t>
  </si>
  <si>
    <t>SLU - 09 - odbor DSC</t>
  </si>
  <si>
    <t>0090170</t>
  </si>
  <si>
    <t>SLU - 09 - výbor finanční</t>
  </si>
  <si>
    <t>0090171</t>
  </si>
  <si>
    <t>SLU - 09 - výbor kontrolní</t>
  </si>
  <si>
    <t>0090172</t>
  </si>
  <si>
    <t>SLU - 09 - výbor pro vých. a vzděl.</t>
  </si>
  <si>
    <t>0090173</t>
  </si>
  <si>
    <t>SLU - 09 - výbor pro dopravu a EF</t>
  </si>
  <si>
    <t>0090174</t>
  </si>
  <si>
    <t>SLU - 09 - výbor pro správu maj.</t>
  </si>
  <si>
    <t>0090175</t>
  </si>
  <si>
    <t>SLU - 09 - výbor pro LEG, VS a INF</t>
  </si>
  <si>
    <t>0090176</t>
  </si>
  <si>
    <t>SLU - 09 - výbor pro KUL, PP, CR a ZV</t>
  </si>
  <si>
    <t>0090177</t>
  </si>
  <si>
    <t>SLU - 09 - výbor pro bezpečnost</t>
  </si>
  <si>
    <t>0090178</t>
  </si>
  <si>
    <t>SLU - 09 - výbor pro životní prostředí</t>
  </si>
  <si>
    <t>0090179</t>
  </si>
  <si>
    <t>SLU - 09 - výbor pro národnostní menšiny</t>
  </si>
  <si>
    <t>0090180</t>
  </si>
  <si>
    <t>SLU - 09 - výbor pro zdrav. a bydlení</t>
  </si>
  <si>
    <t>0090181</t>
  </si>
  <si>
    <t>SLU - 09 - výbor pro sport a vol. čas</t>
  </si>
  <si>
    <t>0090182</t>
  </si>
  <si>
    <t>SLU - 09 - výbor pro úz. rozvoj a ÚP</t>
  </si>
  <si>
    <t>0090183</t>
  </si>
  <si>
    <t>SLU - 09 - výbor pro Smart Cities</t>
  </si>
  <si>
    <t>0090186</t>
  </si>
  <si>
    <t>SLU - 09 - odbor ODA</t>
  </si>
  <si>
    <t>0090189</t>
  </si>
  <si>
    <t>SLU - 09 - úsek SMM a MTZ</t>
  </si>
  <si>
    <t>0090190</t>
  </si>
  <si>
    <t>SLU - 09 - úsek SB (objekty)</t>
  </si>
  <si>
    <t>0090191</t>
  </si>
  <si>
    <t>SLU - 09 - úsek autoprovoz</t>
  </si>
  <si>
    <t>0090193</t>
  </si>
  <si>
    <t>SLU - 09 - úsek vzdělávání</t>
  </si>
  <si>
    <t>Celkem správce: 0012 - ředitelka MHMP</t>
  </si>
  <si>
    <t>Kapitola: 10 - Pokladní správa</t>
  </si>
  <si>
    <t>0091601</t>
  </si>
  <si>
    <t>ROZ - 10 - rezervy</t>
  </si>
  <si>
    <t>006409 - Ostatní činnosti j.n.</t>
  </si>
  <si>
    <t xml:space="preserve">   000000003 - Neúčelová rezerva</t>
  </si>
  <si>
    <t xml:space="preserve">   000000098 - MČ - podíl z odvodů z výherních přístrojů</t>
  </si>
  <si>
    <t xml:space="preserve">   000000109 - MČ - participativní rozpočet</t>
  </si>
  <si>
    <t>0091602</t>
  </si>
  <si>
    <t>ROZ - 10 - běžné výdaje</t>
  </si>
  <si>
    <t>006310 - Obecné příjmy a výdaje z finančních operací</t>
  </si>
  <si>
    <t>0091603</t>
  </si>
  <si>
    <t>ROZ - 10 - úroky</t>
  </si>
  <si>
    <t>0091604</t>
  </si>
  <si>
    <t>ROZ - 10 - finanční deriváty</t>
  </si>
  <si>
    <t>0091642</t>
  </si>
  <si>
    <t>MČ - 10 - finance a rozpočet</t>
  </si>
  <si>
    <t>006330 - Převody vlastním fondům v rozpočtech územní úrovně</t>
  </si>
  <si>
    <t>0020000</t>
  </si>
  <si>
    <t>OPPK - Rezerva</t>
  </si>
  <si>
    <t>0030000</t>
  </si>
  <si>
    <t>OPPA - spolufinancování projektů</t>
  </si>
  <si>
    <t>006402 - Finanční vypořádání minulých let</t>
  </si>
  <si>
    <t>SVC - 04 -Sport - Akce mimořádného významu</t>
  </si>
  <si>
    <t>SVC - 04 - granty sport</t>
  </si>
  <si>
    <t>SVC - 04 - Volnočasové aktivity DDM</t>
  </si>
  <si>
    <t>SVC - 04 - granty volný čas</t>
  </si>
  <si>
    <t>XXX</t>
  </si>
  <si>
    <t>H0</t>
  </si>
  <si>
    <t>X0</t>
  </si>
  <si>
    <t>H1</t>
  </si>
  <si>
    <t>H11</t>
  </si>
  <si>
    <t>H2</t>
  </si>
  <si>
    <t>H3</t>
  </si>
  <si>
    <t>H8</t>
  </si>
  <si>
    <t>D1</t>
  </si>
  <si>
    <t>D22</t>
  </si>
  <si>
    <t>D2</t>
  </si>
  <si>
    <t>****</t>
  </si>
  <si>
    <t>P3</t>
  </si>
  <si>
    <t>Příloha č. 3c k usnesení Zastupitelstva HMP č.  31/1 ze dne 30. 11.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</si>
</sst>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top" wrapText="1"/>
    </xf>
    <xf numFmtId="4" fontId="7" fillId="0" borderId="17" xfId="0" applyNumberFormat="1" applyFont="1" applyBorder="1" applyAlignment="1">
      <alignment horizontal="center" vertical="top" wrapText="1"/>
    </xf>
    <xf numFmtId="49" fontId="7" fillId="34" borderId="11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/>
    </xf>
    <xf numFmtId="49" fontId="7" fillId="34" borderId="18" xfId="0" applyNumberFormat="1" applyFont="1" applyFill="1" applyBorder="1" applyAlignment="1">
      <alignment horizontal="left"/>
    </xf>
    <xf numFmtId="49" fontId="7" fillId="34" borderId="19" xfId="0" applyNumberFormat="1" applyFont="1" applyFill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33" borderId="11" xfId="0" applyNumberFormat="1" applyFont="1" applyFill="1" applyBorder="1" applyAlignment="1">
      <alignment horizontal="left"/>
    </xf>
    <xf numFmtId="164" fontId="7" fillId="0" borderId="11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center" vertical="top" wrapText="1"/>
    </xf>
    <xf numFmtId="164" fontId="7" fillId="34" borderId="11" xfId="0" applyNumberFormat="1" applyFont="1" applyFill="1" applyBorder="1" applyAlignment="1">
      <alignment/>
    </xf>
    <xf numFmtId="164" fontId="7" fillId="34" borderId="19" xfId="0" applyNumberFormat="1" applyFont="1" applyFill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20" xfId="0" applyNumberFormat="1" applyFont="1" applyFill="1" applyBorder="1" applyAlignment="1">
      <alignment horizontal="left" wrapText="1"/>
    </xf>
    <xf numFmtId="4" fontId="7" fillId="34" borderId="21" xfId="0" applyNumberFormat="1" applyFont="1" applyFill="1" applyBorder="1" applyAlignment="1">
      <alignment wrapText="1"/>
    </xf>
    <xf numFmtId="4" fontId="7" fillId="34" borderId="22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horizontal="right" wrapText="1"/>
    </xf>
    <xf numFmtId="4" fontId="7" fillId="34" borderId="23" xfId="0" applyNumberFormat="1" applyFont="1" applyFill="1" applyBorder="1" applyAlignment="1">
      <alignment horizontal="right" wrapText="1"/>
    </xf>
    <xf numFmtId="4" fontId="7" fillId="0" borderId="19" xfId="0" applyNumberFormat="1" applyFont="1" applyBorder="1" applyAlignment="1">
      <alignment horizontal="right" wrapText="1"/>
    </xf>
    <xf numFmtId="4" fontId="7" fillId="0" borderId="23" xfId="0" applyNumberFormat="1" applyFont="1" applyBorder="1" applyAlignment="1">
      <alignment horizontal="right" wrapText="1"/>
    </xf>
    <xf numFmtId="4" fontId="8" fillId="0" borderId="19" xfId="0" applyNumberFormat="1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4" fontId="7" fillId="33" borderId="24" xfId="0" applyNumberFormat="1" applyFont="1" applyFill="1" applyBorder="1" applyAlignment="1">
      <alignment horizontal="right" wrapText="1"/>
    </xf>
    <xf numFmtId="4" fontId="7" fillId="33" borderId="22" xfId="0" applyNumberFormat="1" applyFont="1" applyFill="1" applyBorder="1" applyAlignment="1">
      <alignment horizontal="right" wrapText="1"/>
    </xf>
    <xf numFmtId="4" fontId="7" fillId="33" borderId="20" xfId="0" applyNumberFormat="1" applyFont="1" applyFill="1" applyBorder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9" fontId="1" fillId="35" borderId="0" xfId="0" applyNumberFormat="1" applyFont="1" applyFill="1" applyAlignment="1">
      <alignment horizontal="centerContinuous" vertical="center"/>
    </xf>
    <xf numFmtId="4" fontId="1" fillId="35" borderId="0" xfId="0" applyNumberFormat="1" applyFont="1" applyFill="1" applyAlignment="1">
      <alignment horizontal="centerContinuous" vertical="center"/>
    </xf>
    <xf numFmtId="4" fontId="7" fillId="34" borderId="21" xfId="0" applyNumberFormat="1" applyFont="1" applyFill="1" applyBorder="1" applyAlignment="1">
      <alignment horizontal="right" wrapText="1"/>
    </xf>
    <xf numFmtId="4" fontId="7" fillId="34" borderId="22" xfId="0" applyNumberFormat="1" applyFont="1" applyFill="1" applyBorder="1" applyAlignment="1">
      <alignment horizontal="right" wrapText="1"/>
    </xf>
    <xf numFmtId="49" fontId="1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" fontId="7" fillId="0" borderId="11" xfId="0" applyNumberFormat="1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48.25390625" style="2" customWidth="1"/>
    <col min="4" max="5" width="15.00390625" style="1" customWidth="1"/>
    <col min="6" max="6" width="8.25390625" style="1" customWidth="1"/>
    <col min="7" max="9" width="9.125" style="1" customWidth="1"/>
  </cols>
  <sheetData>
    <row r="1" spans="1:3" ht="15">
      <c r="A1" s="55" t="s">
        <v>1268</v>
      </c>
      <c r="B1" s="55"/>
      <c r="C1" s="55"/>
    </row>
    <row r="3" spans="1:6" ht="12.75">
      <c r="A3" s="51" t="s">
        <v>37</v>
      </c>
      <c r="B3" s="51"/>
      <c r="C3" s="51"/>
      <c r="D3" s="52"/>
      <c r="E3" s="52"/>
      <c r="F3" s="52"/>
    </row>
    <row r="4" spans="1:6" ht="12.75">
      <c r="A4" s="51" t="s">
        <v>38</v>
      </c>
      <c r="B4" s="51"/>
      <c r="C4" s="51"/>
      <c r="D4" s="52"/>
      <c r="E4" s="52"/>
      <c r="F4" s="52"/>
    </row>
    <row r="5" spans="1:6" ht="12.75">
      <c r="A5" s="51" t="s">
        <v>39</v>
      </c>
      <c r="B5" s="51"/>
      <c r="C5" s="51"/>
      <c r="D5" s="52"/>
      <c r="E5" s="52"/>
      <c r="F5" s="52"/>
    </row>
    <row r="7" spans="1:6" ht="18">
      <c r="A7" s="3" t="s">
        <v>0</v>
      </c>
      <c r="B7" s="25"/>
      <c r="C7" s="4"/>
      <c r="D7" s="35"/>
      <c r="E7" s="35"/>
      <c r="F7" s="50"/>
    </row>
    <row r="8" spans="2:6" ht="13.5" thickBot="1">
      <c r="B8" s="26"/>
      <c r="D8" s="36"/>
      <c r="E8" s="36"/>
      <c r="F8" s="36"/>
    </row>
    <row r="9" spans="1:6" ht="13.5" thickBot="1">
      <c r="A9" s="5" t="s">
        <v>1</v>
      </c>
      <c r="B9" s="27"/>
      <c r="C9" s="6"/>
      <c r="D9" s="37"/>
      <c r="E9" s="37"/>
      <c r="F9" s="38"/>
    </row>
    <row r="10" spans="1:6" ht="13.5" thickBot="1">
      <c r="A10" s="7"/>
      <c r="B10" s="28"/>
      <c r="C10" s="8"/>
      <c r="D10" s="58"/>
      <c r="E10" s="58"/>
      <c r="F10" s="59"/>
    </row>
    <row r="11" spans="1:6" ht="34.5" customHeight="1">
      <c r="A11" s="13" t="s">
        <v>2</v>
      </c>
      <c r="B11" s="29" t="s">
        <v>3</v>
      </c>
      <c r="C11" s="14" t="s">
        <v>4</v>
      </c>
      <c r="D11" s="15" t="s">
        <v>5</v>
      </c>
      <c r="E11" s="16" t="s">
        <v>6</v>
      </c>
      <c r="F11" s="16" t="s">
        <v>7</v>
      </c>
    </row>
    <row r="12" spans="1:6" ht="13.5" customHeight="1" thickBot="1">
      <c r="A12" s="9"/>
      <c r="B12" s="30"/>
      <c r="C12" s="10" t="s">
        <v>8</v>
      </c>
      <c r="D12" s="11"/>
      <c r="E12" s="12"/>
      <c r="F12" s="12"/>
    </row>
    <row r="13" spans="1:6" ht="13.5" thickBot="1">
      <c r="A13" s="18" t="s">
        <v>9</v>
      </c>
      <c r="B13" s="31"/>
      <c r="C13" s="17"/>
      <c r="D13" s="39"/>
      <c r="E13" s="40"/>
      <c r="F13" s="40"/>
    </row>
    <row r="14" spans="1:6" ht="12.75">
      <c r="A14" s="19" t="s">
        <v>10</v>
      </c>
      <c r="B14" s="32" t="s">
        <v>11</v>
      </c>
      <c r="C14" s="20" t="s">
        <v>12</v>
      </c>
      <c r="D14" s="41">
        <v>344709.2</v>
      </c>
      <c r="E14" s="42">
        <v>368952.6</v>
      </c>
      <c r="F14" s="42">
        <f aca="true" t="shared" si="0" ref="F14:F28">IF(D14=0,"***",E14/D14)</f>
        <v>1.070330005697556</v>
      </c>
    </row>
    <row r="15" spans="1:6" ht="12.75">
      <c r="A15" s="21"/>
      <c r="B15" s="33"/>
      <c r="C15" s="22" t="s">
        <v>13</v>
      </c>
      <c r="D15" s="43">
        <v>344709.2</v>
      </c>
      <c r="E15" s="44">
        <v>368952.6</v>
      </c>
      <c r="F15" s="44">
        <f t="shared" si="0"/>
        <v>1.070330005697556</v>
      </c>
    </row>
    <row r="16" spans="1:6" ht="12.75">
      <c r="A16" s="23"/>
      <c r="B16" s="34"/>
      <c r="C16" s="24" t="s">
        <v>14</v>
      </c>
      <c r="D16" s="45">
        <v>344709.2</v>
      </c>
      <c r="E16" s="46">
        <v>368952.6</v>
      </c>
      <c r="F16" s="46">
        <f t="shared" si="0"/>
        <v>1.070330005697556</v>
      </c>
    </row>
    <row r="17" spans="1:6" ht="12.75">
      <c r="A17" s="19" t="s">
        <v>15</v>
      </c>
      <c r="B17" s="32" t="s">
        <v>16</v>
      </c>
      <c r="C17" s="20" t="s">
        <v>17</v>
      </c>
      <c r="D17" s="41">
        <v>279</v>
      </c>
      <c r="E17" s="42">
        <v>558</v>
      </c>
      <c r="F17" s="42">
        <f t="shared" si="0"/>
        <v>2</v>
      </c>
    </row>
    <row r="18" spans="1:6" ht="12.75">
      <c r="A18" s="21"/>
      <c r="B18" s="33"/>
      <c r="C18" s="22" t="s">
        <v>18</v>
      </c>
      <c r="D18" s="43">
        <v>279</v>
      </c>
      <c r="E18" s="44">
        <v>558</v>
      </c>
      <c r="F18" s="44">
        <f t="shared" si="0"/>
        <v>2</v>
      </c>
    </row>
    <row r="19" spans="1:6" ht="12.75">
      <c r="A19" s="23"/>
      <c r="B19" s="34"/>
      <c r="C19" s="24" t="s">
        <v>14</v>
      </c>
      <c r="D19" s="45">
        <v>279</v>
      </c>
      <c r="E19" s="46">
        <v>558</v>
      </c>
      <c r="F19" s="46">
        <f t="shared" si="0"/>
        <v>2</v>
      </c>
    </row>
    <row r="20" spans="1:6" ht="12.75">
      <c r="A20" s="19" t="s">
        <v>19</v>
      </c>
      <c r="B20" s="32" t="s">
        <v>11</v>
      </c>
      <c r="C20" s="20" t="s">
        <v>12</v>
      </c>
      <c r="D20" s="41">
        <v>4000</v>
      </c>
      <c r="E20" s="42">
        <v>4000</v>
      </c>
      <c r="F20" s="42">
        <f t="shared" si="0"/>
        <v>1</v>
      </c>
    </row>
    <row r="21" spans="1:6" ht="12.75">
      <c r="A21" s="21"/>
      <c r="B21" s="33"/>
      <c r="C21" s="22" t="s">
        <v>13</v>
      </c>
      <c r="D21" s="43">
        <v>4000</v>
      </c>
      <c r="E21" s="44">
        <v>4000</v>
      </c>
      <c r="F21" s="44">
        <f t="shared" si="0"/>
        <v>1</v>
      </c>
    </row>
    <row r="22" spans="1:6" ht="12.75">
      <c r="A22" s="23"/>
      <c r="B22" s="34"/>
      <c r="C22" s="24" t="s">
        <v>14</v>
      </c>
      <c r="D22" s="45">
        <v>4000</v>
      </c>
      <c r="E22" s="46">
        <v>4000</v>
      </c>
      <c r="F22" s="46">
        <f t="shared" si="0"/>
        <v>1</v>
      </c>
    </row>
    <row r="23" spans="1:6" ht="12.75">
      <c r="A23" s="19" t="s">
        <v>19</v>
      </c>
      <c r="B23" s="32" t="s">
        <v>20</v>
      </c>
      <c r="C23" s="20" t="s">
        <v>21</v>
      </c>
      <c r="D23" s="41">
        <v>15000</v>
      </c>
      <c r="E23" s="42">
        <v>15000</v>
      </c>
      <c r="F23" s="42">
        <f t="shared" si="0"/>
        <v>1</v>
      </c>
    </row>
    <row r="24" spans="1:6" ht="12.75">
      <c r="A24" s="21"/>
      <c r="B24" s="33"/>
      <c r="C24" s="22" t="s">
        <v>13</v>
      </c>
      <c r="D24" s="43">
        <v>15000</v>
      </c>
      <c r="E24" s="44">
        <v>15000</v>
      </c>
      <c r="F24" s="44">
        <f t="shared" si="0"/>
        <v>1</v>
      </c>
    </row>
    <row r="25" spans="1:6" ht="12.75">
      <c r="A25" s="23"/>
      <c r="B25" s="34"/>
      <c r="C25" s="24" t="s">
        <v>14</v>
      </c>
      <c r="D25" s="45">
        <v>15000</v>
      </c>
      <c r="E25" s="46">
        <v>15000</v>
      </c>
      <c r="F25" s="46">
        <f t="shared" si="0"/>
        <v>1</v>
      </c>
    </row>
    <row r="26" spans="1:6" ht="12.75">
      <c r="A26" s="19" t="s">
        <v>19</v>
      </c>
      <c r="B26" s="32" t="s">
        <v>22</v>
      </c>
      <c r="C26" s="20" t="s">
        <v>21</v>
      </c>
      <c r="D26" s="41">
        <v>2730.8</v>
      </c>
      <c r="E26" s="42">
        <v>2730.8</v>
      </c>
      <c r="F26" s="42">
        <f t="shared" si="0"/>
        <v>1</v>
      </c>
    </row>
    <row r="27" spans="1:6" ht="12.75">
      <c r="A27" s="21"/>
      <c r="B27" s="33"/>
      <c r="C27" s="22" t="s">
        <v>13</v>
      </c>
      <c r="D27" s="43">
        <v>2730.8</v>
      </c>
      <c r="E27" s="44">
        <v>2730.8</v>
      </c>
      <c r="F27" s="44">
        <f t="shared" si="0"/>
        <v>1</v>
      </c>
    </row>
    <row r="28" spans="1:6" ht="13.5" thickBot="1">
      <c r="A28" s="23"/>
      <c r="B28" s="34"/>
      <c r="C28" s="24" t="s">
        <v>14</v>
      </c>
      <c r="D28" s="45">
        <v>2730.8</v>
      </c>
      <c r="E28" s="46">
        <v>2730.8</v>
      </c>
      <c r="F28" s="46">
        <f t="shared" si="0"/>
        <v>1</v>
      </c>
    </row>
    <row r="29" spans="1:6" ht="13.5" thickBot="1">
      <c r="A29" s="18" t="s">
        <v>23</v>
      </c>
      <c r="B29" s="31"/>
      <c r="C29" s="17"/>
      <c r="D29" s="53" t="s">
        <v>40</v>
      </c>
      <c r="E29" s="54">
        <v>391241.4</v>
      </c>
      <c r="F29" s="54" t="s">
        <v>40</v>
      </c>
    </row>
    <row r="30" spans="1:6" ht="13.5" thickBot="1">
      <c r="A30" s="18" t="s">
        <v>24</v>
      </c>
      <c r="B30" s="31"/>
      <c r="C30" s="17"/>
      <c r="D30" s="39"/>
      <c r="E30" s="40"/>
      <c r="F30" s="40"/>
    </row>
    <row r="31" spans="1:6" ht="12.75">
      <c r="A31" s="19" t="s">
        <v>25</v>
      </c>
      <c r="B31" s="32" t="s">
        <v>26</v>
      </c>
      <c r="C31" s="20" t="s">
        <v>27</v>
      </c>
      <c r="D31" s="41">
        <v>540</v>
      </c>
      <c r="E31" s="42">
        <v>2540</v>
      </c>
      <c r="F31" s="42">
        <f aca="true" t="shared" si="1" ref="F31:F46">IF(D31=0,"***",E31/D31)</f>
        <v>4.703703703703703</v>
      </c>
    </row>
    <row r="32" spans="1:6" ht="12.75">
      <c r="A32" s="21"/>
      <c r="B32" s="33"/>
      <c r="C32" s="22" t="s">
        <v>28</v>
      </c>
      <c r="D32" s="43">
        <v>0</v>
      </c>
      <c r="E32" s="44">
        <v>2000</v>
      </c>
      <c r="F32" s="44" t="str">
        <f t="shared" si="1"/>
        <v>***</v>
      </c>
    </row>
    <row r="33" spans="1:6" ht="12.75">
      <c r="A33" s="23"/>
      <c r="B33" s="34"/>
      <c r="C33" s="24" t="s">
        <v>14</v>
      </c>
      <c r="D33" s="45">
        <v>0</v>
      </c>
      <c r="E33" s="46">
        <v>2000</v>
      </c>
      <c r="F33" s="46" t="str">
        <f t="shared" si="1"/>
        <v>***</v>
      </c>
    </row>
    <row r="34" spans="1:6" ht="12.75">
      <c r="A34" s="21"/>
      <c r="B34" s="33"/>
      <c r="C34" s="22" t="s">
        <v>29</v>
      </c>
      <c r="D34" s="43">
        <v>540</v>
      </c>
      <c r="E34" s="44">
        <v>540</v>
      </c>
      <c r="F34" s="44">
        <f t="shared" si="1"/>
        <v>1</v>
      </c>
    </row>
    <row r="35" spans="1:6" ht="12.75">
      <c r="A35" s="23"/>
      <c r="B35" s="34"/>
      <c r="C35" s="24" t="s">
        <v>14</v>
      </c>
      <c r="D35" s="45">
        <v>540</v>
      </c>
      <c r="E35" s="46">
        <v>540</v>
      </c>
      <c r="F35" s="46">
        <f t="shared" si="1"/>
        <v>1</v>
      </c>
    </row>
    <row r="36" spans="1:6" ht="12.75">
      <c r="A36" s="19" t="s">
        <v>30</v>
      </c>
      <c r="B36" s="32" t="s">
        <v>31</v>
      </c>
      <c r="C36" s="20" t="s">
        <v>32</v>
      </c>
      <c r="D36" s="41">
        <v>30681.5</v>
      </c>
      <c r="E36" s="42">
        <v>10868.2</v>
      </c>
      <c r="F36" s="42">
        <f t="shared" si="1"/>
        <v>0.3542264882746932</v>
      </c>
    </row>
    <row r="37" spans="1:6" ht="12.75">
      <c r="A37" s="21"/>
      <c r="B37" s="33"/>
      <c r="C37" s="22" t="s">
        <v>18</v>
      </c>
      <c r="D37" s="43">
        <v>550</v>
      </c>
      <c r="E37" s="44">
        <v>550</v>
      </c>
      <c r="F37" s="44">
        <f t="shared" si="1"/>
        <v>1</v>
      </c>
    </row>
    <row r="38" spans="1:6" ht="12.75">
      <c r="A38" s="23"/>
      <c r="B38" s="34"/>
      <c r="C38" s="24" t="s">
        <v>14</v>
      </c>
      <c r="D38" s="45">
        <v>550</v>
      </c>
      <c r="E38" s="46">
        <v>550</v>
      </c>
      <c r="F38" s="46">
        <f t="shared" si="1"/>
        <v>1</v>
      </c>
    </row>
    <row r="39" spans="1:6" ht="12.75">
      <c r="A39" s="21"/>
      <c r="B39" s="33"/>
      <c r="C39" s="22" t="s">
        <v>28</v>
      </c>
      <c r="D39" s="43">
        <v>682</v>
      </c>
      <c r="E39" s="44">
        <v>682</v>
      </c>
      <c r="F39" s="44">
        <f t="shared" si="1"/>
        <v>1</v>
      </c>
    </row>
    <row r="40" spans="1:6" ht="12.75">
      <c r="A40" s="23"/>
      <c r="B40" s="34"/>
      <c r="C40" s="24" t="s">
        <v>14</v>
      </c>
      <c r="D40" s="45">
        <v>682</v>
      </c>
      <c r="E40" s="46">
        <v>682</v>
      </c>
      <c r="F40" s="46">
        <f t="shared" si="1"/>
        <v>1</v>
      </c>
    </row>
    <row r="41" spans="1:6" ht="12.75">
      <c r="A41" s="21"/>
      <c r="B41" s="33"/>
      <c r="C41" s="22" t="s">
        <v>29</v>
      </c>
      <c r="D41" s="43">
        <v>50</v>
      </c>
      <c r="E41" s="44">
        <v>50</v>
      </c>
      <c r="F41" s="44">
        <f t="shared" si="1"/>
        <v>1</v>
      </c>
    </row>
    <row r="42" spans="1:6" ht="12.75">
      <c r="A42" s="23"/>
      <c r="B42" s="34"/>
      <c r="C42" s="24" t="s">
        <v>14</v>
      </c>
      <c r="D42" s="45">
        <v>50</v>
      </c>
      <c r="E42" s="46">
        <v>50</v>
      </c>
      <c r="F42" s="46">
        <f t="shared" si="1"/>
        <v>1</v>
      </c>
    </row>
    <row r="43" spans="1:6" ht="12.75">
      <c r="A43" s="21"/>
      <c r="B43" s="33"/>
      <c r="C43" s="22" t="s">
        <v>33</v>
      </c>
      <c r="D43" s="43">
        <v>191</v>
      </c>
      <c r="E43" s="44">
        <v>191</v>
      </c>
      <c r="F43" s="44">
        <f t="shared" si="1"/>
        <v>1</v>
      </c>
    </row>
    <row r="44" spans="1:6" ht="12.75">
      <c r="A44" s="23"/>
      <c r="B44" s="34"/>
      <c r="C44" s="24" t="s">
        <v>14</v>
      </c>
      <c r="D44" s="45">
        <v>191</v>
      </c>
      <c r="E44" s="46">
        <v>191</v>
      </c>
      <c r="F44" s="46">
        <f t="shared" si="1"/>
        <v>1</v>
      </c>
    </row>
    <row r="45" spans="1:6" ht="12.75">
      <c r="A45" s="21"/>
      <c r="B45" s="33"/>
      <c r="C45" s="22" t="s">
        <v>34</v>
      </c>
      <c r="D45" s="43">
        <v>29208.5</v>
      </c>
      <c r="E45" s="44">
        <v>9395.2</v>
      </c>
      <c r="F45" s="44">
        <f t="shared" si="1"/>
        <v>0.3216597908143178</v>
      </c>
    </row>
    <row r="46" spans="1:6" ht="13.5" thickBot="1">
      <c r="A46" s="23"/>
      <c r="B46" s="34"/>
      <c r="C46" s="24" t="s">
        <v>14</v>
      </c>
      <c r="D46" s="45">
        <v>29208.5</v>
      </c>
      <c r="E46" s="46">
        <v>9395.2</v>
      </c>
      <c r="F46" s="46">
        <f t="shared" si="1"/>
        <v>0.3216597908143178</v>
      </c>
    </row>
    <row r="47" spans="1:6" ht="13.5" thickBot="1">
      <c r="A47" s="18" t="s">
        <v>35</v>
      </c>
      <c r="B47" s="31"/>
      <c r="C47" s="17"/>
      <c r="D47" s="53" t="s">
        <v>40</v>
      </c>
      <c r="E47" s="54">
        <v>13408.2</v>
      </c>
      <c r="F47" s="54" t="s">
        <v>40</v>
      </c>
    </row>
    <row r="48" spans="1:6" ht="13.5" thickBot="1">
      <c r="A48" s="5" t="s">
        <v>36</v>
      </c>
      <c r="B48" s="27"/>
      <c r="C48" s="6"/>
      <c r="D48" s="47" t="s">
        <v>40</v>
      </c>
      <c r="E48" s="48">
        <f>SUM(E13:E47)/4</f>
        <v>404649.6</v>
      </c>
      <c r="F48" s="49" t="s">
        <v>40</v>
      </c>
    </row>
    <row r="49" spans="2:6" ht="12.75">
      <c r="B49" s="26"/>
      <c r="D49" s="36"/>
      <c r="E49" s="36"/>
      <c r="F49" s="36"/>
    </row>
  </sheetData>
  <sheetProtection/>
  <mergeCells count="1">
    <mergeCell ref="D10:F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G35"/>
  <sheetViews>
    <sheetView showGridLines="0" zoomScalePageLayoutView="0" workbookViewId="0" topLeftCell="B1">
      <selection activeCell="D15" sqref="D15"/>
    </sheetView>
  </sheetViews>
  <sheetFormatPr defaultColWidth="9.00390625" defaultRowHeight="12.75"/>
  <cols>
    <col min="1" max="1" width="4.25390625" style="2" hidden="1" customWidth="1"/>
    <col min="2" max="2" width="26.125" style="2" customWidth="1"/>
    <col min="3" max="3" width="8.75390625" style="2" customWidth="1"/>
    <col min="4" max="4" width="48.25390625" style="2" customWidth="1"/>
    <col min="5" max="6" width="15.00390625" style="1" customWidth="1"/>
    <col min="7" max="7" width="8.25390625" style="1" customWidth="1"/>
  </cols>
  <sheetData>
    <row r="1" ht="12.75">
      <c r="A1" s="2" t="s">
        <v>1255</v>
      </c>
    </row>
    <row r="3" spans="2:7" ht="12.75">
      <c r="B3" s="51" t="s">
        <v>37</v>
      </c>
      <c r="C3" s="51"/>
      <c r="D3" s="51"/>
      <c r="E3" s="52"/>
      <c r="F3" s="52"/>
      <c r="G3" s="52"/>
    </row>
    <row r="4" spans="2:7" ht="12.75">
      <c r="B4" s="51" t="s">
        <v>38</v>
      </c>
      <c r="C4" s="51"/>
      <c r="D4" s="51"/>
      <c r="E4" s="52"/>
      <c r="F4" s="52"/>
      <c r="G4" s="52"/>
    </row>
    <row r="5" spans="2:7" ht="12.75">
      <c r="B5" s="51" t="s">
        <v>39</v>
      </c>
      <c r="C5" s="51"/>
      <c r="D5" s="51"/>
      <c r="E5" s="52"/>
      <c r="F5" s="52"/>
      <c r="G5" s="52"/>
    </row>
    <row r="7" spans="1:7" ht="18">
      <c r="A7" s="57" t="s">
        <v>1256</v>
      </c>
      <c r="B7" s="3" t="s">
        <v>1229</v>
      </c>
      <c r="C7" s="25"/>
      <c r="D7" s="4"/>
      <c r="E7" s="35"/>
      <c r="F7" s="35"/>
      <c r="G7" s="50"/>
    </row>
    <row r="8" spans="1:7" ht="13.5" thickBot="1">
      <c r="A8" s="2" t="s">
        <v>1257</v>
      </c>
      <c r="C8" s="26"/>
      <c r="E8" s="36"/>
      <c r="F8" s="36"/>
      <c r="G8" s="36"/>
    </row>
    <row r="9" spans="1:7" ht="13.5" thickBot="1">
      <c r="A9" s="2" t="s">
        <v>1258</v>
      </c>
      <c r="B9" s="5" t="s">
        <v>1</v>
      </c>
      <c r="C9" s="27"/>
      <c r="D9" s="6"/>
      <c r="E9" s="37"/>
      <c r="F9" s="37"/>
      <c r="G9" s="38"/>
    </row>
    <row r="10" spans="1:7" ht="13.5" thickBot="1">
      <c r="A10" s="2" t="s">
        <v>1259</v>
      </c>
      <c r="B10" s="7"/>
      <c r="C10" s="28"/>
      <c r="D10" s="8"/>
      <c r="E10" s="58"/>
      <c r="F10" s="58"/>
      <c r="G10" s="59"/>
    </row>
    <row r="11" spans="1:7" ht="34.5" customHeight="1">
      <c r="A11" s="2" t="s">
        <v>1260</v>
      </c>
      <c r="B11" s="13" t="s">
        <v>2</v>
      </c>
      <c r="C11" s="29" t="s">
        <v>3</v>
      </c>
      <c r="D11" s="14" t="s">
        <v>4</v>
      </c>
      <c r="E11" s="15" t="s">
        <v>5</v>
      </c>
      <c r="F11" s="16" t="s">
        <v>6</v>
      </c>
      <c r="G11" s="16" t="s">
        <v>7</v>
      </c>
    </row>
    <row r="12" spans="1:7" ht="13.5" customHeight="1" thickBot="1">
      <c r="A12" s="2" t="s">
        <v>1261</v>
      </c>
      <c r="B12" s="9"/>
      <c r="C12" s="30"/>
      <c r="D12" s="10" t="s">
        <v>8</v>
      </c>
      <c r="E12" s="11"/>
      <c r="F12" s="12"/>
      <c r="G12" s="12"/>
    </row>
    <row r="13" spans="1:7" ht="13.5" thickBot="1">
      <c r="A13" s="2" t="s">
        <v>1262</v>
      </c>
      <c r="B13" s="18" t="s">
        <v>1069</v>
      </c>
      <c r="C13" s="31"/>
      <c r="D13" s="17"/>
      <c r="E13" s="39"/>
      <c r="F13" s="40"/>
      <c r="G13" s="40"/>
    </row>
    <row r="14" spans="1:7" ht="12.75">
      <c r="A14" s="2" t="s">
        <v>1263</v>
      </c>
      <c r="B14" s="19" t="s">
        <v>228</v>
      </c>
      <c r="C14" s="32" t="s">
        <v>1230</v>
      </c>
      <c r="D14" s="20" t="s">
        <v>1231</v>
      </c>
      <c r="E14" s="41">
        <v>940702.6</v>
      </c>
      <c r="F14" s="42">
        <v>650040</v>
      </c>
      <c r="G14" s="42">
        <f aca="true" t="shared" si="0" ref="G14:G32">IF(E14=0,"***",F14/E14)</f>
        <v>0.6910154176250816</v>
      </c>
    </row>
    <row r="15" spans="1:7" ht="12.75">
      <c r="A15" s="2" t="s">
        <v>1264</v>
      </c>
      <c r="B15" s="21"/>
      <c r="C15" s="33"/>
      <c r="D15" s="22" t="s">
        <v>1232</v>
      </c>
      <c r="E15" s="43">
        <v>940702.6</v>
      </c>
      <c r="F15" s="44">
        <v>650040</v>
      </c>
      <c r="G15" s="44">
        <f t="shared" si="0"/>
        <v>0.6910154176250816</v>
      </c>
    </row>
    <row r="16" spans="1:7" ht="12.75">
      <c r="A16" s="2" t="s">
        <v>1265</v>
      </c>
      <c r="B16" s="23"/>
      <c r="C16" s="34"/>
      <c r="D16" s="24" t="s">
        <v>1233</v>
      </c>
      <c r="E16" s="45">
        <v>640702.6</v>
      </c>
      <c r="F16" s="46">
        <v>425040</v>
      </c>
      <c r="G16" s="46">
        <f t="shared" si="0"/>
        <v>0.6633967147940402</v>
      </c>
    </row>
    <row r="17" spans="1:7" ht="12.75">
      <c r="A17" s="2" t="s">
        <v>1265</v>
      </c>
      <c r="B17" s="23"/>
      <c r="C17" s="34"/>
      <c r="D17" s="24" t="s">
        <v>1234</v>
      </c>
      <c r="E17" s="45">
        <v>250000</v>
      </c>
      <c r="F17" s="46">
        <v>175000</v>
      </c>
      <c r="G17" s="46">
        <f t="shared" si="0"/>
        <v>0.7</v>
      </c>
    </row>
    <row r="18" spans="1:7" ht="12.75">
      <c r="A18" s="2" t="s">
        <v>1265</v>
      </c>
      <c r="B18" s="23"/>
      <c r="C18" s="34"/>
      <c r="D18" s="24" t="s">
        <v>1235</v>
      </c>
      <c r="E18" s="45">
        <v>50000</v>
      </c>
      <c r="F18" s="46">
        <v>50000</v>
      </c>
      <c r="G18" s="46">
        <f t="shared" si="0"/>
        <v>1</v>
      </c>
    </row>
    <row r="19" spans="1:7" ht="12.75">
      <c r="A19" s="2" t="s">
        <v>1263</v>
      </c>
      <c r="B19" s="19" t="s">
        <v>228</v>
      </c>
      <c r="C19" s="32" t="s">
        <v>1236</v>
      </c>
      <c r="D19" s="20" t="s">
        <v>1237</v>
      </c>
      <c r="E19" s="41">
        <v>256500</v>
      </c>
      <c r="F19" s="42">
        <v>256500</v>
      </c>
      <c r="G19" s="42">
        <f t="shared" si="0"/>
        <v>1</v>
      </c>
    </row>
    <row r="20" spans="1:7" ht="12.75">
      <c r="A20" s="2" t="s">
        <v>1264</v>
      </c>
      <c r="B20" s="21"/>
      <c r="C20" s="33"/>
      <c r="D20" s="22" t="s">
        <v>1232</v>
      </c>
      <c r="E20" s="43">
        <v>49500</v>
      </c>
      <c r="F20" s="44">
        <v>49500</v>
      </c>
      <c r="G20" s="44">
        <f t="shared" si="0"/>
        <v>1</v>
      </c>
    </row>
    <row r="21" spans="1:7" ht="12.75">
      <c r="A21" s="2" t="s">
        <v>1265</v>
      </c>
      <c r="B21" s="23"/>
      <c r="C21" s="34"/>
      <c r="D21" s="24" t="s">
        <v>14</v>
      </c>
      <c r="E21" s="45">
        <v>49500</v>
      </c>
      <c r="F21" s="46">
        <v>49500</v>
      </c>
      <c r="G21" s="46">
        <f t="shared" si="0"/>
        <v>1</v>
      </c>
    </row>
    <row r="22" spans="1:7" ht="12.75">
      <c r="A22" s="2" t="s">
        <v>1264</v>
      </c>
      <c r="B22" s="21"/>
      <c r="C22" s="33"/>
      <c r="D22" s="22" t="s">
        <v>1238</v>
      </c>
      <c r="E22" s="43">
        <v>207000</v>
      </c>
      <c r="F22" s="44">
        <v>207000</v>
      </c>
      <c r="G22" s="44">
        <f t="shared" si="0"/>
        <v>1</v>
      </c>
    </row>
    <row r="23" spans="1:7" ht="12.75">
      <c r="A23" s="2" t="s">
        <v>1265</v>
      </c>
      <c r="B23" s="23"/>
      <c r="C23" s="34"/>
      <c r="D23" s="24" t="s">
        <v>14</v>
      </c>
      <c r="E23" s="45">
        <v>207000</v>
      </c>
      <c r="F23" s="46">
        <v>207000</v>
      </c>
      <c r="G23" s="46">
        <f t="shared" si="0"/>
        <v>1</v>
      </c>
    </row>
    <row r="24" spans="1:7" ht="12.75">
      <c r="A24" s="2" t="s">
        <v>1263</v>
      </c>
      <c r="B24" s="19" t="s">
        <v>228</v>
      </c>
      <c r="C24" s="32" t="s">
        <v>1239</v>
      </c>
      <c r="D24" s="20" t="s">
        <v>1240</v>
      </c>
      <c r="E24" s="41">
        <v>600000</v>
      </c>
      <c r="F24" s="42">
        <v>561000</v>
      </c>
      <c r="G24" s="42">
        <f t="shared" si="0"/>
        <v>0.935</v>
      </c>
    </row>
    <row r="25" spans="1:7" ht="12.75">
      <c r="A25" s="2" t="s">
        <v>1264</v>
      </c>
      <c r="B25" s="21"/>
      <c r="C25" s="33"/>
      <c r="D25" s="22" t="s">
        <v>1238</v>
      </c>
      <c r="E25" s="43">
        <v>600000</v>
      </c>
      <c r="F25" s="44">
        <v>561000</v>
      </c>
      <c r="G25" s="44">
        <f t="shared" si="0"/>
        <v>0.935</v>
      </c>
    </row>
    <row r="26" spans="1:7" ht="12.75">
      <c r="A26" s="2" t="s">
        <v>1265</v>
      </c>
      <c r="B26" s="23"/>
      <c r="C26" s="34"/>
      <c r="D26" s="24" t="s">
        <v>14</v>
      </c>
      <c r="E26" s="45">
        <v>600000</v>
      </c>
      <c r="F26" s="46">
        <v>561000</v>
      </c>
      <c r="G26" s="46">
        <f t="shared" si="0"/>
        <v>0.935</v>
      </c>
    </row>
    <row r="27" spans="1:7" ht="12.75">
      <c r="A27" s="2" t="s">
        <v>1263</v>
      </c>
      <c r="B27" s="19" t="s">
        <v>228</v>
      </c>
      <c r="C27" s="32" t="s">
        <v>1241</v>
      </c>
      <c r="D27" s="20" t="s">
        <v>1242</v>
      </c>
      <c r="E27" s="41">
        <v>207816.5</v>
      </c>
      <c r="F27" s="42">
        <v>190316.5</v>
      </c>
      <c r="G27" s="42">
        <f t="shared" si="0"/>
        <v>0.9157910945473531</v>
      </c>
    </row>
    <row r="28" spans="1:7" ht="12.75">
      <c r="A28" s="2" t="s">
        <v>1264</v>
      </c>
      <c r="B28" s="21"/>
      <c r="C28" s="33"/>
      <c r="D28" s="22" t="s">
        <v>1238</v>
      </c>
      <c r="E28" s="43">
        <v>207816.5</v>
      </c>
      <c r="F28" s="44">
        <v>190316.5</v>
      </c>
      <c r="G28" s="44">
        <f t="shared" si="0"/>
        <v>0.9157910945473531</v>
      </c>
    </row>
    <row r="29" spans="1:7" ht="12.75">
      <c r="A29" s="2" t="s">
        <v>1265</v>
      </c>
      <c r="B29" s="23"/>
      <c r="C29" s="34"/>
      <c r="D29" s="24" t="s">
        <v>14</v>
      </c>
      <c r="E29" s="45">
        <v>207816.5</v>
      </c>
      <c r="F29" s="46">
        <v>190316.5</v>
      </c>
      <c r="G29" s="46">
        <f t="shared" si="0"/>
        <v>0.9157910945473531</v>
      </c>
    </row>
    <row r="30" spans="1:7" ht="12.75">
      <c r="A30" s="2" t="s">
        <v>1263</v>
      </c>
      <c r="B30" s="19" t="s">
        <v>228</v>
      </c>
      <c r="C30" s="32" t="s">
        <v>1243</v>
      </c>
      <c r="D30" s="20" t="s">
        <v>1244</v>
      </c>
      <c r="E30" s="41">
        <v>5015271</v>
      </c>
      <c r="F30" s="42">
        <v>5339357</v>
      </c>
      <c r="G30" s="42">
        <f t="shared" si="0"/>
        <v>1.064619838090504</v>
      </c>
    </row>
    <row r="31" spans="1:7" ht="12.75">
      <c r="A31" s="2" t="s">
        <v>1264</v>
      </c>
      <c r="B31" s="21"/>
      <c r="C31" s="33"/>
      <c r="D31" s="22" t="s">
        <v>1245</v>
      </c>
      <c r="E31" s="43">
        <v>5015271</v>
      </c>
      <c r="F31" s="44">
        <v>5339357</v>
      </c>
      <c r="G31" s="44">
        <f t="shared" si="0"/>
        <v>1.064619838090504</v>
      </c>
    </row>
    <row r="32" spans="1:7" ht="13.5" thickBot="1">
      <c r="A32" s="2" t="s">
        <v>1265</v>
      </c>
      <c r="B32" s="23"/>
      <c r="C32" s="34"/>
      <c r="D32" s="24" t="s">
        <v>14</v>
      </c>
      <c r="E32" s="45">
        <v>5015271</v>
      </c>
      <c r="F32" s="46">
        <v>5339357</v>
      </c>
      <c r="G32" s="46">
        <f t="shared" si="0"/>
        <v>1.064619838090504</v>
      </c>
    </row>
    <row r="33" spans="1:7" ht="13.5" thickBot="1">
      <c r="A33" s="2" t="s">
        <v>1262</v>
      </c>
      <c r="B33" s="18" t="s">
        <v>1073</v>
      </c>
      <c r="C33" s="31"/>
      <c r="D33" s="17"/>
      <c r="E33" s="53" t="s">
        <v>1266</v>
      </c>
      <c r="F33" s="54">
        <v>6997213.5</v>
      </c>
      <c r="G33" s="54" t="s">
        <v>1266</v>
      </c>
    </row>
    <row r="34" spans="1:7" ht="13.5" thickBot="1">
      <c r="A34" s="2" t="s">
        <v>1267</v>
      </c>
      <c r="B34" s="5" t="s">
        <v>36</v>
      </c>
      <c r="C34" s="27"/>
      <c r="D34" s="6"/>
      <c r="E34" s="47" t="s">
        <v>1266</v>
      </c>
      <c r="F34" s="48">
        <f>SUM(F13:F33)/4</f>
        <v>6997213.5</v>
      </c>
      <c r="G34" s="49" t="s">
        <v>1266</v>
      </c>
    </row>
    <row r="35" spans="1:7" ht="12.75">
      <c r="A35" s="2" t="s">
        <v>1257</v>
      </c>
      <c r="C35" s="26"/>
      <c r="E35" s="36"/>
      <c r="F35" s="36"/>
      <c r="G35" s="36"/>
    </row>
  </sheetData>
  <sheetProtection/>
  <mergeCells count="1">
    <mergeCell ref="E10:G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3:F107"/>
  <sheetViews>
    <sheetView showGridLines="0" zoomScalePageLayoutView="0" workbookViewId="0" topLeftCell="A67">
      <selection activeCell="A7" sqref="A7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48.25390625" style="2" customWidth="1"/>
    <col min="4" max="5" width="15.00390625" style="1" customWidth="1"/>
    <col min="6" max="6" width="8.25390625" style="1" customWidth="1"/>
    <col min="7" max="8" width="9.125" style="1" customWidth="1"/>
    <col min="9" max="9" width="16.25390625" style="1" customWidth="1"/>
  </cols>
  <sheetData>
    <row r="3" spans="1:6" ht="12.75">
      <c r="A3" s="51" t="s">
        <v>37</v>
      </c>
      <c r="B3" s="51"/>
      <c r="C3" s="51"/>
      <c r="D3" s="52"/>
      <c r="E3" s="52"/>
      <c r="F3" s="52"/>
    </row>
    <row r="4" spans="1:6" ht="12.75">
      <c r="A4" s="51" t="s">
        <v>38</v>
      </c>
      <c r="B4" s="51"/>
      <c r="C4" s="51"/>
      <c r="D4" s="52"/>
      <c r="E4" s="52"/>
      <c r="F4" s="52"/>
    </row>
    <row r="5" spans="1:6" ht="12.75">
      <c r="A5" s="51" t="s">
        <v>39</v>
      </c>
      <c r="B5" s="51"/>
      <c r="C5" s="51"/>
      <c r="D5" s="52"/>
      <c r="E5" s="52"/>
      <c r="F5" s="52"/>
    </row>
    <row r="7" spans="1:6" ht="18">
      <c r="A7" s="3" t="s">
        <v>41</v>
      </c>
      <c r="B7" s="25"/>
      <c r="C7" s="4"/>
      <c r="D7" s="35"/>
      <c r="E7" s="35"/>
      <c r="F7" s="50"/>
    </row>
    <row r="8" spans="2:6" ht="13.5" thickBot="1">
      <c r="B8" s="26"/>
      <c r="D8" s="36"/>
      <c r="E8" s="36"/>
      <c r="F8" s="36"/>
    </row>
    <row r="9" spans="1:6" ht="13.5" thickBot="1">
      <c r="A9" s="5" t="s">
        <v>1</v>
      </c>
      <c r="B9" s="27"/>
      <c r="C9" s="6"/>
      <c r="D9" s="37"/>
      <c r="E9" s="37"/>
      <c r="F9" s="38"/>
    </row>
    <row r="10" spans="1:6" ht="13.5" thickBot="1">
      <c r="A10" s="7"/>
      <c r="B10" s="28"/>
      <c r="C10" s="8"/>
      <c r="D10" s="58"/>
      <c r="E10" s="58"/>
      <c r="F10" s="59"/>
    </row>
    <row r="11" spans="1:6" ht="34.5" customHeight="1">
      <c r="A11" s="13" t="s">
        <v>2</v>
      </c>
      <c r="B11" s="29" t="s">
        <v>3</v>
      </c>
      <c r="C11" s="14" t="s">
        <v>4</v>
      </c>
      <c r="D11" s="15" t="s">
        <v>5</v>
      </c>
      <c r="E11" s="16" t="s">
        <v>6</v>
      </c>
      <c r="F11" s="16" t="s">
        <v>7</v>
      </c>
    </row>
    <row r="12" spans="1:6" ht="13.5" customHeight="1" thickBot="1">
      <c r="A12" s="9"/>
      <c r="B12" s="30"/>
      <c r="C12" s="10" t="s">
        <v>8</v>
      </c>
      <c r="D12" s="11"/>
      <c r="E12" s="12"/>
      <c r="F12" s="12"/>
    </row>
    <row r="13" spans="1:6" ht="13.5" thickBot="1">
      <c r="A13" s="18" t="s">
        <v>24</v>
      </c>
      <c r="B13" s="31"/>
      <c r="C13" s="17"/>
      <c r="D13" s="39"/>
      <c r="E13" s="40"/>
      <c r="F13" s="40"/>
    </row>
    <row r="14" spans="1:6" ht="12.75">
      <c r="A14" s="19" t="s">
        <v>42</v>
      </c>
      <c r="B14" s="32" t="s">
        <v>43</v>
      </c>
      <c r="C14" s="20" t="s">
        <v>44</v>
      </c>
      <c r="D14" s="41">
        <v>13111</v>
      </c>
      <c r="E14" s="42">
        <v>19598</v>
      </c>
      <c r="F14" s="42">
        <f aca="true" t="shared" si="0" ref="F14:F45">IF(D14=0,"***",E14/D14)</f>
        <v>1.4947753794523682</v>
      </c>
    </row>
    <row r="15" spans="1:6" ht="12.75">
      <c r="A15" s="21"/>
      <c r="B15" s="33"/>
      <c r="C15" s="22" t="s">
        <v>45</v>
      </c>
      <c r="D15" s="43">
        <v>12111</v>
      </c>
      <c r="E15" s="44">
        <v>14448</v>
      </c>
      <c r="F15" s="44">
        <f t="shared" si="0"/>
        <v>1.1929650730740649</v>
      </c>
    </row>
    <row r="16" spans="1:6" ht="12.75">
      <c r="A16" s="23"/>
      <c r="B16" s="34"/>
      <c r="C16" s="24" t="s">
        <v>14</v>
      </c>
      <c r="D16" s="45">
        <v>12111</v>
      </c>
      <c r="E16" s="46">
        <v>14448</v>
      </c>
      <c r="F16" s="46">
        <f t="shared" si="0"/>
        <v>1.1929650730740649</v>
      </c>
    </row>
    <row r="17" spans="1:6" ht="12.75">
      <c r="A17" s="21"/>
      <c r="B17" s="33"/>
      <c r="C17" s="22" t="s">
        <v>46</v>
      </c>
      <c r="D17" s="43">
        <v>1000</v>
      </c>
      <c r="E17" s="44">
        <v>1000</v>
      </c>
      <c r="F17" s="44">
        <f t="shared" si="0"/>
        <v>1</v>
      </c>
    </row>
    <row r="18" spans="1:6" ht="12.75">
      <c r="A18" s="23"/>
      <c r="B18" s="34"/>
      <c r="C18" s="24" t="s">
        <v>14</v>
      </c>
      <c r="D18" s="45">
        <v>1000</v>
      </c>
      <c r="E18" s="46">
        <v>1000</v>
      </c>
      <c r="F18" s="46">
        <f t="shared" si="0"/>
        <v>1</v>
      </c>
    </row>
    <row r="19" spans="1:6" ht="12.75">
      <c r="A19" s="21"/>
      <c r="B19" s="33"/>
      <c r="C19" s="22" t="s">
        <v>47</v>
      </c>
      <c r="D19" s="43">
        <v>0</v>
      </c>
      <c r="E19" s="44">
        <v>4150</v>
      </c>
      <c r="F19" s="44" t="str">
        <f t="shared" si="0"/>
        <v>***</v>
      </c>
    </row>
    <row r="20" spans="1:6" ht="12.75">
      <c r="A20" s="23"/>
      <c r="B20" s="34"/>
      <c r="C20" s="24" t="s">
        <v>14</v>
      </c>
      <c r="D20" s="45">
        <v>0</v>
      </c>
      <c r="E20" s="46">
        <v>4150</v>
      </c>
      <c r="F20" s="46" t="str">
        <f t="shared" si="0"/>
        <v>***</v>
      </c>
    </row>
    <row r="21" spans="1:6" ht="12.75">
      <c r="A21" s="19" t="s">
        <v>48</v>
      </c>
      <c r="B21" s="32" t="s">
        <v>49</v>
      </c>
      <c r="C21" s="20" t="s">
        <v>50</v>
      </c>
      <c r="D21" s="41">
        <v>2642.3</v>
      </c>
      <c r="E21" s="42">
        <v>9457.3</v>
      </c>
      <c r="F21" s="42">
        <f t="shared" si="0"/>
        <v>3.5791923702834647</v>
      </c>
    </row>
    <row r="22" spans="1:6" ht="12.75">
      <c r="A22" s="21"/>
      <c r="B22" s="33"/>
      <c r="C22" s="22" t="s">
        <v>51</v>
      </c>
      <c r="D22" s="43">
        <v>2642.3</v>
      </c>
      <c r="E22" s="44">
        <v>9457.3</v>
      </c>
      <c r="F22" s="44">
        <f t="shared" si="0"/>
        <v>3.5791923702834647</v>
      </c>
    </row>
    <row r="23" spans="1:6" ht="12.75">
      <c r="A23" s="23"/>
      <c r="B23" s="34"/>
      <c r="C23" s="24" t="s">
        <v>14</v>
      </c>
      <c r="D23" s="45">
        <v>2642.3</v>
      </c>
      <c r="E23" s="46">
        <v>9457.3</v>
      </c>
      <c r="F23" s="46">
        <f t="shared" si="0"/>
        <v>3.5791923702834647</v>
      </c>
    </row>
    <row r="24" spans="1:6" ht="12.75">
      <c r="A24" s="19" t="s">
        <v>52</v>
      </c>
      <c r="B24" s="32" t="s">
        <v>43</v>
      </c>
      <c r="C24" s="20" t="s">
        <v>44</v>
      </c>
      <c r="D24" s="41">
        <v>1635304.8</v>
      </c>
      <c r="E24" s="42">
        <v>1656512.8</v>
      </c>
      <c r="F24" s="42">
        <f t="shared" si="0"/>
        <v>1.01296883614602</v>
      </c>
    </row>
    <row r="25" spans="1:6" ht="12.75">
      <c r="A25" s="21"/>
      <c r="B25" s="33"/>
      <c r="C25" s="22" t="s">
        <v>45</v>
      </c>
      <c r="D25" s="43">
        <v>10208</v>
      </c>
      <c r="E25" s="44">
        <v>10208</v>
      </c>
      <c r="F25" s="44">
        <f t="shared" si="0"/>
        <v>1</v>
      </c>
    </row>
    <row r="26" spans="1:6" ht="12.75">
      <c r="A26" s="23"/>
      <c r="B26" s="34"/>
      <c r="C26" s="24" t="s">
        <v>14</v>
      </c>
      <c r="D26" s="45">
        <v>10208</v>
      </c>
      <c r="E26" s="46">
        <v>10208</v>
      </c>
      <c r="F26" s="46">
        <f t="shared" si="0"/>
        <v>1</v>
      </c>
    </row>
    <row r="27" spans="1:6" ht="12.75">
      <c r="A27" s="21"/>
      <c r="B27" s="33"/>
      <c r="C27" s="22" t="s">
        <v>53</v>
      </c>
      <c r="D27" s="43">
        <v>2000</v>
      </c>
      <c r="E27" s="44">
        <v>2500</v>
      </c>
      <c r="F27" s="44">
        <f t="shared" si="0"/>
        <v>1.25</v>
      </c>
    </row>
    <row r="28" spans="1:6" ht="12.75">
      <c r="A28" s="23"/>
      <c r="B28" s="34"/>
      <c r="C28" s="24" t="s">
        <v>14</v>
      </c>
      <c r="D28" s="45">
        <v>2000</v>
      </c>
      <c r="E28" s="46">
        <v>2500</v>
      </c>
      <c r="F28" s="46">
        <f t="shared" si="0"/>
        <v>1.25</v>
      </c>
    </row>
    <row r="29" spans="1:6" ht="12.75">
      <c r="A29" s="21"/>
      <c r="B29" s="33"/>
      <c r="C29" s="22" t="s">
        <v>54</v>
      </c>
      <c r="D29" s="43">
        <v>140500</v>
      </c>
      <c r="E29" s="44">
        <v>139587.3</v>
      </c>
      <c r="F29" s="44">
        <f t="shared" si="0"/>
        <v>0.9935039145907473</v>
      </c>
    </row>
    <row r="30" spans="1:6" ht="12.75">
      <c r="A30" s="23"/>
      <c r="B30" s="34"/>
      <c r="C30" s="24" t="s">
        <v>14</v>
      </c>
      <c r="D30" s="45">
        <v>140500</v>
      </c>
      <c r="E30" s="46">
        <v>139587.3</v>
      </c>
      <c r="F30" s="46">
        <f t="shared" si="0"/>
        <v>0.9935039145907473</v>
      </c>
    </row>
    <row r="31" spans="1:6" ht="12.75">
      <c r="A31" s="21"/>
      <c r="B31" s="33"/>
      <c r="C31" s="22" t="s">
        <v>55</v>
      </c>
      <c r="D31" s="43">
        <v>9100</v>
      </c>
      <c r="E31" s="44">
        <v>10200</v>
      </c>
      <c r="F31" s="44">
        <f t="shared" si="0"/>
        <v>1.120879120879121</v>
      </c>
    </row>
    <row r="32" spans="1:6" ht="12.75">
      <c r="A32" s="23"/>
      <c r="B32" s="34"/>
      <c r="C32" s="24" t="s">
        <v>14</v>
      </c>
      <c r="D32" s="45">
        <v>9100</v>
      </c>
      <c r="E32" s="46">
        <v>10200</v>
      </c>
      <c r="F32" s="46">
        <f t="shared" si="0"/>
        <v>1.120879120879121</v>
      </c>
    </row>
    <row r="33" spans="1:6" ht="12.75">
      <c r="A33" s="21"/>
      <c r="B33" s="33"/>
      <c r="C33" s="22" t="s">
        <v>56</v>
      </c>
      <c r="D33" s="43">
        <v>600</v>
      </c>
      <c r="E33" s="44">
        <v>600</v>
      </c>
      <c r="F33" s="44">
        <f t="shared" si="0"/>
        <v>1</v>
      </c>
    </row>
    <row r="34" spans="1:6" ht="12.75">
      <c r="A34" s="23"/>
      <c r="B34" s="34"/>
      <c r="C34" s="24" t="s">
        <v>14</v>
      </c>
      <c r="D34" s="45">
        <v>600</v>
      </c>
      <c r="E34" s="46">
        <v>600</v>
      </c>
      <c r="F34" s="46">
        <f t="shared" si="0"/>
        <v>1</v>
      </c>
    </row>
    <row r="35" spans="1:6" ht="12.75">
      <c r="A35" s="21"/>
      <c r="B35" s="33"/>
      <c r="C35" s="22" t="s">
        <v>57</v>
      </c>
      <c r="D35" s="43">
        <v>87050</v>
      </c>
      <c r="E35" s="44">
        <v>87050</v>
      </c>
      <c r="F35" s="44">
        <f t="shared" si="0"/>
        <v>1</v>
      </c>
    </row>
    <row r="36" spans="1:6" ht="12.75">
      <c r="A36" s="23"/>
      <c r="B36" s="34"/>
      <c r="C36" s="24" t="s">
        <v>14</v>
      </c>
      <c r="D36" s="45">
        <v>87050</v>
      </c>
      <c r="E36" s="46">
        <v>87050</v>
      </c>
      <c r="F36" s="46">
        <f t="shared" si="0"/>
        <v>1</v>
      </c>
    </row>
    <row r="37" spans="1:6" ht="12.75">
      <c r="A37" s="21"/>
      <c r="B37" s="33"/>
      <c r="C37" s="22" t="s">
        <v>58</v>
      </c>
      <c r="D37" s="43">
        <v>600</v>
      </c>
      <c r="E37" s="44">
        <v>130</v>
      </c>
      <c r="F37" s="44">
        <f t="shared" si="0"/>
        <v>0.21666666666666667</v>
      </c>
    </row>
    <row r="38" spans="1:6" ht="12.75">
      <c r="A38" s="23"/>
      <c r="B38" s="34"/>
      <c r="C38" s="24" t="s">
        <v>14</v>
      </c>
      <c r="D38" s="45">
        <v>600</v>
      </c>
      <c r="E38" s="46">
        <v>130</v>
      </c>
      <c r="F38" s="46">
        <f t="shared" si="0"/>
        <v>0.21666666666666667</v>
      </c>
    </row>
    <row r="39" spans="1:6" ht="12.75">
      <c r="A39" s="21"/>
      <c r="B39" s="33"/>
      <c r="C39" s="22" t="s">
        <v>59</v>
      </c>
      <c r="D39" s="43">
        <v>1250</v>
      </c>
      <c r="E39" s="44">
        <v>1000</v>
      </c>
      <c r="F39" s="44">
        <f t="shared" si="0"/>
        <v>0.8</v>
      </c>
    </row>
    <row r="40" spans="1:6" ht="12.75">
      <c r="A40" s="23"/>
      <c r="B40" s="34"/>
      <c r="C40" s="24" t="s">
        <v>14</v>
      </c>
      <c r="D40" s="45">
        <v>1250</v>
      </c>
      <c r="E40" s="46">
        <v>1000</v>
      </c>
      <c r="F40" s="46">
        <f t="shared" si="0"/>
        <v>0.8</v>
      </c>
    </row>
    <row r="41" spans="1:6" ht="12.75">
      <c r="A41" s="21"/>
      <c r="B41" s="33"/>
      <c r="C41" s="22" t="s">
        <v>47</v>
      </c>
      <c r="D41" s="43">
        <v>741412.6</v>
      </c>
      <c r="E41" s="44">
        <v>740719.3</v>
      </c>
      <c r="F41" s="44">
        <f t="shared" si="0"/>
        <v>0.999064893151263</v>
      </c>
    </row>
    <row r="42" spans="1:6" ht="12.75">
      <c r="A42" s="23"/>
      <c r="B42" s="34"/>
      <c r="C42" s="24" t="s">
        <v>14</v>
      </c>
      <c r="D42" s="45">
        <v>741412.6</v>
      </c>
      <c r="E42" s="46">
        <v>740719.3</v>
      </c>
      <c r="F42" s="46">
        <f t="shared" si="0"/>
        <v>0.999064893151263</v>
      </c>
    </row>
    <row r="43" spans="1:6" ht="12.75">
      <c r="A43" s="21"/>
      <c r="B43" s="33"/>
      <c r="C43" s="22" t="s">
        <v>60</v>
      </c>
      <c r="D43" s="43">
        <v>2550</v>
      </c>
      <c r="E43" s="44">
        <v>2552</v>
      </c>
      <c r="F43" s="44">
        <f t="shared" si="0"/>
        <v>1.0007843137254901</v>
      </c>
    </row>
    <row r="44" spans="1:6" ht="12.75">
      <c r="A44" s="23"/>
      <c r="B44" s="34"/>
      <c r="C44" s="24" t="s">
        <v>14</v>
      </c>
      <c r="D44" s="45">
        <v>2550</v>
      </c>
      <c r="E44" s="46">
        <v>2552</v>
      </c>
      <c r="F44" s="46">
        <f t="shared" si="0"/>
        <v>1.0007843137254901</v>
      </c>
    </row>
    <row r="45" spans="1:6" ht="12.75">
      <c r="A45" s="21"/>
      <c r="B45" s="33"/>
      <c r="C45" s="22" t="s">
        <v>61</v>
      </c>
      <c r="D45" s="43">
        <v>539870</v>
      </c>
      <c r="E45" s="44">
        <v>556012</v>
      </c>
      <c r="F45" s="44">
        <f t="shared" si="0"/>
        <v>1.0298997906903513</v>
      </c>
    </row>
    <row r="46" spans="1:6" ht="12.75">
      <c r="A46" s="23"/>
      <c r="B46" s="34"/>
      <c r="C46" s="24" t="s">
        <v>14</v>
      </c>
      <c r="D46" s="45">
        <v>539870</v>
      </c>
      <c r="E46" s="46">
        <v>556012</v>
      </c>
      <c r="F46" s="46">
        <f aca="true" t="shared" si="1" ref="F46:F77">IF(D46=0,"***",E46/D46)</f>
        <v>1.0298997906903513</v>
      </c>
    </row>
    <row r="47" spans="1:6" ht="12.75">
      <c r="A47" s="21"/>
      <c r="B47" s="33"/>
      <c r="C47" s="22" t="s">
        <v>62</v>
      </c>
      <c r="D47" s="43">
        <v>3410</v>
      </c>
      <c r="E47" s="44">
        <v>2800</v>
      </c>
      <c r="F47" s="44">
        <f t="shared" si="1"/>
        <v>0.8211143695014663</v>
      </c>
    </row>
    <row r="48" spans="1:6" ht="12.75">
      <c r="A48" s="23"/>
      <c r="B48" s="34"/>
      <c r="C48" s="24" t="s">
        <v>14</v>
      </c>
      <c r="D48" s="45">
        <v>3410</v>
      </c>
      <c r="E48" s="46">
        <v>2800</v>
      </c>
      <c r="F48" s="46">
        <f t="shared" si="1"/>
        <v>0.8211143695014663</v>
      </c>
    </row>
    <row r="49" spans="1:6" ht="12.75">
      <c r="A49" s="21"/>
      <c r="B49" s="33"/>
      <c r="C49" s="22" t="s">
        <v>63</v>
      </c>
      <c r="D49" s="43">
        <v>8000</v>
      </c>
      <c r="E49" s="44">
        <v>8000</v>
      </c>
      <c r="F49" s="44">
        <f t="shared" si="1"/>
        <v>1</v>
      </c>
    </row>
    <row r="50" spans="1:6" ht="12.75">
      <c r="A50" s="23"/>
      <c r="B50" s="34"/>
      <c r="C50" s="24" t="s">
        <v>14</v>
      </c>
      <c r="D50" s="45">
        <v>8000</v>
      </c>
      <c r="E50" s="46">
        <v>8000</v>
      </c>
      <c r="F50" s="46">
        <f t="shared" si="1"/>
        <v>1</v>
      </c>
    </row>
    <row r="51" spans="1:6" ht="12.75">
      <c r="A51" s="21"/>
      <c r="B51" s="33"/>
      <c r="C51" s="22" t="s">
        <v>64</v>
      </c>
      <c r="D51" s="43">
        <v>18000</v>
      </c>
      <c r="E51" s="44">
        <v>18000</v>
      </c>
      <c r="F51" s="44">
        <f t="shared" si="1"/>
        <v>1</v>
      </c>
    </row>
    <row r="52" spans="1:6" ht="12.75">
      <c r="A52" s="23"/>
      <c r="B52" s="34"/>
      <c r="C52" s="24" t="s">
        <v>65</v>
      </c>
      <c r="D52" s="45">
        <v>18000</v>
      </c>
      <c r="E52" s="46">
        <v>18000</v>
      </c>
      <c r="F52" s="46">
        <f t="shared" si="1"/>
        <v>1</v>
      </c>
    </row>
    <row r="53" spans="1:6" ht="12.75">
      <c r="A53" s="21"/>
      <c r="B53" s="33"/>
      <c r="C53" s="22" t="s">
        <v>66</v>
      </c>
      <c r="D53" s="43">
        <v>2954.2</v>
      </c>
      <c r="E53" s="44">
        <v>6354.2</v>
      </c>
      <c r="F53" s="44">
        <f t="shared" si="1"/>
        <v>2.1509037979825334</v>
      </c>
    </row>
    <row r="54" spans="1:6" ht="12.75">
      <c r="A54" s="23"/>
      <c r="B54" s="34"/>
      <c r="C54" s="24" t="s">
        <v>14</v>
      </c>
      <c r="D54" s="45">
        <v>2954.2</v>
      </c>
      <c r="E54" s="46">
        <v>6354.2</v>
      </c>
      <c r="F54" s="46">
        <f t="shared" si="1"/>
        <v>2.1509037979825334</v>
      </c>
    </row>
    <row r="55" spans="1:6" ht="12.75">
      <c r="A55" s="21"/>
      <c r="B55" s="33"/>
      <c r="C55" s="22" t="s">
        <v>67</v>
      </c>
      <c r="D55" s="43">
        <v>500</v>
      </c>
      <c r="E55" s="44">
        <v>500</v>
      </c>
      <c r="F55" s="44">
        <f t="shared" si="1"/>
        <v>1</v>
      </c>
    </row>
    <row r="56" spans="1:6" ht="12.75">
      <c r="A56" s="23"/>
      <c r="B56" s="34"/>
      <c r="C56" s="24" t="s">
        <v>14</v>
      </c>
      <c r="D56" s="45">
        <v>500</v>
      </c>
      <c r="E56" s="46">
        <v>500</v>
      </c>
      <c r="F56" s="46">
        <f t="shared" si="1"/>
        <v>1</v>
      </c>
    </row>
    <row r="57" spans="1:6" ht="12.75">
      <c r="A57" s="21"/>
      <c r="B57" s="33"/>
      <c r="C57" s="22" t="s">
        <v>68</v>
      </c>
      <c r="D57" s="43">
        <v>39100</v>
      </c>
      <c r="E57" s="44">
        <v>40800</v>
      </c>
      <c r="F57" s="44">
        <f t="shared" si="1"/>
        <v>1.0434782608695652</v>
      </c>
    </row>
    <row r="58" spans="1:6" ht="12.75">
      <c r="A58" s="23"/>
      <c r="B58" s="34"/>
      <c r="C58" s="24" t="s">
        <v>14</v>
      </c>
      <c r="D58" s="45">
        <v>39100</v>
      </c>
      <c r="E58" s="46">
        <v>40800</v>
      </c>
      <c r="F58" s="46">
        <f t="shared" si="1"/>
        <v>1.0434782608695652</v>
      </c>
    </row>
    <row r="59" spans="1:6" ht="12.75">
      <c r="A59" s="21"/>
      <c r="B59" s="33"/>
      <c r="C59" s="22" t="s">
        <v>69</v>
      </c>
      <c r="D59" s="43">
        <v>28200</v>
      </c>
      <c r="E59" s="44">
        <v>29500</v>
      </c>
      <c r="F59" s="44">
        <f t="shared" si="1"/>
        <v>1.0460992907801419</v>
      </c>
    </row>
    <row r="60" spans="1:6" ht="12.75">
      <c r="A60" s="23"/>
      <c r="B60" s="34"/>
      <c r="C60" s="24" t="s">
        <v>14</v>
      </c>
      <c r="D60" s="45">
        <v>28200</v>
      </c>
      <c r="E60" s="46">
        <v>29500</v>
      </c>
      <c r="F60" s="46">
        <f t="shared" si="1"/>
        <v>1.0460992907801419</v>
      </c>
    </row>
    <row r="61" spans="1:6" ht="12.75">
      <c r="A61" s="19" t="s">
        <v>52</v>
      </c>
      <c r="B61" s="32" t="s">
        <v>70</v>
      </c>
      <c r="C61" s="20" t="s">
        <v>71</v>
      </c>
      <c r="D61" s="41">
        <v>15953</v>
      </c>
      <c r="E61" s="42">
        <v>18653</v>
      </c>
      <c r="F61" s="42">
        <f t="shared" si="1"/>
        <v>1.1692471635429074</v>
      </c>
    </row>
    <row r="62" spans="1:6" ht="12.75">
      <c r="A62" s="21"/>
      <c r="B62" s="33"/>
      <c r="C62" s="22" t="s">
        <v>72</v>
      </c>
      <c r="D62" s="43">
        <v>140</v>
      </c>
      <c r="E62" s="44">
        <v>140</v>
      </c>
      <c r="F62" s="44">
        <f t="shared" si="1"/>
        <v>1</v>
      </c>
    </row>
    <row r="63" spans="1:6" ht="12.75">
      <c r="A63" s="23"/>
      <c r="B63" s="34"/>
      <c r="C63" s="24" t="s">
        <v>14</v>
      </c>
      <c r="D63" s="45">
        <v>140</v>
      </c>
      <c r="E63" s="46">
        <v>140</v>
      </c>
      <c r="F63" s="46">
        <f t="shared" si="1"/>
        <v>1</v>
      </c>
    </row>
    <row r="64" spans="1:6" ht="12.75">
      <c r="A64" s="21"/>
      <c r="B64" s="33"/>
      <c r="C64" s="22" t="s">
        <v>53</v>
      </c>
      <c r="D64" s="43">
        <v>2150</v>
      </c>
      <c r="E64" s="44">
        <v>2150</v>
      </c>
      <c r="F64" s="44">
        <f t="shared" si="1"/>
        <v>1</v>
      </c>
    </row>
    <row r="65" spans="1:6" ht="12.75">
      <c r="A65" s="23"/>
      <c r="B65" s="34"/>
      <c r="C65" s="24" t="s">
        <v>14</v>
      </c>
      <c r="D65" s="45">
        <v>2150</v>
      </c>
      <c r="E65" s="46">
        <v>2150</v>
      </c>
      <c r="F65" s="46">
        <f t="shared" si="1"/>
        <v>1</v>
      </c>
    </row>
    <row r="66" spans="1:6" ht="12.75">
      <c r="A66" s="21"/>
      <c r="B66" s="33"/>
      <c r="C66" s="22" t="s">
        <v>46</v>
      </c>
      <c r="D66" s="43">
        <v>250</v>
      </c>
      <c r="E66" s="44">
        <v>250</v>
      </c>
      <c r="F66" s="44">
        <f t="shared" si="1"/>
        <v>1</v>
      </c>
    </row>
    <row r="67" spans="1:6" ht="12.75">
      <c r="A67" s="23"/>
      <c r="B67" s="34"/>
      <c r="C67" s="24" t="s">
        <v>14</v>
      </c>
      <c r="D67" s="45">
        <v>250</v>
      </c>
      <c r="E67" s="46">
        <v>250</v>
      </c>
      <c r="F67" s="46">
        <f t="shared" si="1"/>
        <v>1</v>
      </c>
    </row>
    <row r="68" spans="1:6" ht="12.75">
      <c r="A68" s="21"/>
      <c r="B68" s="33"/>
      <c r="C68" s="22" t="s">
        <v>55</v>
      </c>
      <c r="D68" s="43">
        <v>900</v>
      </c>
      <c r="E68" s="44">
        <v>2900</v>
      </c>
      <c r="F68" s="44">
        <f t="shared" si="1"/>
        <v>3.2222222222222223</v>
      </c>
    </row>
    <row r="69" spans="1:6" ht="12.75">
      <c r="A69" s="23"/>
      <c r="B69" s="34"/>
      <c r="C69" s="24" t="s">
        <v>14</v>
      </c>
      <c r="D69" s="45">
        <v>900</v>
      </c>
      <c r="E69" s="46">
        <v>2900</v>
      </c>
      <c r="F69" s="46">
        <f t="shared" si="1"/>
        <v>3.2222222222222223</v>
      </c>
    </row>
    <row r="70" spans="1:6" ht="12.75">
      <c r="A70" s="21"/>
      <c r="B70" s="33"/>
      <c r="C70" s="22" t="s">
        <v>57</v>
      </c>
      <c r="D70" s="43">
        <v>100</v>
      </c>
      <c r="E70" s="44">
        <v>100</v>
      </c>
      <c r="F70" s="44">
        <f t="shared" si="1"/>
        <v>1</v>
      </c>
    </row>
    <row r="71" spans="1:6" ht="12.75">
      <c r="A71" s="23"/>
      <c r="B71" s="34"/>
      <c r="C71" s="24" t="s">
        <v>14</v>
      </c>
      <c r="D71" s="45">
        <v>100</v>
      </c>
      <c r="E71" s="46">
        <v>100</v>
      </c>
      <c r="F71" s="46">
        <f t="shared" si="1"/>
        <v>1</v>
      </c>
    </row>
    <row r="72" spans="1:6" ht="12.75">
      <c r="A72" s="21"/>
      <c r="B72" s="33"/>
      <c r="C72" s="22" t="s">
        <v>73</v>
      </c>
      <c r="D72" s="43">
        <v>2690</v>
      </c>
      <c r="E72" s="44">
        <v>3390</v>
      </c>
      <c r="F72" s="44">
        <f t="shared" si="1"/>
        <v>1.2602230483271375</v>
      </c>
    </row>
    <row r="73" spans="1:6" ht="12.75">
      <c r="A73" s="23"/>
      <c r="B73" s="34"/>
      <c r="C73" s="24" t="s">
        <v>14</v>
      </c>
      <c r="D73" s="45">
        <v>2690</v>
      </c>
      <c r="E73" s="46">
        <v>3390</v>
      </c>
      <c r="F73" s="46">
        <f t="shared" si="1"/>
        <v>1.2602230483271375</v>
      </c>
    </row>
    <row r="74" spans="1:6" ht="12.75">
      <c r="A74" s="21"/>
      <c r="B74" s="33"/>
      <c r="C74" s="22" t="s">
        <v>74</v>
      </c>
      <c r="D74" s="43">
        <v>9600</v>
      </c>
      <c r="E74" s="44">
        <v>9600</v>
      </c>
      <c r="F74" s="44">
        <f t="shared" si="1"/>
        <v>1</v>
      </c>
    </row>
    <row r="75" spans="1:6" ht="12.75">
      <c r="A75" s="23"/>
      <c r="B75" s="34"/>
      <c r="C75" s="24" t="s">
        <v>14</v>
      </c>
      <c r="D75" s="45">
        <v>100</v>
      </c>
      <c r="E75" s="46">
        <v>100</v>
      </c>
      <c r="F75" s="46">
        <f t="shared" si="1"/>
        <v>1</v>
      </c>
    </row>
    <row r="76" spans="1:6" ht="12.75">
      <c r="A76" s="23"/>
      <c r="B76" s="34"/>
      <c r="C76" s="24" t="s">
        <v>75</v>
      </c>
      <c r="D76" s="45">
        <v>9500</v>
      </c>
      <c r="E76" s="46">
        <v>9500</v>
      </c>
      <c r="F76" s="46">
        <f t="shared" si="1"/>
        <v>1</v>
      </c>
    </row>
    <row r="77" spans="1:6" ht="12.75">
      <c r="A77" s="21"/>
      <c r="B77" s="33"/>
      <c r="C77" s="22" t="s">
        <v>67</v>
      </c>
      <c r="D77" s="43">
        <v>123</v>
      </c>
      <c r="E77" s="44">
        <v>123</v>
      </c>
      <c r="F77" s="44">
        <f t="shared" si="1"/>
        <v>1</v>
      </c>
    </row>
    <row r="78" spans="1:6" ht="12.75" customHeight="1">
      <c r="A78" s="23"/>
      <c r="B78" s="34"/>
      <c r="C78" s="24" t="s">
        <v>14</v>
      </c>
      <c r="D78" s="45">
        <v>123</v>
      </c>
      <c r="E78" s="46">
        <v>123</v>
      </c>
      <c r="F78" s="46">
        <f aca="true" t="shared" si="2" ref="F78:F96">IF(D78=0,"***",E78/D78)</f>
        <v>1</v>
      </c>
    </row>
    <row r="79" spans="1:6" ht="12.75">
      <c r="A79" s="19" t="s">
        <v>52</v>
      </c>
      <c r="B79" s="32" t="s">
        <v>76</v>
      </c>
      <c r="C79" s="20" t="s">
        <v>77</v>
      </c>
      <c r="D79" s="41">
        <v>20000</v>
      </c>
      <c r="E79" s="42">
        <v>50000</v>
      </c>
      <c r="F79" s="42">
        <f t="shared" si="2"/>
        <v>2.5</v>
      </c>
    </row>
    <row r="80" spans="1:6" ht="12.75">
      <c r="A80" s="21"/>
      <c r="B80" s="33"/>
      <c r="C80" s="22" t="s">
        <v>78</v>
      </c>
      <c r="D80" s="43">
        <v>20000</v>
      </c>
      <c r="E80" s="44">
        <v>50000</v>
      </c>
      <c r="F80" s="44">
        <f t="shared" si="2"/>
        <v>2.5</v>
      </c>
    </row>
    <row r="81" spans="1:6" ht="12.75">
      <c r="A81" s="23"/>
      <c r="B81" s="34"/>
      <c r="C81" s="24" t="s">
        <v>79</v>
      </c>
      <c r="D81" s="45">
        <v>20000</v>
      </c>
      <c r="E81" s="46">
        <v>50000</v>
      </c>
      <c r="F81" s="46">
        <f t="shared" si="2"/>
        <v>2.5</v>
      </c>
    </row>
    <row r="82" spans="1:6" ht="12.75">
      <c r="A82" s="19" t="s">
        <v>25</v>
      </c>
      <c r="B82" s="32" t="s">
        <v>80</v>
      </c>
      <c r="C82" s="20" t="s">
        <v>81</v>
      </c>
      <c r="D82" s="41">
        <v>13500</v>
      </c>
      <c r="E82" s="42">
        <v>15000</v>
      </c>
      <c r="F82" s="42">
        <f t="shared" si="2"/>
        <v>1.1111111111111112</v>
      </c>
    </row>
    <row r="83" spans="1:6" ht="12.75">
      <c r="A83" s="21"/>
      <c r="B83" s="33"/>
      <c r="C83" s="22" t="s">
        <v>82</v>
      </c>
      <c r="D83" s="43">
        <v>13500</v>
      </c>
      <c r="E83" s="44">
        <v>15000</v>
      </c>
      <c r="F83" s="44">
        <f t="shared" si="2"/>
        <v>1.1111111111111112</v>
      </c>
    </row>
    <row r="84" spans="1:6" ht="12.75">
      <c r="A84" s="23"/>
      <c r="B84" s="34"/>
      <c r="C84" s="24" t="s">
        <v>14</v>
      </c>
      <c r="D84" s="45">
        <v>13500</v>
      </c>
      <c r="E84" s="46">
        <v>15000</v>
      </c>
      <c r="F84" s="46">
        <f t="shared" si="2"/>
        <v>1.1111111111111112</v>
      </c>
    </row>
    <row r="85" spans="1:6" ht="12.75">
      <c r="A85" s="19" t="s">
        <v>25</v>
      </c>
      <c r="B85" s="32" t="s">
        <v>83</v>
      </c>
      <c r="C85" s="20" t="s">
        <v>81</v>
      </c>
      <c r="D85" s="41">
        <v>14310</v>
      </c>
      <c r="E85" s="42">
        <v>14440</v>
      </c>
      <c r="F85" s="42">
        <f t="shared" si="2"/>
        <v>1.0090845562543675</v>
      </c>
    </row>
    <row r="86" spans="1:6" ht="12.75">
      <c r="A86" s="21"/>
      <c r="B86" s="33"/>
      <c r="C86" s="22" t="s">
        <v>61</v>
      </c>
      <c r="D86" s="43">
        <v>0</v>
      </c>
      <c r="E86" s="44">
        <v>30</v>
      </c>
      <c r="F86" s="44" t="str">
        <f t="shared" si="2"/>
        <v>***</v>
      </c>
    </row>
    <row r="87" spans="1:6" ht="12.75">
      <c r="A87" s="23"/>
      <c r="B87" s="34"/>
      <c r="C87" s="24" t="s">
        <v>14</v>
      </c>
      <c r="D87" s="45">
        <v>0</v>
      </c>
      <c r="E87" s="46">
        <v>30</v>
      </c>
      <c r="F87" s="46" t="str">
        <f t="shared" si="2"/>
        <v>***</v>
      </c>
    </row>
    <row r="88" spans="1:6" ht="12.75">
      <c r="A88" s="21"/>
      <c r="B88" s="33"/>
      <c r="C88" s="22" t="s">
        <v>84</v>
      </c>
      <c r="D88" s="43">
        <v>14310</v>
      </c>
      <c r="E88" s="44">
        <v>14410</v>
      </c>
      <c r="F88" s="44">
        <f t="shared" si="2"/>
        <v>1.0069881201956674</v>
      </c>
    </row>
    <row r="89" spans="1:6" ht="12.75">
      <c r="A89" s="23"/>
      <c r="B89" s="34"/>
      <c r="C89" s="24" t="s">
        <v>14</v>
      </c>
      <c r="D89" s="45">
        <v>14310</v>
      </c>
      <c r="E89" s="46">
        <v>14410</v>
      </c>
      <c r="F89" s="46">
        <f t="shared" si="2"/>
        <v>1.0069881201956674</v>
      </c>
    </row>
    <row r="90" spans="1:6" ht="12.75">
      <c r="A90" s="19" t="s">
        <v>30</v>
      </c>
      <c r="B90" s="32" t="s">
        <v>85</v>
      </c>
      <c r="C90" s="20" t="s">
        <v>86</v>
      </c>
      <c r="D90" s="41">
        <v>31045.3</v>
      </c>
      <c r="E90" s="42">
        <v>31045.3</v>
      </c>
      <c r="F90" s="42">
        <f t="shared" si="2"/>
        <v>1</v>
      </c>
    </row>
    <row r="91" spans="1:6" ht="12.75">
      <c r="A91" s="21"/>
      <c r="B91" s="33"/>
      <c r="C91" s="22" t="s">
        <v>54</v>
      </c>
      <c r="D91" s="43">
        <v>5400</v>
      </c>
      <c r="E91" s="44">
        <v>5400</v>
      </c>
      <c r="F91" s="44">
        <f t="shared" si="2"/>
        <v>1</v>
      </c>
    </row>
    <row r="92" spans="1:6" ht="12.75">
      <c r="A92" s="23"/>
      <c r="B92" s="34"/>
      <c r="C92" s="24" t="s">
        <v>14</v>
      </c>
      <c r="D92" s="45">
        <v>5400</v>
      </c>
      <c r="E92" s="46">
        <v>5400</v>
      </c>
      <c r="F92" s="46">
        <f t="shared" si="2"/>
        <v>1</v>
      </c>
    </row>
    <row r="93" spans="1:6" ht="12.75">
      <c r="A93" s="21"/>
      <c r="B93" s="33"/>
      <c r="C93" s="22" t="s">
        <v>87</v>
      </c>
      <c r="D93" s="43">
        <v>23744</v>
      </c>
      <c r="E93" s="44">
        <v>23744</v>
      </c>
      <c r="F93" s="44">
        <f t="shared" si="2"/>
        <v>1</v>
      </c>
    </row>
    <row r="94" spans="1:6" ht="12.75">
      <c r="A94" s="23"/>
      <c r="B94" s="34"/>
      <c r="C94" s="24" t="s">
        <v>14</v>
      </c>
      <c r="D94" s="45">
        <v>23744</v>
      </c>
      <c r="E94" s="46">
        <v>23744</v>
      </c>
      <c r="F94" s="46">
        <f t="shared" si="2"/>
        <v>1</v>
      </c>
    </row>
    <row r="95" spans="1:6" ht="12.75">
      <c r="A95" s="21"/>
      <c r="B95" s="33"/>
      <c r="C95" s="22" t="s">
        <v>29</v>
      </c>
      <c r="D95" s="43">
        <v>1901.3</v>
      </c>
      <c r="E95" s="44">
        <v>1901.3</v>
      </c>
      <c r="F95" s="44">
        <f t="shared" si="2"/>
        <v>1</v>
      </c>
    </row>
    <row r="96" spans="1:6" ht="13.5" thickBot="1">
      <c r="A96" s="23"/>
      <c r="B96" s="34"/>
      <c r="C96" s="24" t="s">
        <v>14</v>
      </c>
      <c r="D96" s="45">
        <v>1901.3</v>
      </c>
      <c r="E96" s="46">
        <v>1901.3</v>
      </c>
      <c r="F96" s="46">
        <f t="shared" si="2"/>
        <v>1</v>
      </c>
    </row>
    <row r="97" spans="1:6" ht="13.5" thickBot="1">
      <c r="A97" s="18" t="s">
        <v>35</v>
      </c>
      <c r="B97" s="31"/>
      <c r="C97" s="17"/>
      <c r="D97" s="53" t="s">
        <v>40</v>
      </c>
      <c r="E97" s="54">
        <v>1814706.4</v>
      </c>
      <c r="F97" s="54" t="s">
        <v>40</v>
      </c>
    </row>
    <row r="98" spans="1:6" ht="13.5" thickBot="1">
      <c r="A98" s="18" t="s">
        <v>88</v>
      </c>
      <c r="B98" s="31"/>
      <c r="C98" s="17"/>
      <c r="D98" s="39"/>
      <c r="E98" s="40"/>
      <c r="F98" s="40"/>
    </row>
    <row r="99" spans="1:6" ht="12.75">
      <c r="A99" s="19" t="s">
        <v>89</v>
      </c>
      <c r="B99" s="32" t="s">
        <v>90</v>
      </c>
      <c r="C99" s="20" t="s">
        <v>91</v>
      </c>
      <c r="D99" s="41">
        <v>76932.5</v>
      </c>
      <c r="E99" s="42">
        <v>85275</v>
      </c>
      <c r="F99" s="42">
        <f aca="true" t="shared" si="3" ref="F99:F104">IF(D99=0,"***",E99/D99)</f>
        <v>1.108439216196016</v>
      </c>
    </row>
    <row r="100" spans="1:6" ht="12.75">
      <c r="A100" s="21"/>
      <c r="B100" s="33"/>
      <c r="C100" s="22" t="s">
        <v>56</v>
      </c>
      <c r="D100" s="43">
        <v>76932.5</v>
      </c>
      <c r="E100" s="44">
        <v>85275</v>
      </c>
      <c r="F100" s="44">
        <f t="shared" si="3"/>
        <v>1.108439216196016</v>
      </c>
    </row>
    <row r="101" spans="1:6" ht="12.75">
      <c r="A101" s="23"/>
      <c r="B101" s="34"/>
      <c r="C101" s="24" t="s">
        <v>14</v>
      </c>
      <c r="D101" s="45">
        <v>76932.5</v>
      </c>
      <c r="E101" s="46">
        <v>85275</v>
      </c>
      <c r="F101" s="46">
        <f t="shared" si="3"/>
        <v>1.108439216196016</v>
      </c>
    </row>
    <row r="102" spans="1:6" ht="12.75">
      <c r="A102" s="19" t="s">
        <v>92</v>
      </c>
      <c r="B102" s="32" t="s">
        <v>90</v>
      </c>
      <c r="C102" s="20" t="s">
        <v>91</v>
      </c>
      <c r="D102" s="41">
        <v>101974.2</v>
      </c>
      <c r="E102" s="42">
        <v>126357.7</v>
      </c>
      <c r="F102" s="42">
        <f t="shared" si="3"/>
        <v>1.2391144034471464</v>
      </c>
    </row>
    <row r="103" spans="1:6" ht="12.75">
      <c r="A103" s="21"/>
      <c r="B103" s="33"/>
      <c r="C103" s="22" t="s">
        <v>56</v>
      </c>
      <c r="D103" s="43">
        <v>101974.2</v>
      </c>
      <c r="E103" s="44">
        <v>126357.7</v>
      </c>
      <c r="F103" s="44">
        <f t="shared" si="3"/>
        <v>1.2391144034471464</v>
      </c>
    </row>
    <row r="104" spans="1:6" ht="13.5" thickBot="1">
      <c r="A104" s="23"/>
      <c r="B104" s="34"/>
      <c r="C104" s="24" t="s">
        <v>14</v>
      </c>
      <c r="D104" s="45">
        <v>101974.2</v>
      </c>
      <c r="E104" s="46">
        <v>126357.7</v>
      </c>
      <c r="F104" s="46">
        <f t="shared" si="3"/>
        <v>1.2391144034471464</v>
      </c>
    </row>
    <row r="105" spans="1:6" ht="13.5" thickBot="1">
      <c r="A105" s="18" t="s">
        <v>93</v>
      </c>
      <c r="B105" s="31"/>
      <c r="C105" s="17"/>
      <c r="D105" s="53" t="s">
        <v>40</v>
      </c>
      <c r="E105" s="54">
        <v>211632.7</v>
      </c>
      <c r="F105" s="54" t="s">
        <v>40</v>
      </c>
    </row>
    <row r="106" spans="1:6" ht="13.5" thickBot="1">
      <c r="A106" s="5" t="s">
        <v>36</v>
      </c>
      <c r="B106" s="27"/>
      <c r="C106" s="6"/>
      <c r="D106" s="47" t="s">
        <v>40</v>
      </c>
      <c r="E106" s="48">
        <f>SUM(E97+E105)</f>
        <v>2026339.0999999999</v>
      </c>
      <c r="F106" s="49" t="s">
        <v>40</v>
      </c>
    </row>
    <row r="107" spans="2:6" ht="12.75">
      <c r="B107" s="26"/>
      <c r="D107" s="36"/>
      <c r="E107" s="36"/>
      <c r="F107" s="36"/>
    </row>
  </sheetData>
  <sheetProtection/>
  <mergeCells count="1">
    <mergeCell ref="D10:F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3:F79"/>
  <sheetViews>
    <sheetView showGridLines="0" zoomScalePageLayoutView="0" workbookViewId="0" topLeftCell="A41">
      <selection activeCell="A7" sqref="A7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48.25390625" style="2" customWidth="1"/>
    <col min="4" max="5" width="15.00390625" style="1" customWidth="1"/>
    <col min="6" max="6" width="8.25390625" style="1" customWidth="1"/>
  </cols>
  <sheetData>
    <row r="3" spans="1:6" ht="12.75">
      <c r="A3" s="51" t="s">
        <v>37</v>
      </c>
      <c r="B3" s="51"/>
      <c r="C3" s="51"/>
      <c r="D3" s="52"/>
      <c r="E3" s="52"/>
      <c r="F3" s="52"/>
    </row>
    <row r="4" spans="1:6" ht="12.75">
      <c r="A4" s="51" t="s">
        <v>38</v>
      </c>
      <c r="B4" s="51"/>
      <c r="C4" s="51"/>
      <c r="D4" s="52"/>
      <c r="E4" s="52"/>
      <c r="F4" s="52"/>
    </row>
    <row r="5" spans="1:6" ht="12.75">
      <c r="A5" s="51" t="s">
        <v>39</v>
      </c>
      <c r="B5" s="51"/>
      <c r="C5" s="51"/>
      <c r="D5" s="52"/>
      <c r="E5" s="52"/>
      <c r="F5" s="52"/>
    </row>
    <row r="7" spans="1:6" ht="18">
      <c r="A7" s="3" t="s">
        <v>94</v>
      </c>
      <c r="B7" s="25"/>
      <c r="C7" s="4"/>
      <c r="D7" s="35"/>
      <c r="E7" s="35"/>
      <c r="F7" s="50"/>
    </row>
    <row r="8" spans="2:6" ht="13.5" thickBot="1">
      <c r="B8" s="26"/>
      <c r="D8" s="36"/>
      <c r="E8" s="36"/>
      <c r="F8" s="36"/>
    </row>
    <row r="9" spans="1:6" ht="13.5" thickBot="1">
      <c r="A9" s="5" t="s">
        <v>1</v>
      </c>
      <c r="B9" s="27"/>
      <c r="C9" s="6"/>
      <c r="D9" s="37"/>
      <c r="E9" s="37"/>
      <c r="F9" s="38"/>
    </row>
    <row r="10" spans="1:6" ht="13.5" thickBot="1">
      <c r="A10" s="7"/>
      <c r="B10" s="28"/>
      <c r="C10" s="8"/>
      <c r="D10" s="58"/>
      <c r="E10" s="58"/>
      <c r="F10" s="59"/>
    </row>
    <row r="11" spans="1:6" ht="34.5" customHeight="1">
      <c r="A11" s="13" t="s">
        <v>2</v>
      </c>
      <c r="B11" s="29" t="s">
        <v>3</v>
      </c>
      <c r="C11" s="14" t="s">
        <v>4</v>
      </c>
      <c r="D11" s="15" t="s">
        <v>5</v>
      </c>
      <c r="E11" s="16" t="s">
        <v>6</v>
      </c>
      <c r="F11" s="16" t="s">
        <v>7</v>
      </c>
    </row>
    <row r="12" spans="1:6" ht="13.5" customHeight="1" thickBot="1">
      <c r="A12" s="9"/>
      <c r="B12" s="30"/>
      <c r="C12" s="10" t="s">
        <v>8</v>
      </c>
      <c r="D12" s="11"/>
      <c r="E12" s="12"/>
      <c r="F12" s="12"/>
    </row>
    <row r="13" spans="1:6" ht="13.5" thickBot="1">
      <c r="A13" s="18" t="s">
        <v>88</v>
      </c>
      <c r="B13" s="31"/>
      <c r="C13" s="17"/>
      <c r="D13" s="39"/>
      <c r="E13" s="40"/>
      <c r="F13" s="40"/>
    </row>
    <row r="14" spans="1:6" ht="12.75">
      <c r="A14" s="19" t="s">
        <v>48</v>
      </c>
      <c r="B14" s="32" t="s">
        <v>95</v>
      </c>
      <c r="C14" s="20" t="s">
        <v>96</v>
      </c>
      <c r="D14" s="41">
        <v>30000</v>
      </c>
      <c r="E14" s="42">
        <v>30000</v>
      </c>
      <c r="F14" s="42">
        <f aca="true" t="shared" si="0" ref="F14:F45">IF(D14=0,"***",E14/D14)</f>
        <v>1</v>
      </c>
    </row>
    <row r="15" spans="1:6" ht="12.75">
      <c r="A15" s="21"/>
      <c r="B15" s="33"/>
      <c r="C15" s="22" t="s">
        <v>18</v>
      </c>
      <c r="D15" s="43">
        <v>30000</v>
      </c>
      <c r="E15" s="44">
        <v>30000</v>
      </c>
      <c r="F15" s="44">
        <f t="shared" si="0"/>
        <v>1</v>
      </c>
    </row>
    <row r="16" spans="1:6" ht="12.75">
      <c r="A16" s="23"/>
      <c r="B16" s="34"/>
      <c r="C16" s="24" t="s">
        <v>14</v>
      </c>
      <c r="D16" s="45">
        <v>30000</v>
      </c>
      <c r="E16" s="46">
        <v>30000</v>
      </c>
      <c r="F16" s="46">
        <f t="shared" si="0"/>
        <v>1</v>
      </c>
    </row>
    <row r="17" spans="1:6" ht="12.75">
      <c r="A17" s="19" t="s">
        <v>25</v>
      </c>
      <c r="B17" s="32" t="s">
        <v>97</v>
      </c>
      <c r="C17" s="20" t="s">
        <v>98</v>
      </c>
      <c r="D17" s="41">
        <v>69309</v>
      </c>
      <c r="E17" s="42">
        <v>58110</v>
      </c>
      <c r="F17" s="42">
        <f t="shared" si="0"/>
        <v>0.8384192529108774</v>
      </c>
    </row>
    <row r="18" spans="1:6" ht="12.75">
      <c r="A18" s="21"/>
      <c r="B18" s="33"/>
      <c r="C18" s="22" t="s">
        <v>54</v>
      </c>
      <c r="D18" s="43">
        <v>60</v>
      </c>
      <c r="E18" s="44">
        <v>60</v>
      </c>
      <c r="F18" s="44">
        <f t="shared" si="0"/>
        <v>1</v>
      </c>
    </row>
    <row r="19" spans="1:6" ht="12.75">
      <c r="A19" s="23"/>
      <c r="B19" s="34"/>
      <c r="C19" s="24" t="s">
        <v>14</v>
      </c>
      <c r="D19" s="45">
        <v>60</v>
      </c>
      <c r="E19" s="46">
        <v>60</v>
      </c>
      <c r="F19" s="46">
        <f t="shared" si="0"/>
        <v>1</v>
      </c>
    </row>
    <row r="20" spans="1:6" ht="12.75">
      <c r="A20" s="21"/>
      <c r="B20" s="33"/>
      <c r="C20" s="22" t="s">
        <v>87</v>
      </c>
      <c r="D20" s="43">
        <v>3300</v>
      </c>
      <c r="E20" s="44">
        <v>3300</v>
      </c>
      <c r="F20" s="44">
        <f t="shared" si="0"/>
        <v>1</v>
      </c>
    </row>
    <row r="21" spans="1:6" ht="12.75">
      <c r="A21" s="23"/>
      <c r="B21" s="34"/>
      <c r="C21" s="24" t="s">
        <v>14</v>
      </c>
      <c r="D21" s="45">
        <v>3300</v>
      </c>
      <c r="E21" s="46">
        <v>3300</v>
      </c>
      <c r="F21" s="46">
        <f t="shared" si="0"/>
        <v>1</v>
      </c>
    </row>
    <row r="22" spans="1:6" ht="12.75">
      <c r="A22" s="21"/>
      <c r="B22" s="33"/>
      <c r="C22" s="22" t="s">
        <v>99</v>
      </c>
      <c r="D22" s="43">
        <v>65949</v>
      </c>
      <c r="E22" s="44">
        <v>54750</v>
      </c>
      <c r="F22" s="44">
        <f t="shared" si="0"/>
        <v>0.8301869626529591</v>
      </c>
    </row>
    <row r="23" spans="1:6" ht="12.75">
      <c r="A23" s="23"/>
      <c r="B23" s="34"/>
      <c r="C23" s="24" t="s">
        <v>14</v>
      </c>
      <c r="D23" s="45">
        <v>65949</v>
      </c>
      <c r="E23" s="46">
        <v>54750</v>
      </c>
      <c r="F23" s="46">
        <f t="shared" si="0"/>
        <v>0.8301869626529591</v>
      </c>
    </row>
    <row r="24" spans="1:6" ht="12.75">
      <c r="A24" s="19" t="s">
        <v>25</v>
      </c>
      <c r="B24" s="32" t="s">
        <v>100</v>
      </c>
      <c r="C24" s="20" t="s">
        <v>101</v>
      </c>
      <c r="D24" s="41">
        <v>52000</v>
      </c>
      <c r="E24" s="42">
        <v>74199</v>
      </c>
      <c r="F24" s="42">
        <f t="shared" si="0"/>
        <v>1.4269038461538461</v>
      </c>
    </row>
    <row r="25" spans="1:6" ht="12.75">
      <c r="A25" s="21"/>
      <c r="B25" s="33"/>
      <c r="C25" s="22" t="s">
        <v>99</v>
      </c>
      <c r="D25" s="43">
        <v>52000</v>
      </c>
      <c r="E25" s="44">
        <v>74199</v>
      </c>
      <c r="F25" s="44">
        <f t="shared" si="0"/>
        <v>1.4269038461538461</v>
      </c>
    </row>
    <row r="26" spans="1:6" ht="12.75">
      <c r="A26" s="23"/>
      <c r="B26" s="34"/>
      <c r="C26" s="24" t="s">
        <v>14</v>
      </c>
      <c r="D26" s="45">
        <v>52000</v>
      </c>
      <c r="E26" s="46">
        <v>74199</v>
      </c>
      <c r="F26" s="46">
        <f t="shared" si="0"/>
        <v>1.4269038461538461</v>
      </c>
    </row>
    <row r="27" spans="1:6" ht="12.75">
      <c r="A27" s="19" t="s">
        <v>102</v>
      </c>
      <c r="B27" s="32" t="s">
        <v>103</v>
      </c>
      <c r="C27" s="20" t="s">
        <v>104</v>
      </c>
      <c r="D27" s="41">
        <v>16796.4</v>
      </c>
      <c r="E27" s="42">
        <v>27000</v>
      </c>
      <c r="F27" s="42">
        <f t="shared" si="0"/>
        <v>1.6074873187111522</v>
      </c>
    </row>
    <row r="28" spans="1:6" ht="12.75">
      <c r="A28" s="21"/>
      <c r="B28" s="33"/>
      <c r="C28" s="22" t="s">
        <v>105</v>
      </c>
      <c r="D28" s="43">
        <v>16796.4</v>
      </c>
      <c r="E28" s="44">
        <v>27000</v>
      </c>
      <c r="F28" s="44">
        <f t="shared" si="0"/>
        <v>1.6074873187111522</v>
      </c>
    </row>
    <row r="29" spans="1:6" ht="12.75">
      <c r="A29" s="23"/>
      <c r="B29" s="34"/>
      <c r="C29" s="24" t="s">
        <v>14</v>
      </c>
      <c r="D29" s="45">
        <v>16796.4</v>
      </c>
      <c r="E29" s="46">
        <v>27000</v>
      </c>
      <c r="F29" s="46">
        <f t="shared" si="0"/>
        <v>1.6074873187111522</v>
      </c>
    </row>
    <row r="30" spans="1:6" ht="12.75">
      <c r="A30" s="19" t="s">
        <v>102</v>
      </c>
      <c r="B30" s="32" t="s">
        <v>106</v>
      </c>
      <c r="C30" s="20" t="s">
        <v>107</v>
      </c>
      <c r="D30" s="41">
        <v>13710823.5</v>
      </c>
      <c r="E30" s="42">
        <v>14265076.2</v>
      </c>
      <c r="F30" s="42">
        <f t="shared" si="0"/>
        <v>1.0404244646574292</v>
      </c>
    </row>
    <row r="31" spans="1:6" ht="12.75">
      <c r="A31" s="21"/>
      <c r="B31" s="33"/>
      <c r="C31" s="22" t="s">
        <v>108</v>
      </c>
      <c r="D31" s="43">
        <v>13710823.5</v>
      </c>
      <c r="E31" s="44">
        <v>14265076.2</v>
      </c>
      <c r="F31" s="44">
        <f t="shared" si="0"/>
        <v>1.0404244646574292</v>
      </c>
    </row>
    <row r="32" spans="1:6" ht="12.75">
      <c r="A32" s="23"/>
      <c r="B32" s="34"/>
      <c r="C32" s="24" t="s">
        <v>109</v>
      </c>
      <c r="D32" s="45">
        <v>13710823.5</v>
      </c>
      <c r="E32" s="46">
        <v>14265076.2</v>
      </c>
      <c r="F32" s="46">
        <f t="shared" si="0"/>
        <v>1.0404244646574292</v>
      </c>
    </row>
    <row r="33" spans="1:6" ht="12.75">
      <c r="A33" s="19" t="s">
        <v>102</v>
      </c>
      <c r="B33" s="32" t="s">
        <v>110</v>
      </c>
      <c r="C33" s="20" t="s">
        <v>111</v>
      </c>
      <c r="D33" s="41">
        <v>513418.8</v>
      </c>
      <c r="E33" s="42">
        <v>618189.2</v>
      </c>
      <c r="F33" s="42">
        <f t="shared" si="0"/>
        <v>1.2040642064528997</v>
      </c>
    </row>
    <row r="34" spans="1:6" ht="12.75">
      <c r="A34" s="21"/>
      <c r="B34" s="33"/>
      <c r="C34" s="22" t="s">
        <v>108</v>
      </c>
      <c r="D34" s="43">
        <v>513418.8</v>
      </c>
      <c r="E34" s="44">
        <v>618189.2</v>
      </c>
      <c r="F34" s="44">
        <f t="shared" si="0"/>
        <v>1.2040642064528997</v>
      </c>
    </row>
    <row r="35" spans="1:6" ht="12.75">
      <c r="A35" s="23"/>
      <c r="B35" s="34"/>
      <c r="C35" s="24" t="s">
        <v>14</v>
      </c>
      <c r="D35" s="45">
        <v>513418.8</v>
      </c>
      <c r="E35" s="46">
        <v>618189.2</v>
      </c>
      <c r="F35" s="46">
        <f t="shared" si="0"/>
        <v>1.2040642064528997</v>
      </c>
    </row>
    <row r="36" spans="1:6" ht="12.75">
      <c r="A36" s="19" t="s">
        <v>102</v>
      </c>
      <c r="B36" s="32" t="s">
        <v>112</v>
      </c>
      <c r="C36" s="20" t="s">
        <v>113</v>
      </c>
      <c r="D36" s="41">
        <v>668823.5</v>
      </c>
      <c r="E36" s="42">
        <v>746626.2</v>
      </c>
      <c r="F36" s="42">
        <f t="shared" si="0"/>
        <v>1.1163277008059673</v>
      </c>
    </row>
    <row r="37" spans="1:6" ht="12.75">
      <c r="A37" s="21"/>
      <c r="B37" s="33"/>
      <c r="C37" s="22" t="s">
        <v>108</v>
      </c>
      <c r="D37" s="43">
        <v>668823.5</v>
      </c>
      <c r="E37" s="44">
        <v>746626.2</v>
      </c>
      <c r="F37" s="44">
        <f t="shared" si="0"/>
        <v>1.1163277008059673</v>
      </c>
    </row>
    <row r="38" spans="1:6" ht="12.75">
      <c r="A38" s="23"/>
      <c r="B38" s="34"/>
      <c r="C38" s="24" t="s">
        <v>14</v>
      </c>
      <c r="D38" s="45">
        <v>668823.5</v>
      </c>
      <c r="E38" s="46">
        <v>746626.2</v>
      </c>
      <c r="F38" s="46">
        <f t="shared" si="0"/>
        <v>1.1163277008059673</v>
      </c>
    </row>
    <row r="39" spans="1:6" ht="12.75">
      <c r="A39" s="19" t="s">
        <v>102</v>
      </c>
      <c r="B39" s="32" t="s">
        <v>114</v>
      </c>
      <c r="C39" s="20" t="s">
        <v>115</v>
      </c>
      <c r="D39" s="41">
        <v>17087.8</v>
      </c>
      <c r="E39" s="42">
        <v>17521.5</v>
      </c>
      <c r="F39" s="42">
        <f t="shared" si="0"/>
        <v>1.025380680953663</v>
      </c>
    </row>
    <row r="40" spans="1:6" ht="12.75">
      <c r="A40" s="21"/>
      <c r="B40" s="33"/>
      <c r="C40" s="22" t="s">
        <v>108</v>
      </c>
      <c r="D40" s="43">
        <v>17087.8</v>
      </c>
      <c r="E40" s="44">
        <v>17521.5</v>
      </c>
      <c r="F40" s="44">
        <f t="shared" si="0"/>
        <v>1.025380680953663</v>
      </c>
    </row>
    <row r="41" spans="1:6" ht="12.75">
      <c r="A41" s="23"/>
      <c r="B41" s="34"/>
      <c r="C41" s="24" t="s">
        <v>14</v>
      </c>
      <c r="D41" s="45">
        <v>17087.8</v>
      </c>
      <c r="E41" s="46">
        <v>17521.5</v>
      </c>
      <c r="F41" s="46">
        <f t="shared" si="0"/>
        <v>1.025380680953663</v>
      </c>
    </row>
    <row r="42" spans="1:6" ht="12.75">
      <c r="A42" s="19" t="s">
        <v>116</v>
      </c>
      <c r="B42" s="32" t="s">
        <v>117</v>
      </c>
      <c r="C42" s="20" t="s">
        <v>118</v>
      </c>
      <c r="D42" s="41">
        <v>0</v>
      </c>
      <c r="E42" s="42">
        <v>665561</v>
      </c>
      <c r="F42" s="42" t="str">
        <f t="shared" si="0"/>
        <v>***</v>
      </c>
    </row>
    <row r="43" spans="1:6" ht="12.75">
      <c r="A43" s="21"/>
      <c r="B43" s="33"/>
      <c r="C43" s="22" t="s">
        <v>119</v>
      </c>
      <c r="D43" s="43">
        <v>0</v>
      </c>
      <c r="E43" s="44">
        <v>665561</v>
      </c>
      <c r="F43" s="44" t="str">
        <f t="shared" si="0"/>
        <v>***</v>
      </c>
    </row>
    <row r="44" spans="1:6" ht="12.75">
      <c r="A44" s="23"/>
      <c r="B44" s="34"/>
      <c r="C44" s="24" t="s">
        <v>14</v>
      </c>
      <c r="D44" s="45">
        <v>0</v>
      </c>
      <c r="E44" s="46">
        <v>665561</v>
      </c>
      <c r="F44" s="46" t="str">
        <f t="shared" si="0"/>
        <v>***</v>
      </c>
    </row>
    <row r="45" spans="1:6" ht="12.75">
      <c r="A45" s="19" t="s">
        <v>116</v>
      </c>
      <c r="B45" s="32" t="s">
        <v>120</v>
      </c>
      <c r="C45" s="20" t="s">
        <v>121</v>
      </c>
      <c r="D45" s="41">
        <v>0</v>
      </c>
      <c r="E45" s="42">
        <v>107959</v>
      </c>
      <c r="F45" s="42" t="str">
        <f t="shared" si="0"/>
        <v>***</v>
      </c>
    </row>
    <row r="46" spans="1:6" ht="12.75">
      <c r="A46" s="21"/>
      <c r="B46" s="33"/>
      <c r="C46" s="22" t="s">
        <v>119</v>
      </c>
      <c r="D46" s="43">
        <v>0</v>
      </c>
      <c r="E46" s="44">
        <v>107959</v>
      </c>
      <c r="F46" s="44" t="str">
        <f aca="true" t="shared" si="1" ref="F46:F76">IF(D46=0,"***",E46/D46)</f>
        <v>***</v>
      </c>
    </row>
    <row r="47" spans="1:6" ht="12.75">
      <c r="A47" s="23"/>
      <c r="B47" s="34"/>
      <c r="C47" s="24" t="s">
        <v>14</v>
      </c>
      <c r="D47" s="45">
        <v>0</v>
      </c>
      <c r="E47" s="46">
        <v>107959</v>
      </c>
      <c r="F47" s="46" t="str">
        <f t="shared" si="1"/>
        <v>***</v>
      </c>
    </row>
    <row r="48" spans="1:6" ht="12.75">
      <c r="A48" s="19" t="s">
        <v>116</v>
      </c>
      <c r="B48" s="32" t="s">
        <v>122</v>
      </c>
      <c r="C48" s="20" t="s">
        <v>123</v>
      </c>
      <c r="D48" s="41">
        <v>0</v>
      </c>
      <c r="E48" s="42">
        <v>716920</v>
      </c>
      <c r="F48" s="42" t="str">
        <f t="shared" si="1"/>
        <v>***</v>
      </c>
    </row>
    <row r="49" spans="1:6" ht="12.75">
      <c r="A49" s="21"/>
      <c r="B49" s="33"/>
      <c r="C49" s="22" t="s">
        <v>99</v>
      </c>
      <c r="D49" s="43">
        <v>0</v>
      </c>
      <c r="E49" s="44">
        <v>716920</v>
      </c>
      <c r="F49" s="44" t="str">
        <f t="shared" si="1"/>
        <v>***</v>
      </c>
    </row>
    <row r="50" spans="1:6" ht="12.75">
      <c r="A50" s="23"/>
      <c r="B50" s="34"/>
      <c r="C50" s="24" t="s">
        <v>14</v>
      </c>
      <c r="D50" s="45">
        <v>0</v>
      </c>
      <c r="E50" s="46">
        <v>716920</v>
      </c>
      <c r="F50" s="46" t="str">
        <f t="shared" si="1"/>
        <v>***</v>
      </c>
    </row>
    <row r="51" spans="1:6" ht="12.75">
      <c r="A51" s="19" t="s">
        <v>116</v>
      </c>
      <c r="B51" s="32" t="s">
        <v>124</v>
      </c>
      <c r="C51" s="20" t="s">
        <v>125</v>
      </c>
      <c r="D51" s="41">
        <v>0</v>
      </c>
      <c r="E51" s="42">
        <v>812310</v>
      </c>
      <c r="F51" s="42" t="str">
        <f t="shared" si="1"/>
        <v>***</v>
      </c>
    </row>
    <row r="52" spans="1:6" ht="12.75">
      <c r="A52" s="21"/>
      <c r="B52" s="33"/>
      <c r="C52" s="22" t="s">
        <v>99</v>
      </c>
      <c r="D52" s="43">
        <v>0</v>
      </c>
      <c r="E52" s="44">
        <v>812310</v>
      </c>
      <c r="F52" s="44" t="str">
        <f t="shared" si="1"/>
        <v>***</v>
      </c>
    </row>
    <row r="53" spans="1:6" ht="12.75">
      <c r="A53" s="23"/>
      <c r="B53" s="34"/>
      <c r="C53" s="24" t="s">
        <v>14</v>
      </c>
      <c r="D53" s="45">
        <v>0</v>
      </c>
      <c r="E53" s="46">
        <v>812310</v>
      </c>
      <c r="F53" s="46" t="str">
        <f t="shared" si="1"/>
        <v>***</v>
      </c>
    </row>
    <row r="54" spans="1:6" ht="12.75">
      <c r="A54" s="19" t="s">
        <v>116</v>
      </c>
      <c r="B54" s="32" t="s">
        <v>126</v>
      </c>
      <c r="C54" s="20" t="s">
        <v>127</v>
      </c>
      <c r="D54" s="41">
        <v>0</v>
      </c>
      <c r="E54" s="42">
        <v>725360</v>
      </c>
      <c r="F54" s="42" t="str">
        <f t="shared" si="1"/>
        <v>***</v>
      </c>
    </row>
    <row r="55" spans="1:6" ht="12.75">
      <c r="A55" s="21"/>
      <c r="B55" s="33"/>
      <c r="C55" s="22" t="s">
        <v>99</v>
      </c>
      <c r="D55" s="43">
        <v>0</v>
      </c>
      <c r="E55" s="44">
        <v>725360</v>
      </c>
      <c r="F55" s="44" t="str">
        <f t="shared" si="1"/>
        <v>***</v>
      </c>
    </row>
    <row r="56" spans="1:6" ht="12.75">
      <c r="A56" s="23"/>
      <c r="B56" s="34"/>
      <c r="C56" s="24" t="s">
        <v>14</v>
      </c>
      <c r="D56" s="45">
        <v>0</v>
      </c>
      <c r="E56" s="46">
        <v>688060</v>
      </c>
      <c r="F56" s="46" t="str">
        <f t="shared" si="1"/>
        <v>***</v>
      </c>
    </row>
    <row r="57" spans="1:6" ht="12.75">
      <c r="A57" s="23"/>
      <c r="B57" s="34"/>
      <c r="C57" s="24" t="s">
        <v>128</v>
      </c>
      <c r="D57" s="45">
        <v>0</v>
      </c>
      <c r="E57" s="46">
        <v>37300</v>
      </c>
      <c r="F57" s="46" t="str">
        <f t="shared" si="1"/>
        <v>***</v>
      </c>
    </row>
    <row r="58" spans="1:6" ht="12.75">
      <c r="A58" s="19" t="s">
        <v>116</v>
      </c>
      <c r="B58" s="32" t="s">
        <v>129</v>
      </c>
      <c r="C58" s="20" t="s">
        <v>130</v>
      </c>
      <c r="D58" s="41">
        <v>0</v>
      </c>
      <c r="E58" s="42">
        <v>210280</v>
      </c>
      <c r="F58" s="42" t="str">
        <f t="shared" si="1"/>
        <v>***</v>
      </c>
    </row>
    <row r="59" spans="1:6" ht="12.75">
      <c r="A59" s="21"/>
      <c r="B59" s="33"/>
      <c r="C59" s="22" t="s">
        <v>99</v>
      </c>
      <c r="D59" s="43">
        <v>0</v>
      </c>
      <c r="E59" s="44">
        <v>210280</v>
      </c>
      <c r="F59" s="44" t="str">
        <f t="shared" si="1"/>
        <v>***</v>
      </c>
    </row>
    <row r="60" spans="1:6" ht="12.75">
      <c r="A60" s="23"/>
      <c r="B60" s="34"/>
      <c r="C60" s="24" t="s">
        <v>14</v>
      </c>
      <c r="D60" s="45">
        <v>0</v>
      </c>
      <c r="E60" s="46">
        <v>127330</v>
      </c>
      <c r="F60" s="46" t="str">
        <f t="shared" si="1"/>
        <v>***</v>
      </c>
    </row>
    <row r="61" spans="1:6" ht="12.75">
      <c r="A61" s="23"/>
      <c r="B61" s="34"/>
      <c r="C61" s="24" t="s">
        <v>128</v>
      </c>
      <c r="D61" s="45">
        <v>0</v>
      </c>
      <c r="E61" s="46">
        <v>82950</v>
      </c>
      <c r="F61" s="46" t="str">
        <f t="shared" si="1"/>
        <v>***</v>
      </c>
    </row>
    <row r="62" spans="1:6" ht="12.75">
      <c r="A62" s="19" t="s">
        <v>116</v>
      </c>
      <c r="B62" s="32" t="s">
        <v>131</v>
      </c>
      <c r="C62" s="20" t="s">
        <v>132</v>
      </c>
      <c r="D62" s="41">
        <v>0</v>
      </c>
      <c r="E62" s="42">
        <v>226340</v>
      </c>
      <c r="F62" s="42" t="str">
        <f t="shared" si="1"/>
        <v>***</v>
      </c>
    </row>
    <row r="63" spans="1:6" ht="12.75">
      <c r="A63" s="21"/>
      <c r="B63" s="33"/>
      <c r="C63" s="22" t="s">
        <v>99</v>
      </c>
      <c r="D63" s="43">
        <v>0</v>
      </c>
      <c r="E63" s="44">
        <v>226340</v>
      </c>
      <c r="F63" s="44" t="str">
        <f t="shared" si="1"/>
        <v>***</v>
      </c>
    </row>
    <row r="64" spans="1:6" ht="12.75">
      <c r="A64" s="23"/>
      <c r="B64" s="34"/>
      <c r="C64" s="24" t="s">
        <v>14</v>
      </c>
      <c r="D64" s="45">
        <v>0</v>
      </c>
      <c r="E64" s="46">
        <v>206340</v>
      </c>
      <c r="F64" s="46" t="str">
        <f t="shared" si="1"/>
        <v>***</v>
      </c>
    </row>
    <row r="65" spans="1:6" ht="12.75">
      <c r="A65" s="23"/>
      <c r="B65" s="34"/>
      <c r="C65" s="24" t="s">
        <v>128</v>
      </c>
      <c r="D65" s="45">
        <v>0</v>
      </c>
      <c r="E65" s="46">
        <v>20000</v>
      </c>
      <c r="F65" s="46" t="str">
        <f t="shared" si="1"/>
        <v>***</v>
      </c>
    </row>
    <row r="66" spans="1:6" ht="12.75">
      <c r="A66" s="19" t="s">
        <v>133</v>
      </c>
      <c r="B66" s="32" t="s">
        <v>134</v>
      </c>
      <c r="C66" s="20" t="s">
        <v>135</v>
      </c>
      <c r="D66" s="41">
        <v>3177885.2</v>
      </c>
      <c r="E66" s="42">
        <v>154809.1</v>
      </c>
      <c r="F66" s="42">
        <f t="shared" si="1"/>
        <v>0.04871450359503232</v>
      </c>
    </row>
    <row r="67" spans="1:6" ht="12.75">
      <c r="A67" s="21"/>
      <c r="B67" s="33"/>
      <c r="C67" s="22" t="s">
        <v>119</v>
      </c>
      <c r="D67" s="43">
        <v>488831.5</v>
      </c>
      <c r="E67" s="44">
        <v>1204.8</v>
      </c>
      <c r="F67" s="44">
        <f t="shared" si="1"/>
        <v>0.0024646529530114158</v>
      </c>
    </row>
    <row r="68" spans="1:6" ht="12.75">
      <c r="A68" s="23"/>
      <c r="B68" s="34"/>
      <c r="C68" s="24" t="s">
        <v>14</v>
      </c>
      <c r="D68" s="45">
        <v>300536.5</v>
      </c>
      <c r="E68" s="46">
        <v>1204.8</v>
      </c>
      <c r="F68" s="46">
        <f t="shared" si="1"/>
        <v>0.004008830874120115</v>
      </c>
    </row>
    <row r="69" spans="1:6" ht="12.75">
      <c r="A69" s="21"/>
      <c r="B69" s="33"/>
      <c r="C69" s="22" t="s">
        <v>99</v>
      </c>
      <c r="D69" s="43">
        <v>2689053.7</v>
      </c>
      <c r="E69" s="44">
        <v>153604.3</v>
      </c>
      <c r="F69" s="44">
        <f t="shared" si="1"/>
        <v>0.057122064910789985</v>
      </c>
    </row>
    <row r="70" spans="1:6" ht="12.75">
      <c r="A70" s="23"/>
      <c r="B70" s="34"/>
      <c r="C70" s="24" t="s">
        <v>14</v>
      </c>
      <c r="D70" s="45">
        <v>1967067.3</v>
      </c>
      <c r="E70" s="46">
        <v>153604.3</v>
      </c>
      <c r="F70" s="46">
        <f t="shared" si="1"/>
        <v>0.0780879739091794</v>
      </c>
    </row>
    <row r="71" spans="1:6" ht="12.75">
      <c r="A71" s="19" t="s">
        <v>136</v>
      </c>
      <c r="B71" s="32" t="s">
        <v>137</v>
      </c>
      <c r="C71" s="20" t="s">
        <v>138</v>
      </c>
      <c r="D71" s="41">
        <v>82777.3</v>
      </c>
      <c r="E71" s="42">
        <v>87841.7</v>
      </c>
      <c r="F71" s="42">
        <f t="shared" si="1"/>
        <v>1.0611810242663144</v>
      </c>
    </row>
    <row r="72" spans="1:6" ht="12.75">
      <c r="A72" s="21"/>
      <c r="B72" s="33"/>
      <c r="C72" s="22" t="s">
        <v>105</v>
      </c>
      <c r="D72" s="43">
        <v>82777.3</v>
      </c>
      <c r="E72" s="44">
        <v>87841.7</v>
      </c>
      <c r="F72" s="44">
        <f t="shared" si="1"/>
        <v>1.0611810242663144</v>
      </c>
    </row>
    <row r="73" spans="1:6" ht="12.75">
      <c r="A73" s="23"/>
      <c r="B73" s="34"/>
      <c r="C73" s="24" t="s">
        <v>14</v>
      </c>
      <c r="D73" s="45">
        <v>82777.3</v>
      </c>
      <c r="E73" s="46">
        <v>87841.7</v>
      </c>
      <c r="F73" s="46">
        <f t="shared" si="1"/>
        <v>1.0611810242663144</v>
      </c>
    </row>
    <row r="74" spans="1:6" ht="12.75">
      <c r="A74" s="19" t="s">
        <v>139</v>
      </c>
      <c r="B74" s="32" t="s">
        <v>140</v>
      </c>
      <c r="C74" s="20" t="s">
        <v>141</v>
      </c>
      <c r="D74" s="41">
        <v>100013.1</v>
      </c>
      <c r="E74" s="42">
        <v>11038.8</v>
      </c>
      <c r="F74" s="42">
        <f t="shared" si="1"/>
        <v>0.11037354106612032</v>
      </c>
    </row>
    <row r="75" spans="1:6" ht="12.75">
      <c r="A75" s="21"/>
      <c r="B75" s="33"/>
      <c r="C75" s="22" t="s">
        <v>105</v>
      </c>
      <c r="D75" s="43">
        <v>100013.1</v>
      </c>
      <c r="E75" s="44">
        <v>11038.8</v>
      </c>
      <c r="F75" s="44">
        <f t="shared" si="1"/>
        <v>0.11037354106612032</v>
      </c>
    </row>
    <row r="76" spans="1:6" ht="13.5" thickBot="1">
      <c r="A76" s="23"/>
      <c r="B76" s="34"/>
      <c r="C76" s="24" t="s">
        <v>14</v>
      </c>
      <c r="D76" s="45">
        <v>100013.1</v>
      </c>
      <c r="E76" s="46">
        <v>11038.8</v>
      </c>
      <c r="F76" s="46">
        <f t="shared" si="1"/>
        <v>0.11037354106612032</v>
      </c>
    </row>
    <row r="77" spans="1:6" ht="13.5" thickBot="1">
      <c r="A77" s="18" t="s">
        <v>93</v>
      </c>
      <c r="B77" s="31"/>
      <c r="C77" s="17"/>
      <c r="D77" s="53" t="s">
        <v>40</v>
      </c>
      <c r="E77" s="54">
        <v>19555141.7</v>
      </c>
      <c r="F77" s="54" t="s">
        <v>40</v>
      </c>
    </row>
    <row r="78" spans="1:6" ht="13.5" thickBot="1">
      <c r="A78" s="5" t="s">
        <v>36</v>
      </c>
      <c r="B78" s="27"/>
      <c r="C78" s="6"/>
      <c r="D78" s="47" t="s">
        <v>40</v>
      </c>
      <c r="E78" s="47">
        <v>19555141.7</v>
      </c>
      <c r="F78" s="49" t="s">
        <v>40</v>
      </c>
    </row>
    <row r="79" spans="2:6" ht="12.75">
      <c r="B79" s="26"/>
      <c r="D79" s="36"/>
      <c r="E79" s="36"/>
      <c r="F79" s="36"/>
    </row>
  </sheetData>
  <sheetProtection/>
  <mergeCells count="1">
    <mergeCell ref="D10:F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3:G2185"/>
  <sheetViews>
    <sheetView showGridLines="0" zoomScalePageLayoutView="0" workbookViewId="0" topLeftCell="A2143">
      <selection activeCell="C2163" sqref="C2163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48.25390625" style="2" customWidth="1"/>
    <col min="4" max="5" width="15.00390625" style="1" customWidth="1"/>
    <col min="6" max="6" width="8.25390625" style="1" customWidth="1"/>
    <col min="7" max="9" width="9.125" style="1" customWidth="1"/>
  </cols>
  <sheetData>
    <row r="3" spans="1:6" ht="12.75">
      <c r="A3" s="51" t="s">
        <v>37</v>
      </c>
      <c r="B3" s="51"/>
      <c r="C3" s="51"/>
      <c r="D3" s="52"/>
      <c r="E3" s="52"/>
      <c r="F3" s="52"/>
    </row>
    <row r="4" spans="1:6" ht="12.75">
      <c r="A4" s="51" t="s">
        <v>38</v>
      </c>
      <c r="B4" s="51"/>
      <c r="C4" s="51"/>
      <c r="D4" s="52"/>
      <c r="E4" s="52"/>
      <c r="F4" s="52"/>
    </row>
    <row r="5" spans="1:6" ht="12.75">
      <c r="A5" s="51" t="s">
        <v>39</v>
      </c>
      <c r="B5" s="51"/>
      <c r="C5" s="51"/>
      <c r="D5" s="52"/>
      <c r="E5" s="52"/>
      <c r="F5" s="52"/>
    </row>
    <row r="7" spans="1:6" ht="18">
      <c r="A7" s="3" t="s">
        <v>142</v>
      </c>
      <c r="B7" s="25"/>
      <c r="C7" s="4"/>
      <c r="D7" s="35"/>
      <c r="E7" s="35"/>
      <c r="F7" s="50"/>
    </row>
    <row r="8" spans="2:6" ht="13.5" thickBot="1">
      <c r="B8" s="26"/>
      <c r="D8" s="36"/>
      <c r="E8" s="36"/>
      <c r="F8" s="36"/>
    </row>
    <row r="9" spans="1:6" ht="13.5" thickBot="1">
      <c r="A9" s="5" t="s">
        <v>1</v>
      </c>
      <c r="B9" s="27"/>
      <c r="C9" s="6"/>
      <c r="D9" s="37"/>
      <c r="E9" s="37"/>
      <c r="F9" s="38"/>
    </row>
    <row r="10" spans="1:6" ht="13.5" thickBot="1">
      <c r="A10" s="7"/>
      <c r="B10" s="28"/>
      <c r="C10" s="8"/>
      <c r="D10" s="58"/>
      <c r="E10" s="58"/>
      <c r="F10" s="59"/>
    </row>
    <row r="11" spans="1:6" ht="34.5" customHeight="1">
      <c r="A11" s="13" t="s">
        <v>2</v>
      </c>
      <c r="B11" s="29" t="s">
        <v>3</v>
      </c>
      <c r="C11" s="14" t="s">
        <v>4</v>
      </c>
      <c r="D11" s="15" t="s">
        <v>5</v>
      </c>
      <c r="E11" s="16" t="s">
        <v>6</v>
      </c>
      <c r="F11" s="16" t="s">
        <v>7</v>
      </c>
    </row>
    <row r="12" spans="1:6" ht="13.5" customHeight="1" thickBot="1">
      <c r="A12" s="9"/>
      <c r="B12" s="30"/>
      <c r="C12" s="10" t="s">
        <v>8</v>
      </c>
      <c r="D12" s="11"/>
      <c r="E12" s="12"/>
      <c r="F12" s="12"/>
    </row>
    <row r="13" spans="1:6" ht="13.5" thickBot="1">
      <c r="A13" s="18" t="s">
        <v>143</v>
      </c>
      <c r="B13" s="31"/>
      <c r="C13" s="17"/>
      <c r="D13" s="39"/>
      <c r="E13" s="40"/>
      <c r="F13" s="40"/>
    </row>
    <row r="14" spans="1:6" ht="12.75">
      <c r="A14" s="19" t="s">
        <v>144</v>
      </c>
      <c r="B14" s="32" t="s">
        <v>145</v>
      </c>
      <c r="C14" s="20" t="s">
        <v>146</v>
      </c>
      <c r="D14" s="41">
        <v>3132</v>
      </c>
      <c r="E14" s="42">
        <v>3379</v>
      </c>
      <c r="F14" s="42">
        <f aca="true" t="shared" si="0" ref="F14:F58">IF(D14=0,"***",E14/D14)</f>
        <v>1.0788633461047255</v>
      </c>
    </row>
    <row r="15" spans="1:6" ht="12.75">
      <c r="A15" s="21"/>
      <c r="B15" s="33"/>
      <c r="C15" s="22" t="s">
        <v>147</v>
      </c>
      <c r="D15" s="43">
        <v>3132</v>
      </c>
      <c r="E15" s="44">
        <v>3379</v>
      </c>
      <c r="F15" s="44">
        <f t="shared" si="0"/>
        <v>1.0788633461047255</v>
      </c>
    </row>
    <row r="16" spans="1:6" ht="12.75">
      <c r="A16" s="23"/>
      <c r="B16" s="34"/>
      <c r="C16" s="24" t="s">
        <v>148</v>
      </c>
      <c r="D16" s="45">
        <v>3132</v>
      </c>
      <c r="E16" s="46">
        <v>3379</v>
      </c>
      <c r="F16" s="46">
        <f t="shared" si="0"/>
        <v>1.0788633461047255</v>
      </c>
    </row>
    <row r="17" spans="1:6" ht="12.75">
      <c r="A17" s="19" t="s">
        <v>149</v>
      </c>
      <c r="B17" s="32" t="s">
        <v>150</v>
      </c>
      <c r="C17" s="20" t="s">
        <v>151</v>
      </c>
      <c r="D17" s="41">
        <v>68595</v>
      </c>
      <c r="E17" s="42">
        <v>71729</v>
      </c>
      <c r="F17" s="42">
        <f t="shared" si="0"/>
        <v>1.0456884612581092</v>
      </c>
    </row>
    <row r="18" spans="1:6" ht="12.75">
      <c r="A18" s="21"/>
      <c r="B18" s="33"/>
      <c r="C18" s="22" t="s">
        <v>152</v>
      </c>
      <c r="D18" s="43">
        <v>68595</v>
      </c>
      <c r="E18" s="44">
        <v>71729</v>
      </c>
      <c r="F18" s="44">
        <f t="shared" si="0"/>
        <v>1.0456884612581092</v>
      </c>
    </row>
    <row r="19" spans="1:6" ht="12.75">
      <c r="A19" s="23"/>
      <c r="B19" s="34"/>
      <c r="C19" s="24" t="s">
        <v>153</v>
      </c>
      <c r="D19" s="45">
        <v>13676</v>
      </c>
      <c r="E19" s="46">
        <v>15676</v>
      </c>
      <c r="F19" s="46">
        <f t="shared" si="0"/>
        <v>1.1462415911085113</v>
      </c>
    </row>
    <row r="20" spans="1:6" ht="12.75">
      <c r="A20" s="23"/>
      <c r="B20" s="34"/>
      <c r="C20" s="24" t="s">
        <v>148</v>
      </c>
      <c r="D20" s="45">
        <v>54919</v>
      </c>
      <c r="E20" s="46">
        <v>56053</v>
      </c>
      <c r="F20" s="46">
        <f t="shared" si="0"/>
        <v>1.0206485915621188</v>
      </c>
    </row>
    <row r="21" spans="1:6" ht="12.75">
      <c r="A21" s="19" t="s">
        <v>154</v>
      </c>
      <c r="B21" s="32" t="s">
        <v>150</v>
      </c>
      <c r="C21" s="20" t="s">
        <v>151</v>
      </c>
      <c r="D21" s="41">
        <v>21952</v>
      </c>
      <c r="E21" s="42">
        <v>24016</v>
      </c>
      <c r="F21" s="42">
        <f t="shared" si="0"/>
        <v>1.0940233236151604</v>
      </c>
    </row>
    <row r="22" spans="1:6" ht="12.75">
      <c r="A22" s="21"/>
      <c r="B22" s="33"/>
      <c r="C22" s="22" t="s">
        <v>155</v>
      </c>
      <c r="D22" s="43">
        <v>21952</v>
      </c>
      <c r="E22" s="44">
        <v>24016</v>
      </c>
      <c r="F22" s="44">
        <f t="shared" si="0"/>
        <v>1.0940233236151604</v>
      </c>
    </row>
    <row r="23" spans="1:6" ht="12.75">
      <c r="A23" s="23"/>
      <c r="B23" s="34"/>
      <c r="C23" s="24" t="s">
        <v>153</v>
      </c>
      <c r="D23" s="45">
        <v>7523</v>
      </c>
      <c r="E23" s="46">
        <v>8123</v>
      </c>
      <c r="F23" s="46">
        <f t="shared" si="0"/>
        <v>1.0797554167220524</v>
      </c>
    </row>
    <row r="24" spans="1:6" ht="12.75">
      <c r="A24" s="23"/>
      <c r="B24" s="34"/>
      <c r="C24" s="24" t="s">
        <v>148</v>
      </c>
      <c r="D24" s="45">
        <v>14429</v>
      </c>
      <c r="E24" s="46">
        <v>15893</v>
      </c>
      <c r="F24" s="46">
        <f t="shared" si="0"/>
        <v>1.101462332801996</v>
      </c>
    </row>
    <row r="25" spans="1:6" ht="12.75">
      <c r="A25" s="19" t="s">
        <v>156</v>
      </c>
      <c r="B25" s="32" t="s">
        <v>150</v>
      </c>
      <c r="C25" s="20" t="s">
        <v>151</v>
      </c>
      <c r="D25" s="41">
        <v>29924</v>
      </c>
      <c r="E25" s="42">
        <v>31629</v>
      </c>
      <c r="F25" s="42">
        <f t="shared" si="0"/>
        <v>1.056977676781179</v>
      </c>
    </row>
    <row r="26" spans="1:6" ht="12.75">
      <c r="A26" s="21"/>
      <c r="B26" s="33"/>
      <c r="C26" s="22" t="s">
        <v>155</v>
      </c>
      <c r="D26" s="43">
        <v>29924</v>
      </c>
      <c r="E26" s="44">
        <v>31629</v>
      </c>
      <c r="F26" s="44">
        <f t="shared" si="0"/>
        <v>1.056977676781179</v>
      </c>
    </row>
    <row r="27" spans="1:6" ht="12.75">
      <c r="A27" s="23"/>
      <c r="B27" s="34"/>
      <c r="C27" s="24" t="s">
        <v>153</v>
      </c>
      <c r="D27" s="45">
        <v>9983</v>
      </c>
      <c r="E27" s="46">
        <v>10283</v>
      </c>
      <c r="F27" s="46">
        <f t="shared" si="0"/>
        <v>1.030051086847641</v>
      </c>
    </row>
    <row r="28" spans="1:6" ht="12.75">
      <c r="A28" s="23"/>
      <c r="B28" s="34"/>
      <c r="C28" s="24" t="s">
        <v>148</v>
      </c>
      <c r="D28" s="45">
        <v>19941</v>
      </c>
      <c r="E28" s="46">
        <v>21346</v>
      </c>
      <c r="F28" s="46">
        <f t="shared" si="0"/>
        <v>1.0704578506594453</v>
      </c>
    </row>
    <row r="29" spans="1:6" ht="12.75">
      <c r="A29" s="19" t="s">
        <v>157</v>
      </c>
      <c r="B29" s="32" t="s">
        <v>145</v>
      </c>
      <c r="C29" s="20" t="s">
        <v>146</v>
      </c>
      <c r="D29" s="41">
        <v>5703</v>
      </c>
      <c r="E29" s="42">
        <v>5425</v>
      </c>
      <c r="F29" s="42">
        <f t="shared" si="0"/>
        <v>0.9512537261090654</v>
      </c>
    </row>
    <row r="30" spans="1:6" ht="12.75">
      <c r="A30" s="21"/>
      <c r="B30" s="33"/>
      <c r="C30" s="22" t="s">
        <v>158</v>
      </c>
      <c r="D30" s="43">
        <v>5703</v>
      </c>
      <c r="E30" s="44">
        <v>5425</v>
      </c>
      <c r="F30" s="44">
        <f t="shared" si="0"/>
        <v>0.9512537261090654</v>
      </c>
    </row>
    <row r="31" spans="1:6" ht="12.75">
      <c r="A31" s="23"/>
      <c r="B31" s="34"/>
      <c r="C31" s="24" t="s">
        <v>148</v>
      </c>
      <c r="D31" s="45">
        <v>5703</v>
      </c>
      <c r="E31" s="46">
        <v>5425</v>
      </c>
      <c r="F31" s="46">
        <f t="shared" si="0"/>
        <v>0.9512537261090654</v>
      </c>
    </row>
    <row r="32" spans="1:6" ht="12.75">
      <c r="A32" s="19" t="s">
        <v>159</v>
      </c>
      <c r="B32" s="32" t="s">
        <v>145</v>
      </c>
      <c r="C32" s="20" t="s">
        <v>146</v>
      </c>
      <c r="D32" s="41">
        <v>6354</v>
      </c>
      <c r="E32" s="42">
        <v>6580</v>
      </c>
      <c r="F32" s="42">
        <f t="shared" si="0"/>
        <v>1.0355681460497324</v>
      </c>
    </row>
    <row r="33" spans="1:6" ht="12.75">
      <c r="A33" s="21"/>
      <c r="B33" s="33"/>
      <c r="C33" s="22" t="s">
        <v>158</v>
      </c>
      <c r="D33" s="43">
        <v>6354</v>
      </c>
      <c r="E33" s="44">
        <v>6580</v>
      </c>
      <c r="F33" s="44">
        <f t="shared" si="0"/>
        <v>1.0355681460497324</v>
      </c>
    </row>
    <row r="34" spans="1:6" ht="12.75">
      <c r="A34" s="23"/>
      <c r="B34" s="34"/>
      <c r="C34" s="24" t="s">
        <v>148</v>
      </c>
      <c r="D34" s="45">
        <v>6354</v>
      </c>
      <c r="E34" s="46">
        <v>6580</v>
      </c>
      <c r="F34" s="46">
        <f t="shared" si="0"/>
        <v>1.0355681460497324</v>
      </c>
    </row>
    <row r="35" spans="1:6" ht="12.75">
      <c r="A35" s="19" t="s">
        <v>160</v>
      </c>
      <c r="B35" s="32" t="s">
        <v>150</v>
      </c>
      <c r="C35" s="20" t="s">
        <v>151</v>
      </c>
      <c r="D35" s="41">
        <v>28253</v>
      </c>
      <c r="E35" s="42">
        <v>30311</v>
      </c>
      <c r="F35" s="42">
        <f t="shared" si="0"/>
        <v>1.0728418221073868</v>
      </c>
    </row>
    <row r="36" spans="1:6" ht="12.75">
      <c r="A36" s="21"/>
      <c r="B36" s="33"/>
      <c r="C36" s="22" t="s">
        <v>161</v>
      </c>
      <c r="D36" s="43">
        <v>28253</v>
      </c>
      <c r="E36" s="44">
        <v>30311</v>
      </c>
      <c r="F36" s="44">
        <f t="shared" si="0"/>
        <v>1.0728418221073868</v>
      </c>
    </row>
    <row r="37" spans="1:6" ht="12.75">
      <c r="A37" s="23"/>
      <c r="B37" s="34"/>
      <c r="C37" s="24" t="s">
        <v>153</v>
      </c>
      <c r="D37" s="45">
        <v>8199</v>
      </c>
      <c r="E37" s="46">
        <v>8799</v>
      </c>
      <c r="F37" s="46">
        <f t="shared" si="0"/>
        <v>1.0731796560556166</v>
      </c>
    </row>
    <row r="38" spans="1:6" ht="12.75">
      <c r="A38" s="23"/>
      <c r="B38" s="34"/>
      <c r="C38" s="24" t="s">
        <v>148</v>
      </c>
      <c r="D38" s="45">
        <v>20054</v>
      </c>
      <c r="E38" s="46">
        <v>21512</v>
      </c>
      <c r="F38" s="46">
        <f t="shared" si="0"/>
        <v>1.072703700009973</v>
      </c>
    </row>
    <row r="39" spans="1:6" ht="12.75">
      <c r="A39" s="19" t="s">
        <v>162</v>
      </c>
      <c r="B39" s="32" t="s">
        <v>150</v>
      </c>
      <c r="C39" s="20" t="s">
        <v>151</v>
      </c>
      <c r="D39" s="41">
        <v>9329</v>
      </c>
      <c r="E39" s="42">
        <v>10149</v>
      </c>
      <c r="F39" s="42">
        <f t="shared" si="0"/>
        <v>1.0878979526208596</v>
      </c>
    </row>
    <row r="40" spans="1:6" ht="12.75">
      <c r="A40" s="21"/>
      <c r="B40" s="33"/>
      <c r="C40" s="22" t="s">
        <v>161</v>
      </c>
      <c r="D40" s="43">
        <v>9329</v>
      </c>
      <c r="E40" s="44">
        <v>10149</v>
      </c>
      <c r="F40" s="44">
        <f t="shared" si="0"/>
        <v>1.0878979526208596</v>
      </c>
    </row>
    <row r="41" spans="1:6" ht="12.75">
      <c r="A41" s="23"/>
      <c r="B41" s="34"/>
      <c r="C41" s="24" t="s">
        <v>153</v>
      </c>
      <c r="D41" s="45">
        <v>2488</v>
      </c>
      <c r="E41" s="46">
        <v>2488</v>
      </c>
      <c r="F41" s="46">
        <f t="shared" si="0"/>
        <v>1</v>
      </c>
    </row>
    <row r="42" spans="1:6" ht="12.75">
      <c r="A42" s="23"/>
      <c r="B42" s="34"/>
      <c r="C42" s="24" t="s">
        <v>148</v>
      </c>
      <c r="D42" s="45">
        <v>6841</v>
      </c>
      <c r="E42" s="46">
        <v>7661</v>
      </c>
      <c r="F42" s="46">
        <f t="shared" si="0"/>
        <v>1.119865516737319</v>
      </c>
    </row>
    <row r="43" spans="1:6" ht="12.75">
      <c r="A43" s="19" t="s">
        <v>163</v>
      </c>
      <c r="B43" s="32" t="s">
        <v>150</v>
      </c>
      <c r="C43" s="20" t="s">
        <v>151</v>
      </c>
      <c r="D43" s="41">
        <v>6201</v>
      </c>
      <c r="E43" s="42">
        <v>6449</v>
      </c>
      <c r="F43" s="42">
        <f t="shared" si="0"/>
        <v>1.0399935494275117</v>
      </c>
    </row>
    <row r="44" spans="1:6" ht="12.75">
      <c r="A44" s="21"/>
      <c r="B44" s="33"/>
      <c r="C44" s="22" t="s">
        <v>161</v>
      </c>
      <c r="D44" s="43">
        <v>6201</v>
      </c>
      <c r="E44" s="44">
        <v>6449</v>
      </c>
      <c r="F44" s="44">
        <f t="shared" si="0"/>
        <v>1.0399935494275117</v>
      </c>
    </row>
    <row r="45" spans="1:6" ht="12.75">
      <c r="A45" s="23"/>
      <c r="B45" s="34"/>
      <c r="C45" s="24" t="s">
        <v>153</v>
      </c>
      <c r="D45" s="45">
        <v>1191</v>
      </c>
      <c r="E45" s="46">
        <v>1191</v>
      </c>
      <c r="F45" s="46">
        <f t="shared" si="0"/>
        <v>1</v>
      </c>
    </row>
    <row r="46" spans="1:6" ht="12.75">
      <c r="A46" s="23"/>
      <c r="B46" s="34"/>
      <c r="C46" s="24" t="s">
        <v>148</v>
      </c>
      <c r="D46" s="45">
        <v>5010</v>
      </c>
      <c r="E46" s="46">
        <v>5258</v>
      </c>
      <c r="F46" s="46">
        <f t="shared" si="0"/>
        <v>1.049500998003992</v>
      </c>
    </row>
    <row r="47" spans="1:6" ht="12.75">
      <c r="A47" s="19" t="s">
        <v>164</v>
      </c>
      <c r="B47" s="32" t="s">
        <v>150</v>
      </c>
      <c r="C47" s="20" t="s">
        <v>151</v>
      </c>
      <c r="D47" s="41">
        <v>12317</v>
      </c>
      <c r="E47" s="42">
        <v>15340</v>
      </c>
      <c r="F47" s="42">
        <f t="shared" si="0"/>
        <v>1.2454331411869775</v>
      </c>
    </row>
    <row r="48" spans="1:6" ht="12.75">
      <c r="A48" s="21"/>
      <c r="B48" s="33"/>
      <c r="C48" s="22" t="s">
        <v>161</v>
      </c>
      <c r="D48" s="43">
        <v>12317</v>
      </c>
      <c r="E48" s="44">
        <v>15340</v>
      </c>
      <c r="F48" s="44">
        <f t="shared" si="0"/>
        <v>1.2454331411869775</v>
      </c>
    </row>
    <row r="49" spans="1:6" ht="12.75">
      <c r="A49" s="23"/>
      <c r="B49" s="34"/>
      <c r="C49" s="24" t="s">
        <v>153</v>
      </c>
      <c r="D49" s="45">
        <v>2055</v>
      </c>
      <c r="E49" s="46">
        <v>2955</v>
      </c>
      <c r="F49" s="46">
        <f t="shared" si="0"/>
        <v>1.437956204379562</v>
      </c>
    </row>
    <row r="50" spans="1:6" ht="12.75">
      <c r="A50" s="23"/>
      <c r="B50" s="34"/>
      <c r="C50" s="24" t="s">
        <v>148</v>
      </c>
      <c r="D50" s="45">
        <v>10262</v>
      </c>
      <c r="E50" s="46">
        <v>12385</v>
      </c>
      <c r="F50" s="46">
        <f t="shared" si="0"/>
        <v>1.2068797505359579</v>
      </c>
    </row>
    <row r="51" spans="1:6" ht="12.75">
      <c r="A51" s="19" t="s">
        <v>165</v>
      </c>
      <c r="B51" s="32" t="s">
        <v>150</v>
      </c>
      <c r="C51" s="20" t="s">
        <v>151</v>
      </c>
      <c r="D51" s="41">
        <v>13257</v>
      </c>
      <c r="E51" s="42">
        <v>14337</v>
      </c>
      <c r="F51" s="42">
        <f t="shared" si="0"/>
        <v>1.0814663951120163</v>
      </c>
    </row>
    <row r="52" spans="1:6" ht="12.75">
      <c r="A52" s="21"/>
      <c r="B52" s="33"/>
      <c r="C52" s="22" t="s">
        <v>166</v>
      </c>
      <c r="D52" s="43">
        <v>13257</v>
      </c>
      <c r="E52" s="44">
        <v>14337</v>
      </c>
      <c r="F52" s="44">
        <f t="shared" si="0"/>
        <v>1.0814663951120163</v>
      </c>
    </row>
    <row r="53" spans="1:6" ht="12.75">
      <c r="A53" s="23"/>
      <c r="B53" s="34"/>
      <c r="C53" s="24" t="s">
        <v>148</v>
      </c>
      <c r="D53" s="45">
        <v>13257</v>
      </c>
      <c r="E53" s="46">
        <v>14337</v>
      </c>
      <c r="F53" s="46">
        <f t="shared" si="0"/>
        <v>1.0814663951120163</v>
      </c>
    </row>
    <row r="54" spans="1:6" ht="12.75">
      <c r="A54" s="19" t="s">
        <v>167</v>
      </c>
      <c r="B54" s="32" t="s">
        <v>145</v>
      </c>
      <c r="C54" s="20" t="s">
        <v>146</v>
      </c>
      <c r="D54" s="41">
        <v>20292</v>
      </c>
      <c r="E54" s="42">
        <v>23209</v>
      </c>
      <c r="F54" s="42">
        <f t="shared" si="0"/>
        <v>1.1437512320126157</v>
      </c>
    </row>
    <row r="55" spans="1:6" ht="12.75">
      <c r="A55" s="21"/>
      <c r="B55" s="33"/>
      <c r="C55" s="22" t="s">
        <v>168</v>
      </c>
      <c r="D55" s="43">
        <v>20292</v>
      </c>
      <c r="E55" s="44">
        <v>23209</v>
      </c>
      <c r="F55" s="44">
        <f t="shared" si="0"/>
        <v>1.1437512320126157</v>
      </c>
    </row>
    <row r="56" spans="1:6" ht="12.75">
      <c r="A56" s="23"/>
      <c r="B56" s="34"/>
      <c r="C56" s="24" t="s">
        <v>148</v>
      </c>
      <c r="D56" s="45">
        <v>20292</v>
      </c>
      <c r="E56" s="46">
        <v>23209</v>
      </c>
      <c r="F56" s="46">
        <f t="shared" si="0"/>
        <v>1.1437512320126157</v>
      </c>
    </row>
    <row r="57" spans="1:6" ht="12.75">
      <c r="A57" s="19" t="s">
        <v>169</v>
      </c>
      <c r="B57" s="32" t="s">
        <v>145</v>
      </c>
      <c r="C57" s="20" t="s">
        <v>146</v>
      </c>
      <c r="D57" s="41">
        <v>24804</v>
      </c>
      <c r="E57" s="42">
        <v>26208</v>
      </c>
      <c r="F57" s="42">
        <f t="shared" si="0"/>
        <v>1.0566037735849056</v>
      </c>
    </row>
    <row r="58" spans="1:6" ht="12.75">
      <c r="A58" s="21"/>
      <c r="B58" s="33"/>
      <c r="C58" s="22" t="s">
        <v>168</v>
      </c>
      <c r="D58" s="43">
        <v>24804</v>
      </c>
      <c r="E58" s="44">
        <v>26208</v>
      </c>
      <c r="F58" s="44">
        <f t="shared" si="0"/>
        <v>1.0566037735849056</v>
      </c>
    </row>
    <row r="59" spans="1:6" ht="12.75">
      <c r="A59" s="23"/>
      <c r="B59" s="34"/>
      <c r="C59" s="24" t="s">
        <v>148</v>
      </c>
      <c r="D59" s="45">
        <v>24804</v>
      </c>
      <c r="E59" s="46">
        <v>26208</v>
      </c>
      <c r="F59" s="46">
        <f aca="true" t="shared" si="1" ref="F59:F101">IF(D59=0,"***",E59/D59)</f>
        <v>1.0566037735849056</v>
      </c>
    </row>
    <row r="60" spans="1:6" ht="12.75">
      <c r="A60" s="19" t="s">
        <v>170</v>
      </c>
      <c r="B60" s="32" t="s">
        <v>145</v>
      </c>
      <c r="C60" s="20" t="s">
        <v>146</v>
      </c>
      <c r="D60" s="41">
        <v>42115</v>
      </c>
      <c r="E60" s="42">
        <v>48397</v>
      </c>
      <c r="F60" s="42">
        <f t="shared" si="1"/>
        <v>1.14916300605485</v>
      </c>
    </row>
    <row r="61" spans="1:6" ht="12.75">
      <c r="A61" s="21"/>
      <c r="B61" s="33"/>
      <c r="C61" s="22" t="s">
        <v>168</v>
      </c>
      <c r="D61" s="43">
        <v>42115</v>
      </c>
      <c r="E61" s="44">
        <v>48397</v>
      </c>
      <c r="F61" s="44">
        <f t="shared" si="1"/>
        <v>1.14916300605485</v>
      </c>
    </row>
    <row r="62" spans="1:6" ht="12.75">
      <c r="A62" s="23"/>
      <c r="B62" s="34"/>
      <c r="C62" s="24" t="s">
        <v>148</v>
      </c>
      <c r="D62" s="45">
        <v>42115</v>
      </c>
      <c r="E62" s="46">
        <v>48397</v>
      </c>
      <c r="F62" s="46">
        <f t="shared" si="1"/>
        <v>1.14916300605485</v>
      </c>
    </row>
    <row r="63" spans="1:6" ht="12.75">
      <c r="A63" s="19" t="s">
        <v>171</v>
      </c>
      <c r="B63" s="32" t="s">
        <v>145</v>
      </c>
      <c r="C63" s="20" t="s">
        <v>146</v>
      </c>
      <c r="D63" s="41">
        <v>30933</v>
      </c>
      <c r="E63" s="42">
        <v>36369</v>
      </c>
      <c r="F63" s="42">
        <f t="shared" si="1"/>
        <v>1.1757346523130636</v>
      </c>
    </row>
    <row r="64" spans="1:6" ht="12.75">
      <c r="A64" s="21"/>
      <c r="B64" s="33"/>
      <c r="C64" s="22" t="s">
        <v>168</v>
      </c>
      <c r="D64" s="43">
        <v>30933</v>
      </c>
      <c r="E64" s="44">
        <v>36369</v>
      </c>
      <c r="F64" s="44">
        <f t="shared" si="1"/>
        <v>1.1757346523130636</v>
      </c>
    </row>
    <row r="65" spans="1:6" ht="12.75">
      <c r="A65" s="23"/>
      <c r="B65" s="34"/>
      <c r="C65" s="24" t="s">
        <v>148</v>
      </c>
      <c r="D65" s="45">
        <v>30933</v>
      </c>
      <c r="E65" s="46">
        <v>36369</v>
      </c>
      <c r="F65" s="46">
        <f t="shared" si="1"/>
        <v>1.1757346523130636</v>
      </c>
    </row>
    <row r="66" spans="1:6" ht="12.75">
      <c r="A66" s="19" t="s">
        <v>172</v>
      </c>
      <c r="B66" s="32" t="s">
        <v>150</v>
      </c>
      <c r="C66" s="20" t="s">
        <v>151</v>
      </c>
      <c r="D66" s="41">
        <v>30619</v>
      </c>
      <c r="E66" s="42">
        <v>39396</v>
      </c>
      <c r="F66" s="42">
        <f t="shared" si="1"/>
        <v>1.286652078774617</v>
      </c>
    </row>
    <row r="67" spans="1:6" ht="12.75">
      <c r="A67" s="21"/>
      <c r="B67" s="33"/>
      <c r="C67" s="22" t="s">
        <v>173</v>
      </c>
      <c r="D67" s="43">
        <v>30619</v>
      </c>
      <c r="E67" s="44">
        <v>39396</v>
      </c>
      <c r="F67" s="44">
        <f t="shared" si="1"/>
        <v>1.286652078774617</v>
      </c>
    </row>
    <row r="68" spans="1:6" ht="12.75">
      <c r="A68" s="23"/>
      <c r="B68" s="34"/>
      <c r="C68" s="24" t="s">
        <v>153</v>
      </c>
      <c r="D68" s="45">
        <v>5513</v>
      </c>
      <c r="E68" s="46">
        <v>10743</v>
      </c>
      <c r="F68" s="46">
        <f t="shared" si="1"/>
        <v>1.9486667875929622</v>
      </c>
    </row>
    <row r="69" spans="1:6" ht="12.75">
      <c r="A69" s="23"/>
      <c r="B69" s="34"/>
      <c r="C69" s="24" t="s">
        <v>148</v>
      </c>
      <c r="D69" s="45">
        <v>25106</v>
      </c>
      <c r="E69" s="46">
        <v>28653</v>
      </c>
      <c r="F69" s="46">
        <f t="shared" si="1"/>
        <v>1.1412809686927428</v>
      </c>
    </row>
    <row r="70" spans="1:6" ht="12.75">
      <c r="A70" s="19" t="s">
        <v>174</v>
      </c>
      <c r="B70" s="32" t="s">
        <v>150</v>
      </c>
      <c r="C70" s="20" t="s">
        <v>151</v>
      </c>
      <c r="D70" s="41">
        <v>28681</v>
      </c>
      <c r="E70" s="42">
        <v>30423</v>
      </c>
      <c r="F70" s="42">
        <f t="shared" si="1"/>
        <v>1.0607370733238033</v>
      </c>
    </row>
    <row r="71" spans="1:6" ht="12.75">
      <c r="A71" s="21"/>
      <c r="B71" s="33"/>
      <c r="C71" s="22" t="s">
        <v>175</v>
      </c>
      <c r="D71" s="43">
        <v>28681</v>
      </c>
      <c r="E71" s="44">
        <v>30423</v>
      </c>
      <c r="F71" s="44">
        <f t="shared" si="1"/>
        <v>1.0607370733238033</v>
      </c>
    </row>
    <row r="72" spans="1:6" ht="12.75">
      <c r="A72" s="23"/>
      <c r="B72" s="34"/>
      <c r="C72" s="24" t="s">
        <v>153</v>
      </c>
      <c r="D72" s="45">
        <v>5295</v>
      </c>
      <c r="E72" s="46">
        <v>5400</v>
      </c>
      <c r="F72" s="46">
        <f t="shared" si="1"/>
        <v>1.019830028328612</v>
      </c>
    </row>
    <row r="73" spans="1:6" ht="12.75">
      <c r="A73" s="23"/>
      <c r="B73" s="34"/>
      <c r="C73" s="24" t="s">
        <v>148</v>
      </c>
      <c r="D73" s="45">
        <v>23386</v>
      </c>
      <c r="E73" s="46">
        <v>25023</v>
      </c>
      <c r="F73" s="46">
        <f t="shared" si="1"/>
        <v>1.0699991447874797</v>
      </c>
    </row>
    <row r="74" spans="1:6" ht="12.75">
      <c r="A74" s="19" t="s">
        <v>176</v>
      </c>
      <c r="B74" s="32" t="s">
        <v>150</v>
      </c>
      <c r="C74" s="20" t="s">
        <v>151</v>
      </c>
      <c r="D74" s="41">
        <v>35626</v>
      </c>
      <c r="E74" s="42">
        <v>39987</v>
      </c>
      <c r="F74" s="42">
        <f t="shared" si="1"/>
        <v>1.1224105990007298</v>
      </c>
    </row>
    <row r="75" spans="1:6" ht="12.75">
      <c r="A75" s="21"/>
      <c r="B75" s="33"/>
      <c r="C75" s="22" t="s">
        <v>175</v>
      </c>
      <c r="D75" s="43">
        <v>35626</v>
      </c>
      <c r="E75" s="44">
        <v>39987</v>
      </c>
      <c r="F75" s="44">
        <f t="shared" si="1"/>
        <v>1.1224105990007298</v>
      </c>
    </row>
    <row r="76" spans="1:6" ht="12.75">
      <c r="A76" s="23"/>
      <c r="B76" s="34"/>
      <c r="C76" s="24" t="s">
        <v>153</v>
      </c>
      <c r="D76" s="45">
        <v>5598</v>
      </c>
      <c r="E76" s="46">
        <v>7000</v>
      </c>
      <c r="F76" s="46">
        <f t="shared" si="1"/>
        <v>1.250446588067167</v>
      </c>
    </row>
    <row r="77" spans="1:6" ht="12.75">
      <c r="A77" s="23"/>
      <c r="B77" s="34"/>
      <c r="C77" s="24" t="s">
        <v>148</v>
      </c>
      <c r="D77" s="45">
        <v>30028</v>
      </c>
      <c r="E77" s="46">
        <v>32987</v>
      </c>
      <c r="F77" s="46">
        <f t="shared" si="1"/>
        <v>1.0985413613960304</v>
      </c>
    </row>
    <row r="78" spans="1:6" ht="12.75">
      <c r="A78" s="19" t="s">
        <v>177</v>
      </c>
      <c r="B78" s="32" t="s">
        <v>150</v>
      </c>
      <c r="C78" s="20" t="s">
        <v>151</v>
      </c>
      <c r="D78" s="41">
        <v>21626</v>
      </c>
      <c r="E78" s="42">
        <v>23435</v>
      </c>
      <c r="F78" s="42">
        <f t="shared" si="1"/>
        <v>1.0836493110145196</v>
      </c>
    </row>
    <row r="79" spans="1:6" ht="12.75">
      <c r="A79" s="21"/>
      <c r="B79" s="33"/>
      <c r="C79" s="22" t="s">
        <v>175</v>
      </c>
      <c r="D79" s="43">
        <v>21626</v>
      </c>
      <c r="E79" s="44">
        <v>23435</v>
      </c>
      <c r="F79" s="44">
        <f t="shared" si="1"/>
        <v>1.0836493110145196</v>
      </c>
    </row>
    <row r="80" spans="1:6" ht="12.75">
      <c r="A80" s="23"/>
      <c r="B80" s="34"/>
      <c r="C80" s="24" t="s">
        <v>153</v>
      </c>
      <c r="D80" s="45">
        <v>3184</v>
      </c>
      <c r="E80" s="46">
        <v>3492</v>
      </c>
      <c r="F80" s="46">
        <f t="shared" si="1"/>
        <v>1.0967336683417086</v>
      </c>
    </row>
    <row r="81" spans="1:6" ht="12.75">
      <c r="A81" s="23"/>
      <c r="B81" s="34"/>
      <c r="C81" s="24" t="s">
        <v>148</v>
      </c>
      <c r="D81" s="45">
        <v>18442</v>
      </c>
      <c r="E81" s="46">
        <v>19943</v>
      </c>
      <c r="F81" s="46">
        <f t="shared" si="1"/>
        <v>1.0813903047391824</v>
      </c>
    </row>
    <row r="82" spans="1:6" ht="12.75">
      <c r="A82" s="19" t="s">
        <v>178</v>
      </c>
      <c r="B82" s="32" t="s">
        <v>150</v>
      </c>
      <c r="C82" s="20" t="s">
        <v>151</v>
      </c>
      <c r="D82" s="41">
        <v>40113</v>
      </c>
      <c r="E82" s="42">
        <v>42139</v>
      </c>
      <c r="F82" s="42">
        <f t="shared" si="1"/>
        <v>1.0505073168299555</v>
      </c>
    </row>
    <row r="83" spans="1:6" ht="12.75">
      <c r="A83" s="21"/>
      <c r="B83" s="33"/>
      <c r="C83" s="22" t="s">
        <v>175</v>
      </c>
      <c r="D83" s="43">
        <v>40113</v>
      </c>
      <c r="E83" s="44">
        <v>42139</v>
      </c>
      <c r="F83" s="44">
        <f t="shared" si="1"/>
        <v>1.0505073168299555</v>
      </c>
    </row>
    <row r="84" spans="1:6" ht="12.75">
      <c r="A84" s="23"/>
      <c r="B84" s="34"/>
      <c r="C84" s="24" t="s">
        <v>153</v>
      </c>
      <c r="D84" s="45">
        <v>7824</v>
      </c>
      <c r="E84" s="46">
        <v>8000</v>
      </c>
      <c r="F84" s="46">
        <f t="shared" si="1"/>
        <v>1.0224948875255624</v>
      </c>
    </row>
    <row r="85" spans="1:6" ht="12.75">
      <c r="A85" s="23"/>
      <c r="B85" s="34"/>
      <c r="C85" s="24" t="s">
        <v>148</v>
      </c>
      <c r="D85" s="45">
        <v>32289</v>
      </c>
      <c r="E85" s="46">
        <v>34139</v>
      </c>
      <c r="F85" s="46">
        <f t="shared" si="1"/>
        <v>1.0572950540431727</v>
      </c>
    </row>
    <row r="86" spans="1:6" ht="12.75">
      <c r="A86" s="19" t="s">
        <v>179</v>
      </c>
      <c r="B86" s="32" t="s">
        <v>150</v>
      </c>
      <c r="C86" s="20" t="s">
        <v>151</v>
      </c>
      <c r="D86" s="41">
        <v>27941</v>
      </c>
      <c r="E86" s="42">
        <v>30716</v>
      </c>
      <c r="F86" s="42">
        <f t="shared" si="1"/>
        <v>1.0993164167352636</v>
      </c>
    </row>
    <row r="87" spans="1:6" ht="12.75">
      <c r="A87" s="21"/>
      <c r="B87" s="33"/>
      <c r="C87" s="22" t="s">
        <v>175</v>
      </c>
      <c r="D87" s="43">
        <v>27941</v>
      </c>
      <c r="E87" s="44">
        <v>30716</v>
      </c>
      <c r="F87" s="44">
        <f t="shared" si="1"/>
        <v>1.0993164167352636</v>
      </c>
    </row>
    <row r="88" spans="1:6" ht="12.75">
      <c r="A88" s="23"/>
      <c r="B88" s="34"/>
      <c r="C88" s="24" t="s">
        <v>153</v>
      </c>
      <c r="D88" s="45">
        <v>5872</v>
      </c>
      <c r="E88" s="46">
        <v>6380</v>
      </c>
      <c r="F88" s="46">
        <f t="shared" si="1"/>
        <v>1.0865122615803815</v>
      </c>
    </row>
    <row r="89" spans="1:6" ht="12.75">
      <c r="A89" s="23"/>
      <c r="B89" s="34"/>
      <c r="C89" s="24" t="s">
        <v>148</v>
      </c>
      <c r="D89" s="45">
        <v>22069</v>
      </c>
      <c r="E89" s="46">
        <v>24336</v>
      </c>
      <c r="F89" s="46">
        <f t="shared" si="1"/>
        <v>1.1027232769948796</v>
      </c>
    </row>
    <row r="90" spans="1:6" ht="12.75">
      <c r="A90" s="19" t="s">
        <v>180</v>
      </c>
      <c r="B90" s="32" t="s">
        <v>150</v>
      </c>
      <c r="C90" s="20" t="s">
        <v>151</v>
      </c>
      <c r="D90" s="41">
        <v>26180</v>
      </c>
      <c r="E90" s="42">
        <v>27976</v>
      </c>
      <c r="F90" s="42">
        <f t="shared" si="1"/>
        <v>1.068601986249045</v>
      </c>
    </row>
    <row r="91" spans="1:6" ht="12.75">
      <c r="A91" s="21"/>
      <c r="B91" s="33"/>
      <c r="C91" s="22" t="s">
        <v>175</v>
      </c>
      <c r="D91" s="43">
        <v>26180</v>
      </c>
      <c r="E91" s="44">
        <v>27976</v>
      </c>
      <c r="F91" s="44">
        <f t="shared" si="1"/>
        <v>1.068601986249045</v>
      </c>
    </row>
    <row r="92" spans="1:6" ht="12.75">
      <c r="A92" s="23"/>
      <c r="B92" s="34"/>
      <c r="C92" s="24" t="s">
        <v>153</v>
      </c>
      <c r="D92" s="45">
        <v>4859</v>
      </c>
      <c r="E92" s="46">
        <v>5000</v>
      </c>
      <c r="F92" s="46">
        <f t="shared" si="1"/>
        <v>1.0290183165260343</v>
      </c>
    </row>
    <row r="93" spans="1:6" ht="12.75">
      <c r="A93" s="23"/>
      <c r="B93" s="34"/>
      <c r="C93" s="24" t="s">
        <v>148</v>
      </c>
      <c r="D93" s="45">
        <v>21321</v>
      </c>
      <c r="E93" s="46">
        <v>22976</v>
      </c>
      <c r="F93" s="46">
        <f t="shared" si="1"/>
        <v>1.077623000797336</v>
      </c>
    </row>
    <row r="94" spans="1:6" ht="12.75">
      <c r="A94" s="19" t="s">
        <v>181</v>
      </c>
      <c r="B94" s="32" t="s">
        <v>150</v>
      </c>
      <c r="C94" s="20" t="s">
        <v>151</v>
      </c>
      <c r="D94" s="41">
        <v>22504</v>
      </c>
      <c r="E94" s="42">
        <v>23791</v>
      </c>
      <c r="F94" s="42">
        <f t="shared" si="1"/>
        <v>1.0571898329185923</v>
      </c>
    </row>
    <row r="95" spans="1:6" ht="12.75">
      <c r="A95" s="21"/>
      <c r="B95" s="33"/>
      <c r="C95" s="22" t="s">
        <v>175</v>
      </c>
      <c r="D95" s="43">
        <v>22504</v>
      </c>
      <c r="E95" s="44">
        <v>23791</v>
      </c>
      <c r="F95" s="44">
        <f t="shared" si="1"/>
        <v>1.0571898329185923</v>
      </c>
    </row>
    <row r="96" spans="1:6" ht="12.75">
      <c r="A96" s="23"/>
      <c r="B96" s="34"/>
      <c r="C96" s="24" t="s">
        <v>153</v>
      </c>
      <c r="D96" s="45">
        <v>4260</v>
      </c>
      <c r="E96" s="46">
        <v>4314</v>
      </c>
      <c r="F96" s="46">
        <f t="shared" si="1"/>
        <v>1.0126760563380282</v>
      </c>
    </row>
    <row r="97" spans="1:6" ht="12.75">
      <c r="A97" s="23"/>
      <c r="B97" s="34"/>
      <c r="C97" s="24" t="s">
        <v>148</v>
      </c>
      <c r="D97" s="45">
        <v>18244</v>
      </c>
      <c r="E97" s="46">
        <v>19477</v>
      </c>
      <c r="F97" s="46">
        <f t="shared" si="1"/>
        <v>1.0675838631878973</v>
      </c>
    </row>
    <row r="98" spans="1:6" ht="12.75">
      <c r="A98" s="19" t="s">
        <v>182</v>
      </c>
      <c r="B98" s="32" t="s">
        <v>150</v>
      </c>
      <c r="C98" s="20" t="s">
        <v>151</v>
      </c>
      <c r="D98" s="41">
        <v>40076</v>
      </c>
      <c r="E98" s="42">
        <v>44261</v>
      </c>
      <c r="F98" s="42">
        <f t="shared" si="1"/>
        <v>1.104426589479988</v>
      </c>
    </row>
    <row r="99" spans="1:6" ht="12.75">
      <c r="A99" s="21"/>
      <c r="B99" s="33"/>
      <c r="C99" s="22" t="s">
        <v>175</v>
      </c>
      <c r="D99" s="43">
        <v>40076</v>
      </c>
      <c r="E99" s="44">
        <v>44261</v>
      </c>
      <c r="F99" s="44">
        <f t="shared" si="1"/>
        <v>1.104426589479988</v>
      </c>
    </row>
    <row r="100" spans="1:6" ht="12.75">
      <c r="A100" s="23"/>
      <c r="B100" s="34"/>
      <c r="C100" s="24" t="s">
        <v>153</v>
      </c>
      <c r="D100" s="45">
        <v>8768</v>
      </c>
      <c r="E100" s="46">
        <v>9250</v>
      </c>
      <c r="F100" s="46">
        <f t="shared" si="1"/>
        <v>1.0549726277372262</v>
      </c>
    </row>
    <row r="101" spans="1:6" ht="12.75">
      <c r="A101" s="23"/>
      <c r="B101" s="34"/>
      <c r="C101" s="24" t="s">
        <v>148</v>
      </c>
      <c r="D101" s="45">
        <v>31308</v>
      </c>
      <c r="E101" s="46">
        <v>35011</v>
      </c>
      <c r="F101" s="46">
        <f t="shared" si="1"/>
        <v>1.1182764788552446</v>
      </c>
    </row>
    <row r="102" spans="1:6" ht="12.75">
      <c r="A102" s="19" t="s">
        <v>183</v>
      </c>
      <c r="B102" s="32" t="s">
        <v>150</v>
      </c>
      <c r="C102" s="20" t="s">
        <v>151</v>
      </c>
      <c r="D102" s="41">
        <v>32867</v>
      </c>
      <c r="E102" s="42">
        <v>34923</v>
      </c>
      <c r="F102" s="42">
        <f aca="true" t="shared" si="2" ref="F102:F144">IF(D102=0,"***",E102/D102)</f>
        <v>1.0625551464995284</v>
      </c>
    </row>
    <row r="103" spans="1:6" ht="12.75">
      <c r="A103" s="21"/>
      <c r="B103" s="33"/>
      <c r="C103" s="22" t="s">
        <v>175</v>
      </c>
      <c r="D103" s="43">
        <v>32867</v>
      </c>
      <c r="E103" s="44">
        <v>34923</v>
      </c>
      <c r="F103" s="44">
        <f t="shared" si="2"/>
        <v>1.0625551464995284</v>
      </c>
    </row>
    <row r="104" spans="1:6" ht="12.75">
      <c r="A104" s="23"/>
      <c r="B104" s="34"/>
      <c r="C104" s="24" t="s">
        <v>153</v>
      </c>
      <c r="D104" s="45">
        <v>5890</v>
      </c>
      <c r="E104" s="46">
        <v>6000</v>
      </c>
      <c r="F104" s="46">
        <f t="shared" si="2"/>
        <v>1.0186757215619695</v>
      </c>
    </row>
    <row r="105" spans="1:6" ht="12.75">
      <c r="A105" s="23"/>
      <c r="B105" s="34"/>
      <c r="C105" s="24" t="s">
        <v>148</v>
      </c>
      <c r="D105" s="45">
        <v>26977</v>
      </c>
      <c r="E105" s="46">
        <v>28923</v>
      </c>
      <c r="F105" s="46">
        <f t="shared" si="2"/>
        <v>1.0721355228528004</v>
      </c>
    </row>
    <row r="106" spans="1:6" ht="12.75">
      <c r="A106" s="19" t="s">
        <v>184</v>
      </c>
      <c r="B106" s="32" t="s">
        <v>150</v>
      </c>
      <c r="C106" s="20" t="s">
        <v>151</v>
      </c>
      <c r="D106" s="41">
        <v>34913</v>
      </c>
      <c r="E106" s="42">
        <v>36275</v>
      </c>
      <c r="F106" s="42">
        <f t="shared" si="2"/>
        <v>1.0390112565520007</v>
      </c>
    </row>
    <row r="107" spans="1:6" ht="12.75">
      <c r="A107" s="21"/>
      <c r="B107" s="33"/>
      <c r="C107" s="22" t="s">
        <v>175</v>
      </c>
      <c r="D107" s="43">
        <v>34913</v>
      </c>
      <c r="E107" s="44">
        <v>36275</v>
      </c>
      <c r="F107" s="44">
        <f t="shared" si="2"/>
        <v>1.0390112565520007</v>
      </c>
    </row>
    <row r="108" spans="1:6" ht="12.75">
      <c r="A108" s="23"/>
      <c r="B108" s="34"/>
      <c r="C108" s="24" t="s">
        <v>153</v>
      </c>
      <c r="D108" s="45">
        <v>9223</v>
      </c>
      <c r="E108" s="46">
        <v>9623</v>
      </c>
      <c r="F108" s="46">
        <f t="shared" si="2"/>
        <v>1.0433698362788681</v>
      </c>
    </row>
    <row r="109" spans="1:6" ht="12.75">
      <c r="A109" s="23"/>
      <c r="B109" s="34"/>
      <c r="C109" s="24" t="s">
        <v>148</v>
      </c>
      <c r="D109" s="45">
        <v>25690</v>
      </c>
      <c r="E109" s="46">
        <v>26652</v>
      </c>
      <c r="F109" s="46">
        <f t="shared" si="2"/>
        <v>1.0374464772284935</v>
      </c>
    </row>
    <row r="110" spans="1:6" ht="12.75">
      <c r="A110" s="19" t="s">
        <v>185</v>
      </c>
      <c r="B110" s="32" t="s">
        <v>150</v>
      </c>
      <c r="C110" s="20" t="s">
        <v>151</v>
      </c>
      <c r="D110" s="41">
        <v>33193</v>
      </c>
      <c r="E110" s="42">
        <v>35973</v>
      </c>
      <c r="F110" s="42">
        <f t="shared" si="2"/>
        <v>1.08375259843943</v>
      </c>
    </row>
    <row r="111" spans="1:6" ht="12.75">
      <c r="A111" s="21"/>
      <c r="B111" s="33"/>
      <c r="C111" s="22" t="s">
        <v>175</v>
      </c>
      <c r="D111" s="43">
        <v>33193</v>
      </c>
      <c r="E111" s="44">
        <v>35973</v>
      </c>
      <c r="F111" s="44">
        <f t="shared" si="2"/>
        <v>1.08375259843943</v>
      </c>
    </row>
    <row r="112" spans="1:6" ht="12.75">
      <c r="A112" s="23"/>
      <c r="B112" s="34"/>
      <c r="C112" s="24" t="s">
        <v>153</v>
      </c>
      <c r="D112" s="45">
        <v>5757</v>
      </c>
      <c r="E112" s="46">
        <v>6000</v>
      </c>
      <c r="F112" s="46">
        <f t="shared" si="2"/>
        <v>1.0422094841063054</v>
      </c>
    </row>
    <row r="113" spans="1:6" ht="12.75">
      <c r="A113" s="23"/>
      <c r="B113" s="34"/>
      <c r="C113" s="24" t="s">
        <v>148</v>
      </c>
      <c r="D113" s="45">
        <v>27436</v>
      </c>
      <c r="E113" s="46">
        <v>29973</v>
      </c>
      <c r="F113" s="46">
        <f t="shared" si="2"/>
        <v>1.0924697477766439</v>
      </c>
    </row>
    <row r="114" spans="1:6" ht="12.75">
      <c r="A114" s="19" t="s">
        <v>186</v>
      </c>
      <c r="B114" s="32" t="s">
        <v>150</v>
      </c>
      <c r="C114" s="20" t="s">
        <v>151</v>
      </c>
      <c r="D114" s="41">
        <v>7890</v>
      </c>
      <c r="E114" s="42">
        <v>8967</v>
      </c>
      <c r="F114" s="42">
        <f t="shared" si="2"/>
        <v>1.1365019011406845</v>
      </c>
    </row>
    <row r="115" spans="1:6" ht="12.75">
      <c r="A115" s="21"/>
      <c r="B115" s="33"/>
      <c r="C115" s="22" t="s">
        <v>175</v>
      </c>
      <c r="D115" s="43">
        <v>7890</v>
      </c>
      <c r="E115" s="44">
        <v>8967</v>
      </c>
      <c r="F115" s="44">
        <f t="shared" si="2"/>
        <v>1.1365019011406845</v>
      </c>
    </row>
    <row r="116" spans="1:6" ht="12.75">
      <c r="A116" s="23"/>
      <c r="B116" s="34"/>
      <c r="C116" s="24" t="s">
        <v>153</v>
      </c>
      <c r="D116" s="45">
        <v>2039</v>
      </c>
      <c r="E116" s="46">
        <v>2200</v>
      </c>
      <c r="F116" s="46">
        <f t="shared" si="2"/>
        <v>1.0789602746444336</v>
      </c>
    </row>
    <row r="117" spans="1:6" ht="12.75">
      <c r="A117" s="23"/>
      <c r="B117" s="34"/>
      <c r="C117" s="24" t="s">
        <v>148</v>
      </c>
      <c r="D117" s="45">
        <v>5851</v>
      </c>
      <c r="E117" s="46">
        <v>6767</v>
      </c>
      <c r="F117" s="46">
        <f t="shared" si="2"/>
        <v>1.1565544351392925</v>
      </c>
    </row>
    <row r="118" spans="1:6" ht="12.75">
      <c r="A118" s="19" t="s">
        <v>187</v>
      </c>
      <c r="B118" s="32" t="s">
        <v>150</v>
      </c>
      <c r="C118" s="20" t="s">
        <v>151</v>
      </c>
      <c r="D118" s="41">
        <v>28090</v>
      </c>
      <c r="E118" s="42">
        <v>31385</v>
      </c>
      <c r="F118" s="42">
        <f t="shared" si="2"/>
        <v>1.1173015307938767</v>
      </c>
    </row>
    <row r="119" spans="1:6" ht="12.75">
      <c r="A119" s="21"/>
      <c r="B119" s="33"/>
      <c r="C119" s="22" t="s">
        <v>175</v>
      </c>
      <c r="D119" s="43">
        <v>28090</v>
      </c>
      <c r="E119" s="44">
        <v>31385</v>
      </c>
      <c r="F119" s="44">
        <f t="shared" si="2"/>
        <v>1.1173015307938767</v>
      </c>
    </row>
    <row r="120" spans="1:6" ht="12.75">
      <c r="A120" s="23"/>
      <c r="B120" s="34"/>
      <c r="C120" s="24" t="s">
        <v>153</v>
      </c>
      <c r="D120" s="45">
        <v>4785</v>
      </c>
      <c r="E120" s="46">
        <v>5542</v>
      </c>
      <c r="F120" s="46">
        <f t="shared" si="2"/>
        <v>1.1582027168234066</v>
      </c>
    </row>
    <row r="121" spans="1:6" ht="12.75">
      <c r="A121" s="23"/>
      <c r="B121" s="34"/>
      <c r="C121" s="24" t="s">
        <v>148</v>
      </c>
      <c r="D121" s="45">
        <v>23305</v>
      </c>
      <c r="E121" s="46">
        <v>25843</v>
      </c>
      <c r="F121" s="46">
        <f t="shared" si="2"/>
        <v>1.1089036687406135</v>
      </c>
    </row>
    <row r="122" spans="1:6" ht="12.75">
      <c r="A122" s="19" t="s">
        <v>188</v>
      </c>
      <c r="B122" s="32" t="s">
        <v>150</v>
      </c>
      <c r="C122" s="20" t="s">
        <v>151</v>
      </c>
      <c r="D122" s="41">
        <v>35902</v>
      </c>
      <c r="E122" s="42">
        <v>38569</v>
      </c>
      <c r="F122" s="42">
        <f t="shared" si="2"/>
        <v>1.0742855551222774</v>
      </c>
    </row>
    <row r="123" spans="1:6" ht="12.75">
      <c r="A123" s="21"/>
      <c r="B123" s="33"/>
      <c r="C123" s="22" t="s">
        <v>175</v>
      </c>
      <c r="D123" s="43">
        <v>35902</v>
      </c>
      <c r="E123" s="44">
        <v>38569</v>
      </c>
      <c r="F123" s="44">
        <f t="shared" si="2"/>
        <v>1.0742855551222774</v>
      </c>
    </row>
    <row r="124" spans="1:6" ht="12.75">
      <c r="A124" s="23"/>
      <c r="B124" s="34"/>
      <c r="C124" s="24" t="s">
        <v>153</v>
      </c>
      <c r="D124" s="45">
        <v>4026</v>
      </c>
      <c r="E124" s="46">
        <v>4596</v>
      </c>
      <c r="F124" s="46">
        <f t="shared" si="2"/>
        <v>1.1415797317436662</v>
      </c>
    </row>
    <row r="125" spans="1:6" ht="12.75">
      <c r="A125" s="23"/>
      <c r="B125" s="34"/>
      <c r="C125" s="24" t="s">
        <v>148</v>
      </c>
      <c r="D125" s="45">
        <v>31876</v>
      </c>
      <c r="E125" s="46">
        <v>33973</v>
      </c>
      <c r="F125" s="46">
        <f t="shared" si="2"/>
        <v>1.06578617141423</v>
      </c>
    </row>
    <row r="126" spans="1:6" ht="12.75">
      <c r="A126" s="19" t="s">
        <v>189</v>
      </c>
      <c r="B126" s="32" t="s">
        <v>150</v>
      </c>
      <c r="C126" s="20" t="s">
        <v>151</v>
      </c>
      <c r="D126" s="41">
        <v>34449</v>
      </c>
      <c r="E126" s="42">
        <v>36621</v>
      </c>
      <c r="F126" s="42">
        <f t="shared" si="2"/>
        <v>1.0630497256814422</v>
      </c>
    </row>
    <row r="127" spans="1:6" ht="12.75">
      <c r="A127" s="21"/>
      <c r="B127" s="33"/>
      <c r="C127" s="22" t="s">
        <v>175</v>
      </c>
      <c r="D127" s="43">
        <v>34449</v>
      </c>
      <c r="E127" s="44">
        <v>36621</v>
      </c>
      <c r="F127" s="44">
        <f t="shared" si="2"/>
        <v>1.0630497256814422</v>
      </c>
    </row>
    <row r="128" spans="1:6" ht="12.75">
      <c r="A128" s="23"/>
      <c r="B128" s="34"/>
      <c r="C128" s="24" t="s">
        <v>153</v>
      </c>
      <c r="D128" s="45">
        <v>5467</v>
      </c>
      <c r="E128" s="46">
        <v>5750</v>
      </c>
      <c r="F128" s="46">
        <f t="shared" si="2"/>
        <v>1.0517651362721785</v>
      </c>
    </row>
    <row r="129" spans="1:6" ht="12.75">
      <c r="A129" s="23"/>
      <c r="B129" s="34"/>
      <c r="C129" s="24" t="s">
        <v>148</v>
      </c>
      <c r="D129" s="45">
        <v>28982</v>
      </c>
      <c r="E129" s="46">
        <v>30871</v>
      </c>
      <c r="F129" s="46">
        <f t="shared" si="2"/>
        <v>1.0651783865847768</v>
      </c>
    </row>
    <row r="130" spans="1:6" ht="12.75">
      <c r="A130" s="19" t="s">
        <v>190</v>
      </c>
      <c r="B130" s="32" t="s">
        <v>150</v>
      </c>
      <c r="C130" s="20" t="s">
        <v>151</v>
      </c>
      <c r="D130" s="41">
        <v>29220</v>
      </c>
      <c r="E130" s="42">
        <v>31809</v>
      </c>
      <c r="F130" s="42">
        <f t="shared" si="2"/>
        <v>1.0886036960985626</v>
      </c>
    </row>
    <row r="131" spans="1:6" ht="12.75">
      <c r="A131" s="21"/>
      <c r="B131" s="33"/>
      <c r="C131" s="22" t="s">
        <v>175</v>
      </c>
      <c r="D131" s="43">
        <v>29220</v>
      </c>
      <c r="E131" s="44">
        <v>31809</v>
      </c>
      <c r="F131" s="44">
        <f t="shared" si="2"/>
        <v>1.0886036960985626</v>
      </c>
    </row>
    <row r="132" spans="1:6" ht="12.75">
      <c r="A132" s="23"/>
      <c r="B132" s="34"/>
      <c r="C132" s="24" t="s">
        <v>153</v>
      </c>
      <c r="D132" s="45">
        <v>4710</v>
      </c>
      <c r="E132" s="46">
        <v>5300</v>
      </c>
      <c r="F132" s="46">
        <f t="shared" si="2"/>
        <v>1.1252653927813163</v>
      </c>
    </row>
    <row r="133" spans="1:6" ht="12.75">
      <c r="A133" s="23"/>
      <c r="B133" s="34"/>
      <c r="C133" s="24" t="s">
        <v>148</v>
      </c>
      <c r="D133" s="45">
        <v>24510</v>
      </c>
      <c r="E133" s="46">
        <v>26509</v>
      </c>
      <c r="F133" s="46">
        <f t="shared" si="2"/>
        <v>1.0815585475316198</v>
      </c>
    </row>
    <row r="134" spans="1:6" ht="12.75">
      <c r="A134" s="19" t="s">
        <v>191</v>
      </c>
      <c r="B134" s="32" t="s">
        <v>150</v>
      </c>
      <c r="C134" s="20" t="s">
        <v>151</v>
      </c>
      <c r="D134" s="41">
        <v>48127</v>
      </c>
      <c r="E134" s="42">
        <v>53223</v>
      </c>
      <c r="F134" s="42">
        <f t="shared" si="2"/>
        <v>1.105886508612629</v>
      </c>
    </row>
    <row r="135" spans="1:6" ht="12.75">
      <c r="A135" s="21"/>
      <c r="B135" s="33"/>
      <c r="C135" s="22" t="s">
        <v>175</v>
      </c>
      <c r="D135" s="43">
        <v>48127</v>
      </c>
      <c r="E135" s="44">
        <v>53223</v>
      </c>
      <c r="F135" s="44">
        <f t="shared" si="2"/>
        <v>1.105886508612629</v>
      </c>
    </row>
    <row r="136" spans="1:6" ht="12.75">
      <c r="A136" s="23"/>
      <c r="B136" s="34"/>
      <c r="C136" s="24" t="s">
        <v>153</v>
      </c>
      <c r="D136" s="45">
        <v>7270</v>
      </c>
      <c r="E136" s="46">
        <v>7500</v>
      </c>
      <c r="F136" s="46">
        <f t="shared" si="2"/>
        <v>1.031636863823934</v>
      </c>
    </row>
    <row r="137" spans="1:6" ht="12.75">
      <c r="A137" s="23"/>
      <c r="B137" s="34"/>
      <c r="C137" s="24" t="s">
        <v>148</v>
      </c>
      <c r="D137" s="45">
        <v>40857</v>
      </c>
      <c r="E137" s="46">
        <v>45723</v>
      </c>
      <c r="F137" s="46">
        <f t="shared" si="2"/>
        <v>1.1190983185255892</v>
      </c>
    </row>
    <row r="138" spans="1:6" ht="12.75">
      <c r="A138" s="19" t="s">
        <v>192</v>
      </c>
      <c r="B138" s="32" t="s">
        <v>150</v>
      </c>
      <c r="C138" s="20" t="s">
        <v>151</v>
      </c>
      <c r="D138" s="41">
        <v>16621</v>
      </c>
      <c r="E138" s="42">
        <v>18271</v>
      </c>
      <c r="F138" s="42">
        <f t="shared" si="2"/>
        <v>1.0992720052945069</v>
      </c>
    </row>
    <row r="139" spans="1:6" ht="12.75">
      <c r="A139" s="21"/>
      <c r="B139" s="33"/>
      <c r="C139" s="22" t="s">
        <v>175</v>
      </c>
      <c r="D139" s="43">
        <v>16621</v>
      </c>
      <c r="E139" s="44">
        <v>18271</v>
      </c>
      <c r="F139" s="44">
        <f t="shared" si="2"/>
        <v>1.0992720052945069</v>
      </c>
    </row>
    <row r="140" spans="1:6" ht="12.75">
      <c r="A140" s="23"/>
      <c r="B140" s="34"/>
      <c r="C140" s="24" t="s">
        <v>153</v>
      </c>
      <c r="D140" s="45">
        <v>2616</v>
      </c>
      <c r="E140" s="46">
        <v>3000</v>
      </c>
      <c r="F140" s="46">
        <f t="shared" si="2"/>
        <v>1.146788990825688</v>
      </c>
    </row>
    <row r="141" spans="1:6" ht="12.75">
      <c r="A141" s="23"/>
      <c r="B141" s="34"/>
      <c r="C141" s="24" t="s">
        <v>148</v>
      </c>
      <c r="D141" s="45">
        <v>14005</v>
      </c>
      <c r="E141" s="46">
        <v>15271</v>
      </c>
      <c r="F141" s="46">
        <f t="shared" si="2"/>
        <v>1.0903962870403427</v>
      </c>
    </row>
    <row r="142" spans="1:6" ht="12.75">
      <c r="A142" s="19" t="s">
        <v>193</v>
      </c>
      <c r="B142" s="32" t="s">
        <v>150</v>
      </c>
      <c r="C142" s="20" t="s">
        <v>151</v>
      </c>
      <c r="D142" s="41">
        <v>23252</v>
      </c>
      <c r="E142" s="42">
        <v>25857</v>
      </c>
      <c r="F142" s="42">
        <f t="shared" si="2"/>
        <v>1.1120333734732497</v>
      </c>
    </row>
    <row r="143" spans="1:6" ht="12.75">
      <c r="A143" s="21"/>
      <c r="B143" s="33"/>
      <c r="C143" s="22" t="s">
        <v>175</v>
      </c>
      <c r="D143" s="43">
        <v>23252</v>
      </c>
      <c r="E143" s="44">
        <v>25857</v>
      </c>
      <c r="F143" s="44">
        <f t="shared" si="2"/>
        <v>1.1120333734732497</v>
      </c>
    </row>
    <row r="144" spans="1:6" ht="12.75">
      <c r="A144" s="23"/>
      <c r="B144" s="34"/>
      <c r="C144" s="24" t="s">
        <v>153</v>
      </c>
      <c r="D144" s="45">
        <v>3747</v>
      </c>
      <c r="E144" s="46">
        <v>3900</v>
      </c>
      <c r="F144" s="46">
        <f t="shared" si="2"/>
        <v>1.0408326661329064</v>
      </c>
    </row>
    <row r="145" spans="1:6" ht="12.75">
      <c r="A145" s="23"/>
      <c r="B145" s="34"/>
      <c r="C145" s="24" t="s">
        <v>148</v>
      </c>
      <c r="D145" s="45">
        <v>19505</v>
      </c>
      <c r="E145" s="46">
        <v>21957</v>
      </c>
      <c r="F145" s="46">
        <f aca="true" t="shared" si="3" ref="F145:F187">IF(D145=0,"***",E145/D145)</f>
        <v>1.125711356062548</v>
      </c>
    </row>
    <row r="146" spans="1:6" ht="12.75">
      <c r="A146" s="19" t="s">
        <v>194</v>
      </c>
      <c r="B146" s="32" t="s">
        <v>150</v>
      </c>
      <c r="C146" s="20" t="s">
        <v>151</v>
      </c>
      <c r="D146" s="41">
        <v>31381</v>
      </c>
      <c r="E146" s="42">
        <v>33830</v>
      </c>
      <c r="F146" s="42">
        <f t="shared" si="3"/>
        <v>1.0780408527452918</v>
      </c>
    </row>
    <row r="147" spans="1:6" ht="12.75">
      <c r="A147" s="21"/>
      <c r="B147" s="33"/>
      <c r="C147" s="22" t="s">
        <v>175</v>
      </c>
      <c r="D147" s="43">
        <v>31381</v>
      </c>
      <c r="E147" s="44">
        <v>33830</v>
      </c>
      <c r="F147" s="44">
        <f t="shared" si="3"/>
        <v>1.0780408527452918</v>
      </c>
    </row>
    <row r="148" spans="1:6" ht="12.75">
      <c r="A148" s="23"/>
      <c r="B148" s="34"/>
      <c r="C148" s="24" t="s">
        <v>153</v>
      </c>
      <c r="D148" s="45">
        <v>5778</v>
      </c>
      <c r="E148" s="46">
        <v>5900</v>
      </c>
      <c r="F148" s="46">
        <f t="shared" si="3"/>
        <v>1.0211145725164417</v>
      </c>
    </row>
    <row r="149" spans="1:6" ht="12.75">
      <c r="A149" s="23"/>
      <c r="B149" s="34"/>
      <c r="C149" s="24" t="s">
        <v>148</v>
      </c>
      <c r="D149" s="45">
        <v>25603</v>
      </c>
      <c r="E149" s="46">
        <v>27930</v>
      </c>
      <c r="F149" s="46">
        <f t="shared" si="3"/>
        <v>1.0908877865875093</v>
      </c>
    </row>
    <row r="150" spans="1:6" ht="12.75">
      <c r="A150" s="19" t="s">
        <v>195</v>
      </c>
      <c r="B150" s="32" t="s">
        <v>150</v>
      </c>
      <c r="C150" s="20" t="s">
        <v>151</v>
      </c>
      <c r="D150" s="41">
        <v>34650</v>
      </c>
      <c r="E150" s="42">
        <v>37126</v>
      </c>
      <c r="F150" s="42">
        <f t="shared" si="3"/>
        <v>1.0714574314574314</v>
      </c>
    </row>
    <row r="151" spans="1:6" ht="12.75">
      <c r="A151" s="21"/>
      <c r="B151" s="33"/>
      <c r="C151" s="22" t="s">
        <v>175</v>
      </c>
      <c r="D151" s="43">
        <v>34650</v>
      </c>
      <c r="E151" s="44">
        <v>37126</v>
      </c>
      <c r="F151" s="44">
        <f t="shared" si="3"/>
        <v>1.0714574314574314</v>
      </c>
    </row>
    <row r="152" spans="1:6" ht="12.75">
      <c r="A152" s="23"/>
      <c r="B152" s="34"/>
      <c r="C152" s="24" t="s">
        <v>153</v>
      </c>
      <c r="D152" s="45">
        <v>6412</v>
      </c>
      <c r="E152" s="46">
        <v>6800</v>
      </c>
      <c r="F152" s="46">
        <f t="shared" si="3"/>
        <v>1.0605115408608858</v>
      </c>
    </row>
    <row r="153" spans="1:6" ht="12.75">
      <c r="A153" s="23"/>
      <c r="B153" s="34"/>
      <c r="C153" s="24" t="s">
        <v>148</v>
      </c>
      <c r="D153" s="45">
        <v>28238</v>
      </c>
      <c r="E153" s="46">
        <v>30326</v>
      </c>
      <c r="F153" s="46">
        <f t="shared" si="3"/>
        <v>1.0739429138040937</v>
      </c>
    </row>
    <row r="154" spans="1:6" ht="12.75">
      <c r="A154" s="19" t="s">
        <v>196</v>
      </c>
      <c r="B154" s="32" t="s">
        <v>150</v>
      </c>
      <c r="C154" s="20" t="s">
        <v>151</v>
      </c>
      <c r="D154" s="41">
        <v>19297</v>
      </c>
      <c r="E154" s="42">
        <v>20585</v>
      </c>
      <c r="F154" s="42">
        <f t="shared" si="3"/>
        <v>1.066746126340882</v>
      </c>
    </row>
    <row r="155" spans="1:6" ht="12.75">
      <c r="A155" s="21"/>
      <c r="B155" s="33"/>
      <c r="C155" s="22" t="s">
        <v>175</v>
      </c>
      <c r="D155" s="43">
        <v>19297</v>
      </c>
      <c r="E155" s="44">
        <v>20585</v>
      </c>
      <c r="F155" s="44">
        <f t="shared" si="3"/>
        <v>1.066746126340882</v>
      </c>
    </row>
    <row r="156" spans="1:6" ht="12.75">
      <c r="A156" s="23"/>
      <c r="B156" s="34"/>
      <c r="C156" s="24" t="s">
        <v>153</v>
      </c>
      <c r="D156" s="45">
        <v>3051</v>
      </c>
      <c r="E156" s="46">
        <v>3692</v>
      </c>
      <c r="F156" s="46">
        <f t="shared" si="3"/>
        <v>1.2100950508030155</v>
      </c>
    </row>
    <row r="157" spans="1:6" ht="12.75">
      <c r="A157" s="23"/>
      <c r="B157" s="34"/>
      <c r="C157" s="24" t="s">
        <v>148</v>
      </c>
      <c r="D157" s="45">
        <v>16246</v>
      </c>
      <c r="E157" s="46">
        <v>16893</v>
      </c>
      <c r="F157" s="46">
        <f t="shared" si="3"/>
        <v>1.0398251877385203</v>
      </c>
    </row>
    <row r="158" spans="1:6" ht="12.75">
      <c r="A158" s="19" t="s">
        <v>197</v>
      </c>
      <c r="B158" s="32" t="s">
        <v>150</v>
      </c>
      <c r="C158" s="20" t="s">
        <v>151</v>
      </c>
      <c r="D158" s="41">
        <v>33534</v>
      </c>
      <c r="E158" s="42">
        <v>37192</v>
      </c>
      <c r="F158" s="42">
        <f t="shared" si="3"/>
        <v>1.109083318423093</v>
      </c>
    </row>
    <row r="159" spans="1:6" ht="12.75">
      <c r="A159" s="21"/>
      <c r="B159" s="33"/>
      <c r="C159" s="22" t="s">
        <v>175</v>
      </c>
      <c r="D159" s="43">
        <v>33534</v>
      </c>
      <c r="E159" s="44">
        <v>37192</v>
      </c>
      <c r="F159" s="44">
        <f t="shared" si="3"/>
        <v>1.109083318423093</v>
      </c>
    </row>
    <row r="160" spans="1:6" ht="12.75">
      <c r="A160" s="23"/>
      <c r="B160" s="34"/>
      <c r="C160" s="24" t="s">
        <v>153</v>
      </c>
      <c r="D160" s="45">
        <v>7339</v>
      </c>
      <c r="E160" s="46">
        <v>8448</v>
      </c>
      <c r="F160" s="46">
        <f t="shared" si="3"/>
        <v>1.151110505518463</v>
      </c>
    </row>
    <row r="161" spans="1:6" ht="12.75">
      <c r="A161" s="23"/>
      <c r="B161" s="34"/>
      <c r="C161" s="24" t="s">
        <v>148</v>
      </c>
      <c r="D161" s="45">
        <v>26195</v>
      </c>
      <c r="E161" s="46">
        <v>28744</v>
      </c>
      <c r="F161" s="46">
        <f t="shared" si="3"/>
        <v>1.0973086466882993</v>
      </c>
    </row>
    <row r="162" spans="1:6" ht="12.75">
      <c r="A162" s="19" t="s">
        <v>198</v>
      </c>
      <c r="B162" s="32" t="s">
        <v>150</v>
      </c>
      <c r="C162" s="20" t="s">
        <v>151</v>
      </c>
      <c r="D162" s="41">
        <v>28233</v>
      </c>
      <c r="E162" s="42">
        <v>31032</v>
      </c>
      <c r="F162" s="42">
        <f t="shared" si="3"/>
        <v>1.0991393050685367</v>
      </c>
    </row>
    <row r="163" spans="1:6" ht="12.75">
      <c r="A163" s="21"/>
      <c r="B163" s="33"/>
      <c r="C163" s="22" t="s">
        <v>175</v>
      </c>
      <c r="D163" s="43">
        <v>28233</v>
      </c>
      <c r="E163" s="44">
        <v>31032</v>
      </c>
      <c r="F163" s="44">
        <f t="shared" si="3"/>
        <v>1.0991393050685367</v>
      </c>
    </row>
    <row r="164" spans="1:6" ht="12.75">
      <c r="A164" s="23"/>
      <c r="B164" s="34"/>
      <c r="C164" s="24" t="s">
        <v>153</v>
      </c>
      <c r="D164" s="45">
        <v>3288</v>
      </c>
      <c r="E164" s="46">
        <v>4120</v>
      </c>
      <c r="F164" s="46">
        <f t="shared" si="3"/>
        <v>1.2530413625304135</v>
      </c>
    </row>
    <row r="165" spans="1:6" ht="12.75">
      <c r="A165" s="23"/>
      <c r="B165" s="34"/>
      <c r="C165" s="24" t="s">
        <v>148</v>
      </c>
      <c r="D165" s="45">
        <v>24945</v>
      </c>
      <c r="E165" s="46">
        <v>26912</v>
      </c>
      <c r="F165" s="46">
        <f t="shared" si="3"/>
        <v>1.0788534776508318</v>
      </c>
    </row>
    <row r="166" spans="1:6" ht="12.75">
      <c r="A166" s="19" t="s">
        <v>199</v>
      </c>
      <c r="B166" s="32" t="s">
        <v>150</v>
      </c>
      <c r="C166" s="20" t="s">
        <v>151</v>
      </c>
      <c r="D166" s="41">
        <v>17710</v>
      </c>
      <c r="E166" s="42">
        <v>19122</v>
      </c>
      <c r="F166" s="42">
        <f t="shared" si="3"/>
        <v>1.0797289666854883</v>
      </c>
    </row>
    <row r="167" spans="1:6" ht="12.75">
      <c r="A167" s="21"/>
      <c r="B167" s="33"/>
      <c r="C167" s="22" t="s">
        <v>175</v>
      </c>
      <c r="D167" s="43">
        <v>17710</v>
      </c>
      <c r="E167" s="44">
        <v>19122</v>
      </c>
      <c r="F167" s="44">
        <f t="shared" si="3"/>
        <v>1.0797289666854883</v>
      </c>
    </row>
    <row r="168" spans="1:6" ht="12.75">
      <c r="A168" s="23"/>
      <c r="B168" s="34"/>
      <c r="C168" s="24" t="s">
        <v>153</v>
      </c>
      <c r="D168" s="45">
        <v>2827</v>
      </c>
      <c r="E168" s="46">
        <v>3000</v>
      </c>
      <c r="F168" s="46">
        <f t="shared" si="3"/>
        <v>1.0611956137247966</v>
      </c>
    </row>
    <row r="169" spans="1:6" ht="12.75">
      <c r="A169" s="23"/>
      <c r="B169" s="34"/>
      <c r="C169" s="24" t="s">
        <v>148</v>
      </c>
      <c r="D169" s="45">
        <v>14883</v>
      </c>
      <c r="E169" s="46">
        <v>16122</v>
      </c>
      <c r="F169" s="46">
        <f t="shared" si="3"/>
        <v>1.083249344890143</v>
      </c>
    </row>
    <row r="170" spans="1:6" ht="12.75">
      <c r="A170" s="19" t="s">
        <v>200</v>
      </c>
      <c r="B170" s="32" t="s">
        <v>150</v>
      </c>
      <c r="C170" s="20" t="s">
        <v>151</v>
      </c>
      <c r="D170" s="41">
        <v>24677</v>
      </c>
      <c r="E170" s="42">
        <v>26291</v>
      </c>
      <c r="F170" s="42">
        <f t="shared" si="3"/>
        <v>1.065405033026705</v>
      </c>
    </row>
    <row r="171" spans="1:6" ht="12.75">
      <c r="A171" s="21"/>
      <c r="B171" s="33"/>
      <c r="C171" s="22" t="s">
        <v>175</v>
      </c>
      <c r="D171" s="43">
        <v>24677</v>
      </c>
      <c r="E171" s="44">
        <v>26291</v>
      </c>
      <c r="F171" s="44">
        <f t="shared" si="3"/>
        <v>1.065405033026705</v>
      </c>
    </row>
    <row r="172" spans="1:6" ht="12.75">
      <c r="A172" s="23"/>
      <c r="B172" s="34"/>
      <c r="C172" s="24" t="s">
        <v>153</v>
      </c>
      <c r="D172" s="45">
        <v>4146</v>
      </c>
      <c r="E172" s="46">
        <v>4250</v>
      </c>
      <c r="F172" s="46">
        <f t="shared" si="3"/>
        <v>1.0250844187168355</v>
      </c>
    </row>
    <row r="173" spans="1:6" ht="12.75">
      <c r="A173" s="23"/>
      <c r="B173" s="34"/>
      <c r="C173" s="24" t="s">
        <v>148</v>
      </c>
      <c r="D173" s="45">
        <v>20531</v>
      </c>
      <c r="E173" s="46">
        <v>22041</v>
      </c>
      <c r="F173" s="46">
        <f t="shared" si="3"/>
        <v>1.073547318688812</v>
      </c>
    </row>
    <row r="174" spans="1:6" ht="12.75">
      <c r="A174" s="19" t="s">
        <v>201</v>
      </c>
      <c r="B174" s="32" t="s">
        <v>150</v>
      </c>
      <c r="C174" s="20" t="s">
        <v>151</v>
      </c>
      <c r="D174" s="41">
        <v>26903</v>
      </c>
      <c r="E174" s="42">
        <v>27224</v>
      </c>
      <c r="F174" s="42">
        <f t="shared" si="3"/>
        <v>1.0119317548228821</v>
      </c>
    </row>
    <row r="175" spans="1:6" ht="12.75">
      <c r="A175" s="21"/>
      <c r="B175" s="33"/>
      <c r="C175" s="22" t="s">
        <v>175</v>
      </c>
      <c r="D175" s="43">
        <v>26903</v>
      </c>
      <c r="E175" s="44">
        <v>27224</v>
      </c>
      <c r="F175" s="44">
        <f t="shared" si="3"/>
        <v>1.0119317548228821</v>
      </c>
    </row>
    <row r="176" spans="1:6" ht="12.75">
      <c r="A176" s="23"/>
      <c r="B176" s="34"/>
      <c r="C176" s="24" t="s">
        <v>153</v>
      </c>
      <c r="D176" s="45">
        <v>3724</v>
      </c>
      <c r="E176" s="46">
        <v>4100</v>
      </c>
      <c r="F176" s="46">
        <f t="shared" si="3"/>
        <v>1.100966702470462</v>
      </c>
    </row>
    <row r="177" spans="1:6" ht="12.75">
      <c r="A177" s="23"/>
      <c r="B177" s="34"/>
      <c r="C177" s="24" t="s">
        <v>148</v>
      </c>
      <c r="D177" s="45">
        <v>23179</v>
      </c>
      <c r="E177" s="46">
        <v>23124</v>
      </c>
      <c r="F177" s="46">
        <f t="shared" si="3"/>
        <v>0.9976271625177963</v>
      </c>
    </row>
    <row r="178" spans="1:6" ht="12.75">
      <c r="A178" s="19" t="s">
        <v>202</v>
      </c>
      <c r="B178" s="32" t="s">
        <v>150</v>
      </c>
      <c r="C178" s="20" t="s">
        <v>151</v>
      </c>
      <c r="D178" s="41">
        <v>23604</v>
      </c>
      <c r="E178" s="42">
        <v>25166</v>
      </c>
      <c r="F178" s="42">
        <f t="shared" si="3"/>
        <v>1.066175224538214</v>
      </c>
    </row>
    <row r="179" spans="1:6" ht="12.75">
      <c r="A179" s="21"/>
      <c r="B179" s="33"/>
      <c r="C179" s="22" t="s">
        <v>175</v>
      </c>
      <c r="D179" s="43">
        <v>23604</v>
      </c>
      <c r="E179" s="44">
        <v>25166</v>
      </c>
      <c r="F179" s="44">
        <f t="shared" si="3"/>
        <v>1.066175224538214</v>
      </c>
    </row>
    <row r="180" spans="1:6" ht="12.75">
      <c r="A180" s="23"/>
      <c r="B180" s="34"/>
      <c r="C180" s="24" t="s">
        <v>153</v>
      </c>
      <c r="D180" s="45">
        <v>4821</v>
      </c>
      <c r="E180" s="46">
        <v>5188</v>
      </c>
      <c r="F180" s="46">
        <f t="shared" si="3"/>
        <v>1.0761252852105372</v>
      </c>
    </row>
    <row r="181" spans="1:6" ht="12.75">
      <c r="A181" s="23"/>
      <c r="B181" s="34"/>
      <c r="C181" s="24" t="s">
        <v>148</v>
      </c>
      <c r="D181" s="45">
        <v>18783</v>
      </c>
      <c r="E181" s="46">
        <v>19978</v>
      </c>
      <c r="F181" s="46">
        <f t="shared" si="3"/>
        <v>1.0636213597401907</v>
      </c>
    </row>
    <row r="182" spans="1:6" ht="12.75">
      <c r="A182" s="19" t="s">
        <v>203</v>
      </c>
      <c r="B182" s="32" t="s">
        <v>150</v>
      </c>
      <c r="C182" s="20" t="s">
        <v>151</v>
      </c>
      <c r="D182" s="41">
        <v>14524</v>
      </c>
      <c r="E182" s="42">
        <v>16483</v>
      </c>
      <c r="F182" s="42">
        <f t="shared" si="3"/>
        <v>1.1348801982924814</v>
      </c>
    </row>
    <row r="183" spans="1:6" ht="12.75">
      <c r="A183" s="21"/>
      <c r="B183" s="33"/>
      <c r="C183" s="22" t="s">
        <v>175</v>
      </c>
      <c r="D183" s="43">
        <v>14524</v>
      </c>
      <c r="E183" s="44">
        <v>16483</v>
      </c>
      <c r="F183" s="44">
        <f t="shared" si="3"/>
        <v>1.1348801982924814</v>
      </c>
    </row>
    <row r="184" spans="1:6" ht="12.75">
      <c r="A184" s="23"/>
      <c r="B184" s="34"/>
      <c r="C184" s="24" t="s">
        <v>153</v>
      </c>
      <c r="D184" s="45">
        <v>2219</v>
      </c>
      <c r="E184" s="46">
        <v>2500</v>
      </c>
      <c r="F184" s="46">
        <f t="shared" si="3"/>
        <v>1.1266336187471835</v>
      </c>
    </row>
    <row r="185" spans="1:6" ht="12.75">
      <c r="A185" s="23"/>
      <c r="B185" s="34"/>
      <c r="C185" s="24" t="s">
        <v>148</v>
      </c>
      <c r="D185" s="45">
        <v>12305</v>
      </c>
      <c r="E185" s="46">
        <v>13983</v>
      </c>
      <c r="F185" s="46">
        <f t="shared" si="3"/>
        <v>1.136367330353515</v>
      </c>
    </row>
    <row r="186" spans="1:6" ht="12.75">
      <c r="A186" s="19" t="s">
        <v>204</v>
      </c>
      <c r="B186" s="32" t="s">
        <v>150</v>
      </c>
      <c r="C186" s="20" t="s">
        <v>151</v>
      </c>
      <c r="D186" s="41">
        <v>33550</v>
      </c>
      <c r="E186" s="42">
        <v>36242</v>
      </c>
      <c r="F186" s="42">
        <f t="shared" si="3"/>
        <v>1.0802384500745157</v>
      </c>
    </row>
    <row r="187" spans="1:6" ht="12.75">
      <c r="A187" s="21"/>
      <c r="B187" s="33"/>
      <c r="C187" s="22" t="s">
        <v>175</v>
      </c>
      <c r="D187" s="43">
        <v>33550</v>
      </c>
      <c r="E187" s="44">
        <v>36242</v>
      </c>
      <c r="F187" s="44">
        <f t="shared" si="3"/>
        <v>1.0802384500745157</v>
      </c>
    </row>
    <row r="188" spans="1:6" ht="12.75">
      <c r="A188" s="23"/>
      <c r="B188" s="34"/>
      <c r="C188" s="24" t="s">
        <v>153</v>
      </c>
      <c r="D188" s="45">
        <v>5289</v>
      </c>
      <c r="E188" s="46">
        <v>5600</v>
      </c>
      <c r="F188" s="46">
        <f aca="true" t="shared" si="4" ref="F188:F230">IF(D188=0,"***",E188/D188)</f>
        <v>1.0588012856872755</v>
      </c>
    </row>
    <row r="189" spans="1:6" ht="12.75">
      <c r="A189" s="23"/>
      <c r="B189" s="34"/>
      <c r="C189" s="24" t="s">
        <v>148</v>
      </c>
      <c r="D189" s="45">
        <v>28261</v>
      </c>
      <c r="E189" s="46">
        <v>30642</v>
      </c>
      <c r="F189" s="46">
        <f t="shared" si="4"/>
        <v>1.0842503803828598</v>
      </c>
    </row>
    <row r="190" spans="1:6" ht="12.75">
      <c r="A190" s="19" t="s">
        <v>205</v>
      </c>
      <c r="B190" s="32" t="s">
        <v>150</v>
      </c>
      <c r="C190" s="20" t="s">
        <v>151</v>
      </c>
      <c r="D190" s="41">
        <v>35342</v>
      </c>
      <c r="E190" s="42">
        <v>38165</v>
      </c>
      <c r="F190" s="42">
        <f t="shared" si="4"/>
        <v>1.0798766340331616</v>
      </c>
    </row>
    <row r="191" spans="1:6" ht="12.75">
      <c r="A191" s="21"/>
      <c r="B191" s="33"/>
      <c r="C191" s="22" t="s">
        <v>175</v>
      </c>
      <c r="D191" s="43">
        <v>35342</v>
      </c>
      <c r="E191" s="44">
        <v>38165</v>
      </c>
      <c r="F191" s="44">
        <f t="shared" si="4"/>
        <v>1.0798766340331616</v>
      </c>
    </row>
    <row r="192" spans="1:6" ht="12.75">
      <c r="A192" s="23"/>
      <c r="B192" s="34"/>
      <c r="C192" s="24" t="s">
        <v>153</v>
      </c>
      <c r="D192" s="45">
        <v>5907</v>
      </c>
      <c r="E192" s="46">
        <v>6830</v>
      </c>
      <c r="F192" s="46">
        <f t="shared" si="4"/>
        <v>1.1562552903335026</v>
      </c>
    </row>
    <row r="193" spans="1:6" ht="12.75">
      <c r="A193" s="23"/>
      <c r="B193" s="34"/>
      <c r="C193" s="24" t="s">
        <v>148</v>
      </c>
      <c r="D193" s="45">
        <v>29435</v>
      </c>
      <c r="E193" s="46">
        <v>31335</v>
      </c>
      <c r="F193" s="46">
        <f t="shared" si="4"/>
        <v>1.064549006285035</v>
      </c>
    </row>
    <row r="194" spans="1:6" ht="12.75">
      <c r="A194" s="19" t="s">
        <v>206</v>
      </c>
      <c r="B194" s="32" t="s">
        <v>150</v>
      </c>
      <c r="C194" s="20" t="s">
        <v>151</v>
      </c>
      <c r="D194" s="41">
        <v>24952</v>
      </c>
      <c r="E194" s="42">
        <v>26665</v>
      </c>
      <c r="F194" s="42">
        <f t="shared" si="4"/>
        <v>1.068651811478038</v>
      </c>
    </row>
    <row r="195" spans="1:6" ht="12.75">
      <c r="A195" s="21"/>
      <c r="B195" s="33"/>
      <c r="C195" s="22" t="s">
        <v>175</v>
      </c>
      <c r="D195" s="43">
        <v>24952</v>
      </c>
      <c r="E195" s="44">
        <v>26665</v>
      </c>
      <c r="F195" s="44">
        <f t="shared" si="4"/>
        <v>1.068651811478038</v>
      </c>
    </row>
    <row r="196" spans="1:6" ht="12.75">
      <c r="A196" s="23"/>
      <c r="B196" s="34"/>
      <c r="C196" s="24" t="s">
        <v>153</v>
      </c>
      <c r="D196" s="45">
        <v>4722</v>
      </c>
      <c r="E196" s="46">
        <v>4750</v>
      </c>
      <c r="F196" s="46">
        <f t="shared" si="4"/>
        <v>1.0059296908089792</v>
      </c>
    </row>
    <row r="197" spans="1:6" ht="12.75">
      <c r="A197" s="23"/>
      <c r="B197" s="34"/>
      <c r="C197" s="24" t="s">
        <v>148</v>
      </c>
      <c r="D197" s="45">
        <v>20230</v>
      </c>
      <c r="E197" s="46">
        <v>21915</v>
      </c>
      <c r="F197" s="46">
        <f t="shared" si="4"/>
        <v>1.083292140385566</v>
      </c>
    </row>
    <row r="198" spans="1:6" ht="12.75">
      <c r="A198" s="19" t="s">
        <v>207</v>
      </c>
      <c r="B198" s="32" t="s">
        <v>150</v>
      </c>
      <c r="C198" s="20" t="s">
        <v>151</v>
      </c>
      <c r="D198" s="41">
        <v>20436</v>
      </c>
      <c r="E198" s="42">
        <v>22297</v>
      </c>
      <c r="F198" s="42">
        <f t="shared" si="4"/>
        <v>1.091064787629673</v>
      </c>
    </row>
    <row r="199" spans="1:6" ht="12.75">
      <c r="A199" s="21"/>
      <c r="B199" s="33"/>
      <c r="C199" s="22" t="s">
        <v>175</v>
      </c>
      <c r="D199" s="43">
        <v>20436</v>
      </c>
      <c r="E199" s="44">
        <v>22297</v>
      </c>
      <c r="F199" s="44">
        <f t="shared" si="4"/>
        <v>1.091064787629673</v>
      </c>
    </row>
    <row r="200" spans="1:6" ht="12.75">
      <c r="A200" s="23"/>
      <c r="B200" s="34"/>
      <c r="C200" s="24" t="s">
        <v>153</v>
      </c>
      <c r="D200" s="45">
        <v>4116</v>
      </c>
      <c r="E200" s="46">
        <v>4500</v>
      </c>
      <c r="F200" s="46">
        <f t="shared" si="4"/>
        <v>1.0932944606413995</v>
      </c>
    </row>
    <row r="201" spans="1:6" ht="12.75">
      <c r="A201" s="23"/>
      <c r="B201" s="34"/>
      <c r="C201" s="24" t="s">
        <v>148</v>
      </c>
      <c r="D201" s="45">
        <v>16320</v>
      </c>
      <c r="E201" s="46">
        <v>17797</v>
      </c>
      <c r="F201" s="46">
        <f t="shared" si="4"/>
        <v>1.0905024509803922</v>
      </c>
    </row>
    <row r="202" spans="1:6" ht="12.75">
      <c r="A202" s="19" t="s">
        <v>208</v>
      </c>
      <c r="B202" s="32" t="s">
        <v>150</v>
      </c>
      <c r="C202" s="20" t="s">
        <v>151</v>
      </c>
      <c r="D202" s="41">
        <v>15787</v>
      </c>
      <c r="E202" s="42">
        <v>16564</v>
      </c>
      <c r="F202" s="42">
        <f t="shared" si="4"/>
        <v>1.049217710774688</v>
      </c>
    </row>
    <row r="203" spans="1:6" ht="12.75">
      <c r="A203" s="21"/>
      <c r="B203" s="33"/>
      <c r="C203" s="22" t="s">
        <v>173</v>
      </c>
      <c r="D203" s="43">
        <v>15787</v>
      </c>
      <c r="E203" s="44">
        <v>16564</v>
      </c>
      <c r="F203" s="44">
        <f t="shared" si="4"/>
        <v>1.049217710774688</v>
      </c>
    </row>
    <row r="204" spans="1:6" ht="12.75">
      <c r="A204" s="23"/>
      <c r="B204" s="34"/>
      <c r="C204" s="24" t="s">
        <v>153</v>
      </c>
      <c r="D204" s="45">
        <v>3167</v>
      </c>
      <c r="E204" s="46">
        <v>3167</v>
      </c>
      <c r="F204" s="46">
        <f t="shared" si="4"/>
        <v>1</v>
      </c>
    </row>
    <row r="205" spans="1:6" ht="12.75">
      <c r="A205" s="23"/>
      <c r="B205" s="34"/>
      <c r="C205" s="24" t="s">
        <v>148</v>
      </c>
      <c r="D205" s="45">
        <v>12620</v>
      </c>
      <c r="E205" s="46">
        <v>13397</v>
      </c>
      <c r="F205" s="46">
        <f t="shared" si="4"/>
        <v>1.061568938193344</v>
      </c>
    </row>
    <row r="206" spans="1:6" ht="12.75">
      <c r="A206" s="19" t="s">
        <v>209</v>
      </c>
      <c r="B206" s="32" t="s">
        <v>150</v>
      </c>
      <c r="C206" s="20" t="s">
        <v>151</v>
      </c>
      <c r="D206" s="41">
        <v>73248</v>
      </c>
      <c r="E206" s="42">
        <v>77128</v>
      </c>
      <c r="F206" s="42">
        <f t="shared" si="4"/>
        <v>1.052970729576234</v>
      </c>
    </row>
    <row r="207" spans="1:6" ht="12.75">
      <c r="A207" s="21"/>
      <c r="B207" s="33"/>
      <c r="C207" s="22" t="s">
        <v>175</v>
      </c>
      <c r="D207" s="43">
        <v>73248</v>
      </c>
      <c r="E207" s="44">
        <v>77128</v>
      </c>
      <c r="F207" s="44">
        <f t="shared" si="4"/>
        <v>1.052970729576234</v>
      </c>
    </row>
    <row r="208" spans="1:6" ht="12.75">
      <c r="A208" s="23"/>
      <c r="B208" s="34"/>
      <c r="C208" s="24" t="s">
        <v>153</v>
      </c>
      <c r="D208" s="45">
        <v>49416</v>
      </c>
      <c r="E208" s="46">
        <v>50791</v>
      </c>
      <c r="F208" s="46">
        <f t="shared" si="4"/>
        <v>1.027824995952728</v>
      </c>
    </row>
    <row r="209" spans="1:6" ht="12.75">
      <c r="A209" s="23"/>
      <c r="B209" s="34"/>
      <c r="C209" s="24" t="s">
        <v>148</v>
      </c>
      <c r="D209" s="45">
        <v>23832</v>
      </c>
      <c r="E209" s="46">
        <v>26337</v>
      </c>
      <c r="F209" s="46">
        <f t="shared" si="4"/>
        <v>1.105110775427996</v>
      </c>
    </row>
    <row r="210" spans="1:6" ht="12.75">
      <c r="A210" s="19" t="s">
        <v>210</v>
      </c>
      <c r="B210" s="32" t="s">
        <v>150</v>
      </c>
      <c r="C210" s="20" t="s">
        <v>151</v>
      </c>
      <c r="D210" s="41">
        <v>27197</v>
      </c>
      <c r="E210" s="42">
        <v>30147</v>
      </c>
      <c r="F210" s="42">
        <f t="shared" si="4"/>
        <v>1.1084678457182777</v>
      </c>
    </row>
    <row r="211" spans="1:6" ht="12.75">
      <c r="A211" s="21"/>
      <c r="B211" s="33"/>
      <c r="C211" s="22" t="s">
        <v>175</v>
      </c>
      <c r="D211" s="43">
        <v>27197</v>
      </c>
      <c r="E211" s="44">
        <v>30147</v>
      </c>
      <c r="F211" s="44">
        <f t="shared" si="4"/>
        <v>1.1084678457182777</v>
      </c>
    </row>
    <row r="212" spans="1:6" ht="12.75">
      <c r="A212" s="23"/>
      <c r="B212" s="34"/>
      <c r="C212" s="24" t="s">
        <v>153</v>
      </c>
      <c r="D212" s="45">
        <v>4010</v>
      </c>
      <c r="E212" s="46">
        <v>5042</v>
      </c>
      <c r="F212" s="46">
        <f t="shared" si="4"/>
        <v>1.257356608478803</v>
      </c>
    </row>
    <row r="213" spans="1:6" ht="12.75">
      <c r="A213" s="23"/>
      <c r="B213" s="34"/>
      <c r="C213" s="24" t="s">
        <v>148</v>
      </c>
      <c r="D213" s="45">
        <v>23187</v>
      </c>
      <c r="E213" s="46">
        <v>25105</v>
      </c>
      <c r="F213" s="46">
        <f t="shared" si="4"/>
        <v>1.0827187648251175</v>
      </c>
    </row>
    <row r="214" spans="1:6" ht="12.75">
      <c r="A214" s="19" t="s">
        <v>211</v>
      </c>
      <c r="B214" s="32" t="s">
        <v>150</v>
      </c>
      <c r="C214" s="20" t="s">
        <v>151</v>
      </c>
      <c r="D214" s="41">
        <v>37562</v>
      </c>
      <c r="E214" s="42">
        <v>41032</v>
      </c>
      <c r="F214" s="42">
        <f t="shared" si="4"/>
        <v>1.0923805974122784</v>
      </c>
    </row>
    <row r="215" spans="1:6" ht="12.75">
      <c r="A215" s="21"/>
      <c r="B215" s="33"/>
      <c r="C215" s="22" t="s">
        <v>175</v>
      </c>
      <c r="D215" s="43">
        <v>37562</v>
      </c>
      <c r="E215" s="44">
        <v>41032</v>
      </c>
      <c r="F215" s="44">
        <f t="shared" si="4"/>
        <v>1.0923805974122784</v>
      </c>
    </row>
    <row r="216" spans="1:6" ht="12.75">
      <c r="A216" s="23"/>
      <c r="B216" s="34"/>
      <c r="C216" s="24" t="s">
        <v>153</v>
      </c>
      <c r="D216" s="45">
        <v>6721</v>
      </c>
      <c r="E216" s="46">
        <v>7418</v>
      </c>
      <c r="F216" s="46">
        <f t="shared" si="4"/>
        <v>1.1037048058324654</v>
      </c>
    </row>
    <row r="217" spans="1:6" ht="12.75">
      <c r="A217" s="23"/>
      <c r="B217" s="34"/>
      <c r="C217" s="24" t="s">
        <v>148</v>
      </c>
      <c r="D217" s="45">
        <v>30841</v>
      </c>
      <c r="E217" s="46">
        <v>33614</v>
      </c>
      <c r="F217" s="46">
        <f t="shared" si="4"/>
        <v>1.0899127784442788</v>
      </c>
    </row>
    <row r="218" spans="1:6" ht="12.75">
      <c r="A218" s="19" t="s">
        <v>212</v>
      </c>
      <c r="B218" s="32" t="s">
        <v>150</v>
      </c>
      <c r="C218" s="20" t="s">
        <v>151</v>
      </c>
      <c r="D218" s="41">
        <v>37132</v>
      </c>
      <c r="E218" s="42">
        <v>35236</v>
      </c>
      <c r="F218" s="42">
        <f t="shared" si="4"/>
        <v>0.9489389206075622</v>
      </c>
    </row>
    <row r="219" spans="1:6" ht="12.75">
      <c r="A219" s="21"/>
      <c r="B219" s="33"/>
      <c r="C219" s="22" t="s">
        <v>213</v>
      </c>
      <c r="D219" s="43">
        <v>37132</v>
      </c>
      <c r="E219" s="44">
        <v>35236</v>
      </c>
      <c r="F219" s="44">
        <f t="shared" si="4"/>
        <v>0.9489389206075622</v>
      </c>
    </row>
    <row r="220" spans="1:6" ht="12.75">
      <c r="A220" s="23"/>
      <c r="B220" s="34"/>
      <c r="C220" s="24" t="s">
        <v>153</v>
      </c>
      <c r="D220" s="45">
        <v>14784</v>
      </c>
      <c r="E220" s="46">
        <v>10784</v>
      </c>
      <c r="F220" s="46">
        <f t="shared" si="4"/>
        <v>0.7294372294372294</v>
      </c>
    </row>
    <row r="221" spans="1:6" ht="12.75">
      <c r="A221" s="23"/>
      <c r="B221" s="34"/>
      <c r="C221" s="24" t="s">
        <v>148</v>
      </c>
      <c r="D221" s="45">
        <v>22348</v>
      </c>
      <c r="E221" s="46">
        <v>24452</v>
      </c>
      <c r="F221" s="46">
        <f t="shared" si="4"/>
        <v>1.09414712725971</v>
      </c>
    </row>
    <row r="222" spans="1:6" ht="12.75">
      <c r="A222" s="19" t="s">
        <v>214</v>
      </c>
      <c r="B222" s="32" t="s">
        <v>150</v>
      </c>
      <c r="C222" s="20" t="s">
        <v>151</v>
      </c>
      <c r="D222" s="41">
        <v>33825</v>
      </c>
      <c r="E222" s="42">
        <v>36429</v>
      </c>
      <c r="F222" s="42">
        <f t="shared" si="4"/>
        <v>1.0769844789356984</v>
      </c>
    </row>
    <row r="223" spans="1:6" ht="12.75">
      <c r="A223" s="21"/>
      <c r="B223" s="33"/>
      <c r="C223" s="22" t="s">
        <v>213</v>
      </c>
      <c r="D223" s="43">
        <v>33825</v>
      </c>
      <c r="E223" s="44">
        <v>36429</v>
      </c>
      <c r="F223" s="44">
        <f t="shared" si="4"/>
        <v>1.0769844789356984</v>
      </c>
    </row>
    <row r="224" spans="1:6" ht="12.75">
      <c r="A224" s="23"/>
      <c r="B224" s="34"/>
      <c r="C224" s="24" t="s">
        <v>153</v>
      </c>
      <c r="D224" s="45">
        <v>5475</v>
      </c>
      <c r="E224" s="46">
        <v>6505</v>
      </c>
      <c r="F224" s="46">
        <f t="shared" si="4"/>
        <v>1.1881278538812785</v>
      </c>
    </row>
    <row r="225" spans="1:6" ht="12.75">
      <c r="A225" s="23"/>
      <c r="B225" s="34"/>
      <c r="C225" s="24" t="s">
        <v>148</v>
      </c>
      <c r="D225" s="45">
        <v>28350</v>
      </c>
      <c r="E225" s="46">
        <v>29924</v>
      </c>
      <c r="F225" s="46">
        <f t="shared" si="4"/>
        <v>1.055520282186949</v>
      </c>
    </row>
    <row r="226" spans="1:6" ht="12.75">
      <c r="A226" s="19" t="s">
        <v>215</v>
      </c>
      <c r="B226" s="32" t="s">
        <v>150</v>
      </c>
      <c r="C226" s="20" t="s">
        <v>151</v>
      </c>
      <c r="D226" s="41">
        <v>0</v>
      </c>
      <c r="E226" s="42">
        <v>900</v>
      </c>
      <c r="F226" s="42" t="str">
        <f t="shared" si="4"/>
        <v>***</v>
      </c>
    </row>
    <row r="227" spans="1:6" ht="12.75">
      <c r="A227" s="21"/>
      <c r="B227" s="33"/>
      <c r="C227" s="22" t="s">
        <v>216</v>
      </c>
      <c r="D227" s="43">
        <v>0</v>
      </c>
      <c r="E227" s="44">
        <v>900</v>
      </c>
      <c r="F227" s="44" t="str">
        <f t="shared" si="4"/>
        <v>***</v>
      </c>
    </row>
    <row r="228" spans="1:6" ht="12.75">
      <c r="A228" s="23"/>
      <c r="B228" s="34"/>
      <c r="C228" s="24" t="s">
        <v>153</v>
      </c>
      <c r="D228" s="45">
        <v>0</v>
      </c>
      <c r="E228" s="46">
        <v>900</v>
      </c>
      <c r="F228" s="46" t="str">
        <f t="shared" si="4"/>
        <v>***</v>
      </c>
    </row>
    <row r="229" spans="1:6" ht="12.75">
      <c r="A229" s="19" t="s">
        <v>217</v>
      </c>
      <c r="B229" s="32" t="s">
        <v>150</v>
      </c>
      <c r="C229" s="20" t="s">
        <v>151</v>
      </c>
      <c r="D229" s="41">
        <v>31545</v>
      </c>
      <c r="E229" s="42">
        <v>37694</v>
      </c>
      <c r="F229" s="42">
        <f t="shared" si="4"/>
        <v>1.1949278808051988</v>
      </c>
    </row>
    <row r="230" spans="1:6" ht="12.75">
      <c r="A230" s="21"/>
      <c r="B230" s="33"/>
      <c r="C230" s="22" t="s">
        <v>218</v>
      </c>
      <c r="D230" s="43">
        <v>31545</v>
      </c>
      <c r="E230" s="44">
        <v>37694</v>
      </c>
      <c r="F230" s="44">
        <f t="shared" si="4"/>
        <v>1.1949278808051988</v>
      </c>
    </row>
    <row r="231" spans="1:6" ht="12.75">
      <c r="A231" s="23"/>
      <c r="B231" s="34"/>
      <c r="C231" s="24" t="s">
        <v>153</v>
      </c>
      <c r="D231" s="45">
        <v>8085</v>
      </c>
      <c r="E231" s="46">
        <v>8085</v>
      </c>
      <c r="F231" s="46">
        <f aca="true" t="shared" si="5" ref="F231:F270">IF(D231=0,"***",E231/D231)</f>
        <v>1</v>
      </c>
    </row>
    <row r="232" spans="1:6" ht="12.75">
      <c r="A232" s="23"/>
      <c r="B232" s="34"/>
      <c r="C232" s="24" t="s">
        <v>148</v>
      </c>
      <c r="D232" s="45">
        <v>23460</v>
      </c>
      <c r="E232" s="46">
        <v>29609</v>
      </c>
      <c r="F232" s="46">
        <f t="shared" si="5"/>
        <v>1.2621057118499575</v>
      </c>
    </row>
    <row r="233" spans="1:6" ht="12.75">
      <c r="A233" s="19" t="s">
        <v>219</v>
      </c>
      <c r="B233" s="32" t="s">
        <v>150</v>
      </c>
      <c r="C233" s="20" t="s">
        <v>151</v>
      </c>
      <c r="D233" s="41">
        <v>28994</v>
      </c>
      <c r="E233" s="42">
        <v>31775</v>
      </c>
      <c r="F233" s="42">
        <f t="shared" si="5"/>
        <v>1.0959163964958267</v>
      </c>
    </row>
    <row r="234" spans="1:6" ht="12.75">
      <c r="A234" s="21"/>
      <c r="B234" s="33"/>
      <c r="C234" s="22" t="s">
        <v>213</v>
      </c>
      <c r="D234" s="43">
        <v>28994</v>
      </c>
      <c r="E234" s="44">
        <v>31775</v>
      </c>
      <c r="F234" s="44">
        <f t="shared" si="5"/>
        <v>1.0959163964958267</v>
      </c>
    </row>
    <row r="235" spans="1:6" ht="12.75">
      <c r="A235" s="23"/>
      <c r="B235" s="34"/>
      <c r="C235" s="24" t="s">
        <v>153</v>
      </c>
      <c r="D235" s="45">
        <v>4729</v>
      </c>
      <c r="E235" s="46">
        <v>5629</v>
      </c>
      <c r="F235" s="46">
        <f t="shared" si="5"/>
        <v>1.1903150771833368</v>
      </c>
    </row>
    <row r="236" spans="1:6" ht="12.75">
      <c r="A236" s="23"/>
      <c r="B236" s="34"/>
      <c r="C236" s="24" t="s">
        <v>148</v>
      </c>
      <c r="D236" s="45">
        <v>24265</v>
      </c>
      <c r="E236" s="46">
        <v>26146</v>
      </c>
      <c r="F236" s="46">
        <f t="shared" si="5"/>
        <v>1.0775190603750258</v>
      </c>
    </row>
    <row r="237" spans="1:6" ht="12.75">
      <c r="A237" s="19" t="s">
        <v>220</v>
      </c>
      <c r="B237" s="32" t="s">
        <v>150</v>
      </c>
      <c r="C237" s="20" t="s">
        <v>151</v>
      </c>
      <c r="D237" s="41">
        <v>15633</v>
      </c>
      <c r="E237" s="42">
        <v>17760</v>
      </c>
      <c r="F237" s="42">
        <f t="shared" si="5"/>
        <v>1.136058338130877</v>
      </c>
    </row>
    <row r="238" spans="1:6" ht="12.75">
      <c r="A238" s="21"/>
      <c r="B238" s="33"/>
      <c r="C238" s="22" t="s">
        <v>221</v>
      </c>
      <c r="D238" s="43">
        <v>15633</v>
      </c>
      <c r="E238" s="44">
        <v>17760</v>
      </c>
      <c r="F238" s="44">
        <f t="shared" si="5"/>
        <v>1.136058338130877</v>
      </c>
    </row>
    <row r="239" spans="1:6" ht="12.75">
      <c r="A239" s="23"/>
      <c r="B239" s="34"/>
      <c r="C239" s="24" t="s">
        <v>153</v>
      </c>
      <c r="D239" s="45">
        <v>2956</v>
      </c>
      <c r="E239" s="46">
        <v>3756</v>
      </c>
      <c r="F239" s="46">
        <f t="shared" si="5"/>
        <v>1.27063599458728</v>
      </c>
    </row>
    <row r="240" spans="1:6" ht="12.75">
      <c r="A240" s="23"/>
      <c r="B240" s="34"/>
      <c r="C240" s="24" t="s">
        <v>148</v>
      </c>
      <c r="D240" s="45">
        <v>12677</v>
      </c>
      <c r="E240" s="46">
        <v>14004</v>
      </c>
      <c r="F240" s="46">
        <f t="shared" si="5"/>
        <v>1.1046777628776525</v>
      </c>
    </row>
    <row r="241" spans="1:6" ht="12.75">
      <c r="A241" s="19" t="s">
        <v>222</v>
      </c>
      <c r="B241" s="32" t="s">
        <v>150</v>
      </c>
      <c r="C241" s="20" t="s">
        <v>151</v>
      </c>
      <c r="D241" s="41">
        <v>104502</v>
      </c>
      <c r="E241" s="42">
        <v>111750</v>
      </c>
      <c r="F241" s="42">
        <f t="shared" si="5"/>
        <v>1.069357524257909</v>
      </c>
    </row>
    <row r="242" spans="1:6" ht="12.75">
      <c r="A242" s="21"/>
      <c r="B242" s="33"/>
      <c r="C242" s="22" t="s">
        <v>221</v>
      </c>
      <c r="D242" s="43">
        <v>104502</v>
      </c>
      <c r="E242" s="44">
        <v>111750</v>
      </c>
      <c r="F242" s="44">
        <f t="shared" si="5"/>
        <v>1.069357524257909</v>
      </c>
    </row>
    <row r="243" spans="1:6" ht="12.75">
      <c r="A243" s="23"/>
      <c r="B243" s="34"/>
      <c r="C243" s="24" t="s">
        <v>153</v>
      </c>
      <c r="D243" s="45">
        <v>9286</v>
      </c>
      <c r="E243" s="46">
        <v>10786</v>
      </c>
      <c r="F243" s="46">
        <f t="shared" si="5"/>
        <v>1.1615334912771915</v>
      </c>
    </row>
    <row r="244" spans="1:6" ht="12.75">
      <c r="A244" s="23"/>
      <c r="B244" s="34"/>
      <c r="C244" s="24" t="s">
        <v>148</v>
      </c>
      <c r="D244" s="45">
        <v>95216</v>
      </c>
      <c r="E244" s="46">
        <v>100964</v>
      </c>
      <c r="F244" s="46">
        <f t="shared" si="5"/>
        <v>1.0603680053772475</v>
      </c>
    </row>
    <row r="245" spans="1:6" ht="12.75">
      <c r="A245" s="19" t="s">
        <v>223</v>
      </c>
      <c r="B245" s="32" t="s">
        <v>150</v>
      </c>
      <c r="C245" s="20" t="s">
        <v>151</v>
      </c>
      <c r="D245" s="41">
        <v>70919</v>
      </c>
      <c r="E245" s="42">
        <v>74366</v>
      </c>
      <c r="F245" s="42">
        <f t="shared" si="5"/>
        <v>1.0486047462598176</v>
      </c>
    </row>
    <row r="246" spans="1:6" ht="12.75">
      <c r="A246" s="21"/>
      <c r="B246" s="33"/>
      <c r="C246" s="22" t="s">
        <v>221</v>
      </c>
      <c r="D246" s="43">
        <v>70919</v>
      </c>
      <c r="E246" s="44">
        <v>74366</v>
      </c>
      <c r="F246" s="44">
        <f t="shared" si="5"/>
        <v>1.0486047462598176</v>
      </c>
    </row>
    <row r="247" spans="1:6" ht="12.75">
      <c r="A247" s="23"/>
      <c r="B247" s="34"/>
      <c r="C247" s="24" t="s">
        <v>153</v>
      </c>
      <c r="D247" s="45">
        <v>7424</v>
      </c>
      <c r="E247" s="46">
        <v>7824</v>
      </c>
      <c r="F247" s="46">
        <f t="shared" si="5"/>
        <v>1.0538793103448276</v>
      </c>
    </row>
    <row r="248" spans="1:6" ht="12.75">
      <c r="A248" s="23"/>
      <c r="B248" s="34"/>
      <c r="C248" s="24" t="s">
        <v>148</v>
      </c>
      <c r="D248" s="45">
        <v>63495</v>
      </c>
      <c r="E248" s="46">
        <v>66542</v>
      </c>
      <c r="F248" s="46">
        <f t="shared" si="5"/>
        <v>1.047988030553587</v>
      </c>
    </row>
    <row r="249" spans="1:6" ht="12.75">
      <c r="A249" s="19" t="s">
        <v>224</v>
      </c>
      <c r="B249" s="32" t="s">
        <v>145</v>
      </c>
      <c r="C249" s="20" t="s">
        <v>146</v>
      </c>
      <c r="D249" s="41">
        <v>10919</v>
      </c>
      <c r="E249" s="42">
        <v>12155</v>
      </c>
      <c r="F249" s="42">
        <f t="shared" si="5"/>
        <v>1.113197179228867</v>
      </c>
    </row>
    <row r="250" spans="1:6" ht="12.75">
      <c r="A250" s="21"/>
      <c r="B250" s="33"/>
      <c r="C250" s="22" t="s">
        <v>147</v>
      </c>
      <c r="D250" s="43">
        <v>10919</v>
      </c>
      <c r="E250" s="44">
        <v>12155</v>
      </c>
      <c r="F250" s="44">
        <f t="shared" si="5"/>
        <v>1.113197179228867</v>
      </c>
    </row>
    <row r="251" spans="1:6" ht="12.75">
      <c r="A251" s="23"/>
      <c r="B251" s="34"/>
      <c r="C251" s="24" t="s">
        <v>148</v>
      </c>
      <c r="D251" s="45">
        <v>10919</v>
      </c>
      <c r="E251" s="46">
        <v>12155</v>
      </c>
      <c r="F251" s="46">
        <f t="shared" si="5"/>
        <v>1.113197179228867</v>
      </c>
    </row>
    <row r="252" spans="1:6" ht="12.75">
      <c r="A252" s="19" t="s">
        <v>225</v>
      </c>
      <c r="B252" s="32" t="s">
        <v>150</v>
      </c>
      <c r="C252" s="20" t="s">
        <v>151</v>
      </c>
      <c r="D252" s="41">
        <v>26066</v>
      </c>
      <c r="E252" s="42">
        <v>29394</v>
      </c>
      <c r="F252" s="42">
        <f t="shared" si="5"/>
        <v>1.127675899639377</v>
      </c>
    </row>
    <row r="253" spans="1:6" ht="12.75">
      <c r="A253" s="21"/>
      <c r="B253" s="33"/>
      <c r="C253" s="22" t="s">
        <v>213</v>
      </c>
      <c r="D253" s="43">
        <v>26066</v>
      </c>
      <c r="E253" s="44">
        <v>29394</v>
      </c>
      <c r="F253" s="44">
        <f t="shared" si="5"/>
        <v>1.127675899639377</v>
      </c>
    </row>
    <row r="254" spans="1:6" ht="12.75">
      <c r="A254" s="23"/>
      <c r="B254" s="34"/>
      <c r="C254" s="24" t="s">
        <v>153</v>
      </c>
      <c r="D254" s="45">
        <v>4804</v>
      </c>
      <c r="E254" s="46">
        <v>5504</v>
      </c>
      <c r="F254" s="46">
        <f t="shared" si="5"/>
        <v>1.1457119067443797</v>
      </c>
    </row>
    <row r="255" spans="1:6" ht="12.75">
      <c r="A255" s="23"/>
      <c r="B255" s="34"/>
      <c r="C255" s="24" t="s">
        <v>148</v>
      </c>
      <c r="D255" s="45">
        <v>21262</v>
      </c>
      <c r="E255" s="46">
        <v>23890</v>
      </c>
      <c r="F255" s="46">
        <f t="shared" si="5"/>
        <v>1.1236007901420375</v>
      </c>
    </row>
    <row r="256" spans="1:6" ht="12.75">
      <c r="A256" s="19" t="s">
        <v>25</v>
      </c>
      <c r="B256" s="32" t="s">
        <v>226</v>
      </c>
      <c r="C256" s="20" t="s">
        <v>227</v>
      </c>
      <c r="D256" s="41">
        <v>710</v>
      </c>
      <c r="E256" s="42">
        <v>540</v>
      </c>
      <c r="F256" s="42">
        <f t="shared" si="5"/>
        <v>0.7605633802816901</v>
      </c>
    </row>
    <row r="257" spans="1:6" ht="12.75">
      <c r="A257" s="21"/>
      <c r="B257" s="33"/>
      <c r="C257" s="22" t="s">
        <v>152</v>
      </c>
      <c r="D257" s="43">
        <v>710</v>
      </c>
      <c r="E257" s="44">
        <v>310</v>
      </c>
      <c r="F257" s="44">
        <f t="shared" si="5"/>
        <v>0.43661971830985913</v>
      </c>
    </row>
    <row r="258" spans="1:6" ht="12.75">
      <c r="A258" s="23"/>
      <c r="B258" s="34"/>
      <c r="C258" s="24" t="s">
        <v>14</v>
      </c>
      <c r="D258" s="45">
        <v>710</v>
      </c>
      <c r="E258" s="46">
        <v>310</v>
      </c>
      <c r="F258" s="46">
        <f t="shared" si="5"/>
        <v>0.43661971830985913</v>
      </c>
    </row>
    <row r="259" spans="1:6" ht="12.75">
      <c r="A259" s="21"/>
      <c r="B259" s="33"/>
      <c r="C259" s="22" t="s">
        <v>168</v>
      </c>
      <c r="D259" s="43">
        <v>0</v>
      </c>
      <c r="E259" s="44">
        <v>230</v>
      </c>
      <c r="F259" s="44" t="str">
        <f t="shared" si="5"/>
        <v>***</v>
      </c>
    </row>
    <row r="260" spans="1:6" ht="12.75">
      <c r="A260" s="23"/>
      <c r="B260" s="34"/>
      <c r="C260" s="24" t="s">
        <v>14</v>
      </c>
      <c r="D260" s="45">
        <v>0</v>
      </c>
      <c r="E260" s="46">
        <v>230</v>
      </c>
      <c r="F260" s="46" t="str">
        <f t="shared" si="5"/>
        <v>***</v>
      </c>
    </row>
    <row r="261" spans="1:6" ht="12.75">
      <c r="A261" s="19" t="s">
        <v>228</v>
      </c>
      <c r="B261" s="32" t="s">
        <v>145</v>
      </c>
      <c r="C261" s="20" t="s">
        <v>146</v>
      </c>
      <c r="D261" s="41">
        <v>100000</v>
      </c>
      <c r="E261" s="42">
        <v>300000</v>
      </c>
      <c r="F261" s="42">
        <f t="shared" si="5"/>
        <v>3</v>
      </c>
    </row>
    <row r="262" spans="1:6" ht="12.75">
      <c r="A262" s="21"/>
      <c r="B262" s="33"/>
      <c r="C262" s="22" t="s">
        <v>229</v>
      </c>
      <c r="D262" s="43">
        <v>100000</v>
      </c>
      <c r="E262" s="44">
        <v>300000</v>
      </c>
      <c r="F262" s="44">
        <f t="shared" si="5"/>
        <v>3</v>
      </c>
    </row>
    <row r="263" spans="1:6" ht="12.75">
      <c r="A263" s="23"/>
      <c r="B263" s="34"/>
      <c r="C263" s="24" t="s">
        <v>14</v>
      </c>
      <c r="D263" s="45">
        <v>100000</v>
      </c>
      <c r="E263" s="46">
        <v>300000</v>
      </c>
      <c r="F263" s="46">
        <f t="shared" si="5"/>
        <v>3</v>
      </c>
    </row>
    <row r="264" spans="1:6" ht="12.75">
      <c r="A264" s="19" t="s">
        <v>228</v>
      </c>
      <c r="B264" s="32" t="s">
        <v>230</v>
      </c>
      <c r="C264" s="20" t="s">
        <v>231</v>
      </c>
      <c r="D264" s="41">
        <v>714545</v>
      </c>
      <c r="E264" s="42">
        <v>644482</v>
      </c>
      <c r="F264" s="42">
        <f t="shared" si="5"/>
        <v>0.901947393096306</v>
      </c>
    </row>
    <row r="265" spans="1:6" ht="12.75">
      <c r="A265" s="21"/>
      <c r="B265" s="33"/>
      <c r="C265" s="22" t="s">
        <v>229</v>
      </c>
      <c r="D265" s="43">
        <v>714545</v>
      </c>
      <c r="E265" s="44">
        <v>644482</v>
      </c>
      <c r="F265" s="44">
        <f t="shared" si="5"/>
        <v>0.901947393096306</v>
      </c>
    </row>
    <row r="266" spans="1:6" ht="12.75">
      <c r="A266" s="23"/>
      <c r="B266" s="34"/>
      <c r="C266" s="24" t="s">
        <v>14</v>
      </c>
      <c r="D266" s="45">
        <v>588569.5</v>
      </c>
      <c r="E266" s="46">
        <v>530385</v>
      </c>
      <c r="F266" s="46">
        <f t="shared" si="5"/>
        <v>0.901142515879603</v>
      </c>
    </row>
    <row r="267" spans="1:6" ht="12.75">
      <c r="A267" s="23"/>
      <c r="B267" s="34"/>
      <c r="C267" s="24" t="s">
        <v>232</v>
      </c>
      <c r="D267" s="45">
        <v>30000</v>
      </c>
      <c r="E267" s="46">
        <v>31000</v>
      </c>
      <c r="F267" s="46">
        <f t="shared" si="5"/>
        <v>1.0333333333333334</v>
      </c>
    </row>
    <row r="268" spans="1:6" ht="12.75">
      <c r="A268" s="23"/>
      <c r="B268" s="34"/>
      <c r="C268" s="24" t="s">
        <v>148</v>
      </c>
      <c r="D268" s="45">
        <v>95975.5</v>
      </c>
      <c r="E268" s="46">
        <v>83097</v>
      </c>
      <c r="F268" s="46">
        <f t="shared" si="5"/>
        <v>0.8658147131299133</v>
      </c>
    </row>
    <row r="269" spans="1:6" ht="12.75">
      <c r="A269" s="19" t="s">
        <v>233</v>
      </c>
      <c r="B269" s="32" t="s">
        <v>234</v>
      </c>
      <c r="C269" s="20" t="s">
        <v>235</v>
      </c>
      <c r="D269" s="41">
        <v>800</v>
      </c>
      <c r="E269" s="42">
        <v>800</v>
      </c>
      <c r="F269" s="42">
        <f t="shared" si="5"/>
        <v>1</v>
      </c>
    </row>
    <row r="270" spans="1:6" ht="12.75">
      <c r="A270" s="21"/>
      <c r="B270" s="33"/>
      <c r="C270" s="22" t="s">
        <v>229</v>
      </c>
      <c r="D270" s="43">
        <v>800</v>
      </c>
      <c r="E270" s="44">
        <v>800</v>
      </c>
      <c r="F270" s="44">
        <f t="shared" si="5"/>
        <v>1</v>
      </c>
    </row>
    <row r="271" spans="1:6" ht="12.75">
      <c r="A271" s="23"/>
      <c r="B271" s="34"/>
      <c r="C271" s="24" t="s">
        <v>14</v>
      </c>
      <c r="D271" s="45">
        <v>800</v>
      </c>
      <c r="E271" s="46">
        <v>800</v>
      </c>
      <c r="F271" s="46">
        <f aca="true" t="shared" si="6" ref="F271:F318">IF(D271=0,"***",E271/D271)</f>
        <v>1</v>
      </c>
    </row>
    <row r="272" spans="1:6" ht="12.75">
      <c r="A272" s="19" t="s">
        <v>233</v>
      </c>
      <c r="B272" s="32" t="s">
        <v>236</v>
      </c>
      <c r="C272" s="20" t="s">
        <v>237</v>
      </c>
      <c r="D272" s="41">
        <v>8000</v>
      </c>
      <c r="E272" s="42">
        <v>8500</v>
      </c>
      <c r="F272" s="42">
        <f t="shared" si="6"/>
        <v>1.0625</v>
      </c>
    </row>
    <row r="273" spans="1:6" ht="12.75">
      <c r="A273" s="21"/>
      <c r="B273" s="33"/>
      <c r="C273" s="22" t="s">
        <v>229</v>
      </c>
      <c r="D273" s="43">
        <v>8000</v>
      </c>
      <c r="E273" s="44">
        <v>8500</v>
      </c>
      <c r="F273" s="44">
        <f t="shared" si="6"/>
        <v>1.0625</v>
      </c>
    </row>
    <row r="274" spans="1:6" ht="12.75">
      <c r="A274" s="23"/>
      <c r="B274" s="34"/>
      <c r="C274" s="24" t="s">
        <v>14</v>
      </c>
      <c r="D274" s="45">
        <v>8000</v>
      </c>
      <c r="E274" s="46">
        <v>8500</v>
      </c>
      <c r="F274" s="46">
        <f t="shared" si="6"/>
        <v>1.0625</v>
      </c>
    </row>
    <row r="275" spans="1:6" ht="12.75">
      <c r="A275" s="19" t="s">
        <v>233</v>
      </c>
      <c r="B275" s="32" t="s">
        <v>238</v>
      </c>
      <c r="C275" s="20" t="s">
        <v>239</v>
      </c>
      <c r="D275" s="41">
        <v>11000</v>
      </c>
      <c r="E275" s="42">
        <v>13940</v>
      </c>
      <c r="F275" s="42">
        <f t="shared" si="6"/>
        <v>1.2672727272727273</v>
      </c>
    </row>
    <row r="276" spans="1:6" ht="12.75">
      <c r="A276" s="21"/>
      <c r="B276" s="33"/>
      <c r="C276" s="22" t="s">
        <v>229</v>
      </c>
      <c r="D276" s="43">
        <v>11000</v>
      </c>
      <c r="E276" s="44">
        <v>13940</v>
      </c>
      <c r="F276" s="44">
        <f t="shared" si="6"/>
        <v>1.2672727272727273</v>
      </c>
    </row>
    <row r="277" spans="1:6" ht="12.75">
      <c r="A277" s="23"/>
      <c r="B277" s="34"/>
      <c r="C277" s="24" t="s">
        <v>14</v>
      </c>
      <c r="D277" s="45">
        <v>11000</v>
      </c>
      <c r="E277" s="46">
        <v>13940</v>
      </c>
      <c r="F277" s="46">
        <f t="shared" si="6"/>
        <v>1.2672727272727273</v>
      </c>
    </row>
    <row r="278" spans="1:6" ht="12.75">
      <c r="A278" s="19" t="s">
        <v>233</v>
      </c>
      <c r="B278" s="32" t="s">
        <v>240</v>
      </c>
      <c r="C278" s="20" t="s">
        <v>241</v>
      </c>
      <c r="D278" s="41">
        <v>800</v>
      </c>
      <c r="E278" s="42">
        <v>800</v>
      </c>
      <c r="F278" s="42">
        <f t="shared" si="6"/>
        <v>1</v>
      </c>
    </row>
    <row r="279" spans="1:6" ht="12.75">
      <c r="A279" s="21"/>
      <c r="B279" s="33"/>
      <c r="C279" s="22" t="s">
        <v>229</v>
      </c>
      <c r="D279" s="43">
        <v>800</v>
      </c>
      <c r="E279" s="44">
        <v>800</v>
      </c>
      <c r="F279" s="44">
        <f t="shared" si="6"/>
        <v>1</v>
      </c>
    </row>
    <row r="280" spans="1:6" ht="12.75">
      <c r="A280" s="23"/>
      <c r="B280" s="34"/>
      <c r="C280" s="24" t="s">
        <v>14</v>
      </c>
      <c r="D280" s="45">
        <v>800</v>
      </c>
      <c r="E280" s="46">
        <v>800</v>
      </c>
      <c r="F280" s="46">
        <f t="shared" si="6"/>
        <v>1</v>
      </c>
    </row>
    <row r="281" spans="1:6" ht="12.75">
      <c r="A281" s="19" t="s">
        <v>233</v>
      </c>
      <c r="B281" s="32" t="s">
        <v>242</v>
      </c>
      <c r="C281" s="20" t="s">
        <v>243</v>
      </c>
      <c r="D281" s="41">
        <v>145.3</v>
      </c>
      <c r="E281" s="42">
        <v>145.3</v>
      </c>
      <c r="F281" s="42">
        <f t="shared" si="6"/>
        <v>1</v>
      </c>
    </row>
    <row r="282" spans="1:6" ht="12.75">
      <c r="A282" s="21"/>
      <c r="B282" s="33"/>
      <c r="C282" s="22" t="s">
        <v>229</v>
      </c>
      <c r="D282" s="43">
        <v>145.3</v>
      </c>
      <c r="E282" s="44">
        <v>145.3</v>
      </c>
      <c r="F282" s="44">
        <f t="shared" si="6"/>
        <v>1</v>
      </c>
    </row>
    <row r="283" spans="1:6" ht="12.75">
      <c r="A283" s="23"/>
      <c r="B283" s="34"/>
      <c r="C283" s="24" t="s">
        <v>14</v>
      </c>
      <c r="D283" s="45">
        <v>145.3</v>
      </c>
      <c r="E283" s="46">
        <v>145.3</v>
      </c>
      <c r="F283" s="46">
        <f t="shared" si="6"/>
        <v>1</v>
      </c>
    </row>
    <row r="284" spans="1:6" ht="12.75">
      <c r="A284" s="19" t="s">
        <v>233</v>
      </c>
      <c r="B284" s="32" t="s">
        <v>244</v>
      </c>
      <c r="C284" s="20" t="s">
        <v>245</v>
      </c>
      <c r="D284" s="41">
        <v>13000</v>
      </c>
      <c r="E284" s="42">
        <v>12500</v>
      </c>
      <c r="F284" s="42">
        <f t="shared" si="6"/>
        <v>0.9615384615384616</v>
      </c>
    </row>
    <row r="285" spans="1:6" ht="12.75">
      <c r="A285" s="21"/>
      <c r="B285" s="33"/>
      <c r="C285" s="22" t="s">
        <v>229</v>
      </c>
      <c r="D285" s="43">
        <v>13000</v>
      </c>
      <c r="E285" s="44">
        <v>12500</v>
      </c>
      <c r="F285" s="44">
        <f t="shared" si="6"/>
        <v>0.9615384615384616</v>
      </c>
    </row>
    <row r="286" spans="1:6" ht="12.75">
      <c r="A286" s="23"/>
      <c r="B286" s="34"/>
      <c r="C286" s="24" t="s">
        <v>14</v>
      </c>
      <c r="D286" s="45">
        <v>13000</v>
      </c>
      <c r="E286" s="46">
        <v>12500</v>
      </c>
      <c r="F286" s="46">
        <f t="shared" si="6"/>
        <v>0.9615384615384616</v>
      </c>
    </row>
    <row r="287" spans="1:6" ht="12.75">
      <c r="A287" s="19" t="s">
        <v>233</v>
      </c>
      <c r="B287" s="32" t="s">
        <v>246</v>
      </c>
      <c r="C287" s="20" t="s">
        <v>247</v>
      </c>
      <c r="D287" s="41">
        <v>12694.3</v>
      </c>
      <c r="E287" s="42">
        <v>12694.3</v>
      </c>
      <c r="F287" s="42">
        <f t="shared" si="6"/>
        <v>1</v>
      </c>
    </row>
    <row r="288" spans="1:6" ht="12.75">
      <c r="A288" s="21"/>
      <c r="B288" s="33"/>
      <c r="C288" s="22" t="s">
        <v>229</v>
      </c>
      <c r="D288" s="43">
        <v>12694.3</v>
      </c>
      <c r="E288" s="44">
        <v>12694.3</v>
      </c>
      <c r="F288" s="44">
        <f t="shared" si="6"/>
        <v>1</v>
      </c>
    </row>
    <row r="289" spans="1:6" ht="12.75">
      <c r="A289" s="23"/>
      <c r="B289" s="34"/>
      <c r="C289" s="24" t="s">
        <v>14</v>
      </c>
      <c r="D289" s="45">
        <v>12694.3</v>
      </c>
      <c r="E289" s="46">
        <v>12694.3</v>
      </c>
      <c r="F289" s="46">
        <f t="shared" si="6"/>
        <v>1</v>
      </c>
    </row>
    <row r="290" spans="1:6" ht="12.75">
      <c r="A290" s="19" t="s">
        <v>233</v>
      </c>
      <c r="B290" s="32" t="s">
        <v>248</v>
      </c>
      <c r="C290" s="20" t="s">
        <v>249</v>
      </c>
      <c r="D290" s="41">
        <v>660</v>
      </c>
      <c r="E290" s="42">
        <v>660</v>
      </c>
      <c r="F290" s="42">
        <f t="shared" si="6"/>
        <v>1</v>
      </c>
    </row>
    <row r="291" spans="1:6" ht="12.75">
      <c r="A291" s="21"/>
      <c r="B291" s="33"/>
      <c r="C291" s="22" t="s">
        <v>229</v>
      </c>
      <c r="D291" s="43">
        <v>660</v>
      </c>
      <c r="E291" s="44">
        <v>660</v>
      </c>
      <c r="F291" s="44">
        <f t="shared" si="6"/>
        <v>1</v>
      </c>
    </row>
    <row r="292" spans="1:6" ht="12.75">
      <c r="A292" s="23"/>
      <c r="B292" s="34"/>
      <c r="C292" s="24" t="s">
        <v>250</v>
      </c>
      <c r="D292" s="45">
        <v>660</v>
      </c>
      <c r="E292" s="46">
        <v>660</v>
      </c>
      <c r="F292" s="46">
        <f t="shared" si="6"/>
        <v>1</v>
      </c>
    </row>
    <row r="293" spans="1:6" ht="12.75">
      <c r="A293" s="19" t="s">
        <v>233</v>
      </c>
      <c r="B293" s="32" t="s">
        <v>251</v>
      </c>
      <c r="C293" s="20" t="s">
        <v>252</v>
      </c>
      <c r="D293" s="41">
        <v>24000</v>
      </c>
      <c r="E293" s="42">
        <v>24000</v>
      </c>
      <c r="F293" s="42">
        <f t="shared" si="6"/>
        <v>1</v>
      </c>
    </row>
    <row r="294" spans="1:6" ht="12.75">
      <c r="A294" s="21"/>
      <c r="B294" s="33"/>
      <c r="C294" s="22" t="s">
        <v>229</v>
      </c>
      <c r="D294" s="43">
        <v>24000</v>
      </c>
      <c r="E294" s="44">
        <v>24000</v>
      </c>
      <c r="F294" s="44">
        <f t="shared" si="6"/>
        <v>1</v>
      </c>
    </row>
    <row r="295" spans="1:6" ht="12.75">
      <c r="A295" s="23"/>
      <c r="B295" s="34"/>
      <c r="C295" s="24" t="s">
        <v>79</v>
      </c>
      <c r="D295" s="45">
        <v>0</v>
      </c>
      <c r="E295" s="46">
        <v>24000</v>
      </c>
      <c r="F295" s="46" t="str">
        <f t="shared" si="6"/>
        <v>***</v>
      </c>
    </row>
    <row r="296" spans="1:6" ht="12.75">
      <c r="A296" s="19" t="s">
        <v>233</v>
      </c>
      <c r="B296" s="32" t="s">
        <v>253</v>
      </c>
      <c r="C296" s="20" t="s">
        <v>254</v>
      </c>
      <c r="D296" s="41">
        <v>45000</v>
      </c>
      <c r="E296" s="42">
        <v>45000</v>
      </c>
      <c r="F296" s="42">
        <f t="shared" si="6"/>
        <v>1</v>
      </c>
    </row>
    <row r="297" spans="1:6" ht="12.75">
      <c r="A297" s="21"/>
      <c r="B297" s="33"/>
      <c r="C297" s="22" t="s">
        <v>229</v>
      </c>
      <c r="D297" s="43">
        <v>45000</v>
      </c>
      <c r="E297" s="44">
        <v>45000</v>
      </c>
      <c r="F297" s="44">
        <f t="shared" si="6"/>
        <v>1</v>
      </c>
    </row>
    <row r="298" spans="1:6" ht="12.75">
      <c r="A298" s="23"/>
      <c r="B298" s="34"/>
      <c r="C298" s="24" t="s">
        <v>14</v>
      </c>
      <c r="D298" s="45">
        <v>45000</v>
      </c>
      <c r="E298" s="46">
        <v>45000</v>
      </c>
      <c r="F298" s="46">
        <f t="shared" si="6"/>
        <v>1</v>
      </c>
    </row>
    <row r="299" spans="1:6" ht="12.75">
      <c r="A299" s="19" t="s">
        <v>233</v>
      </c>
      <c r="B299" s="32" t="s">
        <v>255</v>
      </c>
      <c r="C299" s="20" t="s">
        <v>256</v>
      </c>
      <c r="D299" s="41">
        <v>1850</v>
      </c>
      <c r="E299" s="42">
        <v>1850</v>
      </c>
      <c r="F299" s="42">
        <f t="shared" si="6"/>
        <v>1</v>
      </c>
    </row>
    <row r="300" spans="1:6" ht="12.75">
      <c r="A300" s="21"/>
      <c r="B300" s="33"/>
      <c r="C300" s="22" t="s">
        <v>229</v>
      </c>
      <c r="D300" s="43">
        <v>1850</v>
      </c>
      <c r="E300" s="44">
        <v>1850</v>
      </c>
      <c r="F300" s="44">
        <f t="shared" si="6"/>
        <v>1</v>
      </c>
    </row>
    <row r="301" spans="1:6" ht="12.75">
      <c r="A301" s="23"/>
      <c r="B301" s="34"/>
      <c r="C301" s="24" t="s">
        <v>14</v>
      </c>
      <c r="D301" s="45">
        <v>1850</v>
      </c>
      <c r="E301" s="46">
        <v>1850</v>
      </c>
      <c r="F301" s="46">
        <f t="shared" si="6"/>
        <v>1</v>
      </c>
    </row>
    <row r="302" spans="1:6" ht="12.75">
      <c r="A302" s="19" t="s">
        <v>233</v>
      </c>
      <c r="B302" s="32" t="s">
        <v>257</v>
      </c>
      <c r="C302" s="20" t="s">
        <v>258</v>
      </c>
      <c r="D302" s="41">
        <v>2000</v>
      </c>
      <c r="E302" s="42">
        <v>22730</v>
      </c>
      <c r="F302" s="42">
        <f t="shared" si="6"/>
        <v>11.365</v>
      </c>
    </row>
    <row r="303" spans="1:6" ht="12.75">
      <c r="A303" s="21"/>
      <c r="B303" s="33"/>
      <c r="C303" s="22" t="s">
        <v>229</v>
      </c>
      <c r="D303" s="43">
        <v>2000</v>
      </c>
      <c r="E303" s="44">
        <v>22730</v>
      </c>
      <c r="F303" s="44">
        <f t="shared" si="6"/>
        <v>11.365</v>
      </c>
    </row>
    <row r="304" spans="1:6" ht="12.75">
      <c r="A304" s="23"/>
      <c r="B304" s="34"/>
      <c r="C304" s="24" t="s">
        <v>14</v>
      </c>
      <c r="D304" s="45">
        <v>2000</v>
      </c>
      <c r="E304" s="46">
        <v>22730</v>
      </c>
      <c r="F304" s="46">
        <f t="shared" si="6"/>
        <v>11.365</v>
      </c>
    </row>
    <row r="305" spans="1:6" ht="12.75">
      <c r="A305" s="19" t="s">
        <v>259</v>
      </c>
      <c r="B305" s="32" t="s">
        <v>145</v>
      </c>
      <c r="C305" s="20" t="s">
        <v>146</v>
      </c>
      <c r="D305" s="41">
        <v>6858</v>
      </c>
      <c r="E305" s="42">
        <v>7643</v>
      </c>
      <c r="F305" s="42">
        <f t="shared" si="6"/>
        <v>1.1144648585593468</v>
      </c>
    </row>
    <row r="306" spans="1:6" ht="12.75">
      <c r="A306" s="21"/>
      <c r="B306" s="33"/>
      <c r="C306" s="22" t="s">
        <v>147</v>
      </c>
      <c r="D306" s="43">
        <v>6858</v>
      </c>
      <c r="E306" s="44">
        <v>7643</v>
      </c>
      <c r="F306" s="44">
        <f t="shared" si="6"/>
        <v>1.1144648585593468</v>
      </c>
    </row>
    <row r="307" spans="1:6" ht="12.75">
      <c r="A307" s="23"/>
      <c r="B307" s="34"/>
      <c r="C307" s="24" t="s">
        <v>148</v>
      </c>
      <c r="D307" s="45">
        <v>6858</v>
      </c>
      <c r="E307" s="46">
        <v>7643</v>
      </c>
      <c r="F307" s="46">
        <f t="shared" si="6"/>
        <v>1.1144648585593468</v>
      </c>
    </row>
    <row r="308" spans="1:6" ht="12.75">
      <c r="A308" s="19" t="s">
        <v>260</v>
      </c>
      <c r="B308" s="32" t="s">
        <v>145</v>
      </c>
      <c r="C308" s="20" t="s">
        <v>146</v>
      </c>
      <c r="D308" s="41">
        <v>17753</v>
      </c>
      <c r="E308" s="42">
        <v>19022</v>
      </c>
      <c r="F308" s="42">
        <f t="shared" si="6"/>
        <v>1.0714808764715822</v>
      </c>
    </row>
    <row r="309" spans="1:6" ht="12.75">
      <c r="A309" s="21"/>
      <c r="B309" s="33"/>
      <c r="C309" s="22" t="s">
        <v>147</v>
      </c>
      <c r="D309" s="43">
        <v>17753</v>
      </c>
      <c r="E309" s="44">
        <v>19022</v>
      </c>
      <c r="F309" s="44">
        <f t="shared" si="6"/>
        <v>1.0714808764715822</v>
      </c>
    </row>
    <row r="310" spans="1:6" ht="12.75">
      <c r="A310" s="23"/>
      <c r="B310" s="34"/>
      <c r="C310" s="24" t="s">
        <v>148</v>
      </c>
      <c r="D310" s="45">
        <v>17753</v>
      </c>
      <c r="E310" s="46">
        <v>19022</v>
      </c>
      <c r="F310" s="46">
        <f t="shared" si="6"/>
        <v>1.0714808764715822</v>
      </c>
    </row>
    <row r="311" spans="1:7" ht="12.75">
      <c r="A311" s="19" t="s">
        <v>261</v>
      </c>
      <c r="B311" s="32" t="s">
        <v>145</v>
      </c>
      <c r="C311" s="20" t="s">
        <v>146</v>
      </c>
      <c r="D311" s="41">
        <v>6601</v>
      </c>
      <c r="E311" s="42">
        <v>7092</v>
      </c>
      <c r="F311" s="42">
        <f t="shared" si="6"/>
        <v>1.0743826692925313</v>
      </c>
      <c r="G311" s="56"/>
    </row>
    <row r="312" spans="1:6" ht="12.75">
      <c r="A312" s="21"/>
      <c r="B312" s="33"/>
      <c r="C312" s="22" t="s">
        <v>147</v>
      </c>
      <c r="D312" s="43">
        <v>6601</v>
      </c>
      <c r="E312" s="44">
        <v>7092</v>
      </c>
      <c r="F312" s="44">
        <f t="shared" si="6"/>
        <v>1.0743826692925313</v>
      </c>
    </row>
    <row r="313" spans="1:6" ht="12.75">
      <c r="A313" s="23"/>
      <c r="B313" s="34"/>
      <c r="C313" s="24" t="s">
        <v>148</v>
      </c>
      <c r="D313" s="45">
        <v>6601</v>
      </c>
      <c r="E313" s="46">
        <v>7092</v>
      </c>
      <c r="F313" s="46">
        <f t="shared" si="6"/>
        <v>1.0743826692925313</v>
      </c>
    </row>
    <row r="314" spans="1:6" ht="12.75">
      <c r="A314" s="19" t="s">
        <v>262</v>
      </c>
      <c r="B314" s="32" t="s">
        <v>145</v>
      </c>
      <c r="C314" s="20" t="s">
        <v>146</v>
      </c>
      <c r="D314" s="41">
        <v>5117</v>
      </c>
      <c r="E314" s="42">
        <v>5497</v>
      </c>
      <c r="F314" s="42">
        <f t="shared" si="6"/>
        <v>1.0742622630447527</v>
      </c>
    </row>
    <row r="315" spans="1:6" ht="12.75">
      <c r="A315" s="21"/>
      <c r="B315" s="33"/>
      <c r="C315" s="22" t="s">
        <v>147</v>
      </c>
      <c r="D315" s="43">
        <v>5117</v>
      </c>
      <c r="E315" s="44">
        <v>5497</v>
      </c>
      <c r="F315" s="44">
        <f t="shared" si="6"/>
        <v>1.0742622630447527</v>
      </c>
    </row>
    <row r="316" spans="1:6" ht="12.75">
      <c r="A316" s="23"/>
      <c r="B316" s="34"/>
      <c r="C316" s="24" t="s">
        <v>148</v>
      </c>
      <c r="D316" s="45">
        <v>5117</v>
      </c>
      <c r="E316" s="46">
        <v>5497</v>
      </c>
      <c r="F316" s="46">
        <f t="shared" si="6"/>
        <v>1.0742622630447527</v>
      </c>
    </row>
    <row r="317" spans="1:6" ht="12.75">
      <c r="A317" s="19" t="s">
        <v>263</v>
      </c>
      <c r="B317" s="32" t="s">
        <v>145</v>
      </c>
      <c r="C317" s="20" t="s">
        <v>146</v>
      </c>
      <c r="D317" s="41">
        <v>10992</v>
      </c>
      <c r="E317" s="42">
        <v>11763</v>
      </c>
      <c r="F317" s="42">
        <f t="shared" si="6"/>
        <v>1.07014192139738</v>
      </c>
    </row>
    <row r="318" spans="1:6" ht="12.75">
      <c r="A318" s="21"/>
      <c r="B318" s="33"/>
      <c r="C318" s="22" t="s">
        <v>147</v>
      </c>
      <c r="D318" s="43">
        <v>10992</v>
      </c>
      <c r="E318" s="44">
        <v>11763</v>
      </c>
      <c r="F318" s="44">
        <f t="shared" si="6"/>
        <v>1.07014192139738</v>
      </c>
    </row>
    <row r="319" spans="1:6" ht="12.75">
      <c r="A319" s="23"/>
      <c r="B319" s="34"/>
      <c r="C319" s="24" t="s">
        <v>148</v>
      </c>
      <c r="D319" s="45">
        <v>10992</v>
      </c>
      <c r="E319" s="46">
        <v>11763</v>
      </c>
      <c r="F319" s="46">
        <f aca="true" t="shared" si="7" ref="F319:F366">IF(D319=0,"***",E319/D319)</f>
        <v>1.07014192139738</v>
      </c>
    </row>
    <row r="320" spans="1:6" ht="12.75">
      <c r="A320" s="19" t="s">
        <v>264</v>
      </c>
      <c r="B320" s="32" t="s">
        <v>145</v>
      </c>
      <c r="C320" s="20" t="s">
        <v>146</v>
      </c>
      <c r="D320" s="41">
        <v>6579</v>
      </c>
      <c r="E320" s="42">
        <v>7244</v>
      </c>
      <c r="F320" s="42">
        <f t="shared" si="7"/>
        <v>1.101079191366469</v>
      </c>
    </row>
    <row r="321" spans="1:6" ht="12.75">
      <c r="A321" s="21"/>
      <c r="B321" s="33"/>
      <c r="C321" s="22" t="s">
        <v>147</v>
      </c>
      <c r="D321" s="43">
        <v>6579</v>
      </c>
      <c r="E321" s="44">
        <v>7244</v>
      </c>
      <c r="F321" s="44">
        <f t="shared" si="7"/>
        <v>1.101079191366469</v>
      </c>
    </row>
    <row r="322" spans="1:6" ht="12.75">
      <c r="A322" s="23"/>
      <c r="B322" s="34"/>
      <c r="C322" s="24" t="s">
        <v>148</v>
      </c>
      <c r="D322" s="45">
        <v>6579</v>
      </c>
      <c r="E322" s="46">
        <v>7244</v>
      </c>
      <c r="F322" s="46">
        <f t="shared" si="7"/>
        <v>1.101079191366469</v>
      </c>
    </row>
    <row r="323" spans="1:6" ht="12.75">
      <c r="A323" s="19" t="s">
        <v>265</v>
      </c>
      <c r="B323" s="32" t="s">
        <v>145</v>
      </c>
      <c r="C323" s="20" t="s">
        <v>146</v>
      </c>
      <c r="D323" s="41">
        <v>2350</v>
      </c>
      <c r="E323" s="42">
        <v>2826</v>
      </c>
      <c r="F323" s="42">
        <f t="shared" si="7"/>
        <v>1.2025531914893617</v>
      </c>
    </row>
    <row r="324" spans="1:6" ht="12.75">
      <c r="A324" s="21"/>
      <c r="B324" s="33"/>
      <c r="C324" s="22" t="s">
        <v>147</v>
      </c>
      <c r="D324" s="43">
        <v>2350</v>
      </c>
      <c r="E324" s="44">
        <v>2826</v>
      </c>
      <c r="F324" s="44">
        <f t="shared" si="7"/>
        <v>1.2025531914893617</v>
      </c>
    </row>
    <row r="325" spans="1:6" ht="12.75">
      <c r="A325" s="23"/>
      <c r="B325" s="34"/>
      <c r="C325" s="24" t="s">
        <v>148</v>
      </c>
      <c r="D325" s="45">
        <v>2350</v>
      </c>
      <c r="E325" s="46">
        <v>2826</v>
      </c>
      <c r="F325" s="46">
        <f t="shared" si="7"/>
        <v>1.2025531914893617</v>
      </c>
    </row>
    <row r="326" spans="1:6" ht="12.75">
      <c r="A326" s="19" t="s">
        <v>266</v>
      </c>
      <c r="B326" s="32" t="s">
        <v>145</v>
      </c>
      <c r="C326" s="20" t="s">
        <v>146</v>
      </c>
      <c r="D326" s="41">
        <v>4428</v>
      </c>
      <c r="E326" s="42">
        <v>4717</v>
      </c>
      <c r="F326" s="42">
        <f t="shared" si="7"/>
        <v>1.0652664859981933</v>
      </c>
    </row>
    <row r="327" spans="1:6" ht="12.75">
      <c r="A327" s="21"/>
      <c r="B327" s="33"/>
      <c r="C327" s="22" t="s">
        <v>147</v>
      </c>
      <c r="D327" s="43">
        <v>4428</v>
      </c>
      <c r="E327" s="44">
        <v>4717</v>
      </c>
      <c r="F327" s="44">
        <f t="shared" si="7"/>
        <v>1.0652664859981933</v>
      </c>
    </row>
    <row r="328" spans="1:6" ht="12.75">
      <c r="A328" s="23"/>
      <c r="B328" s="34"/>
      <c r="C328" s="24" t="s">
        <v>148</v>
      </c>
      <c r="D328" s="45">
        <v>4428</v>
      </c>
      <c r="E328" s="46">
        <v>4717</v>
      </c>
      <c r="F328" s="46">
        <f t="shared" si="7"/>
        <v>1.0652664859981933</v>
      </c>
    </row>
    <row r="329" spans="1:6" ht="12.75">
      <c r="A329" s="19" t="s">
        <v>267</v>
      </c>
      <c r="B329" s="32" t="s">
        <v>145</v>
      </c>
      <c r="C329" s="20" t="s">
        <v>146</v>
      </c>
      <c r="D329" s="41">
        <v>10556</v>
      </c>
      <c r="E329" s="42">
        <v>11291</v>
      </c>
      <c r="F329" s="42">
        <f t="shared" si="7"/>
        <v>1.0696286472148542</v>
      </c>
    </row>
    <row r="330" spans="1:6" ht="12.75">
      <c r="A330" s="21"/>
      <c r="B330" s="33"/>
      <c r="C330" s="22" t="s">
        <v>147</v>
      </c>
      <c r="D330" s="43">
        <v>10556</v>
      </c>
      <c r="E330" s="44">
        <v>11291</v>
      </c>
      <c r="F330" s="44">
        <f t="shared" si="7"/>
        <v>1.0696286472148542</v>
      </c>
    </row>
    <row r="331" spans="1:6" ht="12.75">
      <c r="A331" s="23"/>
      <c r="B331" s="34"/>
      <c r="C331" s="24" t="s">
        <v>148</v>
      </c>
      <c r="D331" s="45">
        <v>10556</v>
      </c>
      <c r="E331" s="46">
        <v>11291</v>
      </c>
      <c r="F331" s="46">
        <f t="shared" si="7"/>
        <v>1.0696286472148542</v>
      </c>
    </row>
    <row r="332" spans="1:6" ht="12.75">
      <c r="A332" s="19" t="s">
        <v>268</v>
      </c>
      <c r="B332" s="32" t="s">
        <v>145</v>
      </c>
      <c r="C332" s="20" t="s">
        <v>146</v>
      </c>
      <c r="D332" s="41">
        <v>9651</v>
      </c>
      <c r="E332" s="42">
        <v>9923</v>
      </c>
      <c r="F332" s="42">
        <f t="shared" si="7"/>
        <v>1.028183607916278</v>
      </c>
    </row>
    <row r="333" spans="1:6" ht="12.75">
      <c r="A333" s="21"/>
      <c r="B333" s="33"/>
      <c r="C333" s="22" t="s">
        <v>147</v>
      </c>
      <c r="D333" s="43">
        <v>9651</v>
      </c>
      <c r="E333" s="44">
        <v>9923</v>
      </c>
      <c r="F333" s="44">
        <f t="shared" si="7"/>
        <v>1.028183607916278</v>
      </c>
    </row>
    <row r="334" spans="1:6" ht="12.75">
      <c r="A334" s="23"/>
      <c r="B334" s="34"/>
      <c r="C334" s="24" t="s">
        <v>148</v>
      </c>
      <c r="D334" s="45">
        <v>9651</v>
      </c>
      <c r="E334" s="46">
        <v>9923</v>
      </c>
      <c r="F334" s="46">
        <f t="shared" si="7"/>
        <v>1.028183607916278</v>
      </c>
    </row>
    <row r="335" spans="1:6" ht="12.75">
      <c r="A335" s="19" t="s">
        <v>269</v>
      </c>
      <c r="B335" s="32" t="s">
        <v>145</v>
      </c>
      <c r="C335" s="20" t="s">
        <v>146</v>
      </c>
      <c r="D335" s="41">
        <v>100000</v>
      </c>
      <c r="E335" s="42">
        <v>3021</v>
      </c>
      <c r="F335" s="42">
        <f t="shared" si="7"/>
        <v>0.03021</v>
      </c>
    </row>
    <row r="336" spans="1:6" ht="12.75">
      <c r="A336" s="21"/>
      <c r="B336" s="33"/>
      <c r="C336" s="22" t="s">
        <v>147</v>
      </c>
      <c r="D336" s="43">
        <v>0</v>
      </c>
      <c r="E336" s="44">
        <v>3021</v>
      </c>
      <c r="F336" s="44" t="str">
        <f t="shared" si="7"/>
        <v>***</v>
      </c>
    </row>
    <row r="337" spans="1:6" ht="12.75">
      <c r="A337" s="23"/>
      <c r="B337" s="34"/>
      <c r="C337" s="24" t="s">
        <v>148</v>
      </c>
      <c r="D337" s="45">
        <v>0</v>
      </c>
      <c r="E337" s="46">
        <v>3021</v>
      </c>
      <c r="F337" s="46" t="str">
        <f t="shared" si="7"/>
        <v>***</v>
      </c>
    </row>
    <row r="338" spans="1:6" ht="12.75">
      <c r="A338" s="19" t="s">
        <v>270</v>
      </c>
      <c r="B338" s="32" t="s">
        <v>145</v>
      </c>
      <c r="C338" s="20" t="s">
        <v>146</v>
      </c>
      <c r="D338" s="41">
        <v>11026</v>
      </c>
      <c r="E338" s="42">
        <v>10896</v>
      </c>
      <c r="F338" s="42">
        <f t="shared" si="7"/>
        <v>0.9882096861962634</v>
      </c>
    </row>
    <row r="339" spans="1:6" ht="12.75">
      <c r="A339" s="21"/>
      <c r="B339" s="33"/>
      <c r="C339" s="22" t="s">
        <v>147</v>
      </c>
      <c r="D339" s="43">
        <v>11026</v>
      </c>
      <c r="E339" s="44">
        <v>10896</v>
      </c>
      <c r="F339" s="44">
        <f t="shared" si="7"/>
        <v>0.9882096861962634</v>
      </c>
    </row>
    <row r="340" spans="1:6" ht="12.75">
      <c r="A340" s="23"/>
      <c r="B340" s="34"/>
      <c r="C340" s="24" t="s">
        <v>148</v>
      </c>
      <c r="D340" s="45">
        <v>11026</v>
      </c>
      <c r="E340" s="46">
        <v>10896</v>
      </c>
      <c r="F340" s="46">
        <f t="shared" si="7"/>
        <v>0.9882096861962634</v>
      </c>
    </row>
    <row r="341" spans="1:6" ht="12.75">
      <c r="A341" s="19" t="s">
        <v>271</v>
      </c>
      <c r="B341" s="32" t="s">
        <v>145</v>
      </c>
      <c r="C341" s="20" t="s">
        <v>146</v>
      </c>
      <c r="D341" s="41">
        <v>9041</v>
      </c>
      <c r="E341" s="42">
        <v>9692</v>
      </c>
      <c r="F341" s="42">
        <f t="shared" si="7"/>
        <v>1.0720053091472181</v>
      </c>
    </row>
    <row r="342" spans="1:6" ht="12.75">
      <c r="A342" s="21"/>
      <c r="B342" s="33"/>
      <c r="C342" s="22" t="s">
        <v>147</v>
      </c>
      <c r="D342" s="43">
        <v>9041</v>
      </c>
      <c r="E342" s="44">
        <v>9692</v>
      </c>
      <c r="F342" s="44">
        <f t="shared" si="7"/>
        <v>1.0720053091472181</v>
      </c>
    </row>
    <row r="343" spans="1:6" ht="12.75">
      <c r="A343" s="23"/>
      <c r="B343" s="34"/>
      <c r="C343" s="24" t="s">
        <v>148</v>
      </c>
      <c r="D343" s="45">
        <v>9041</v>
      </c>
      <c r="E343" s="46">
        <v>9692</v>
      </c>
      <c r="F343" s="46">
        <f t="shared" si="7"/>
        <v>1.0720053091472181</v>
      </c>
    </row>
    <row r="344" spans="1:6" ht="12.75">
      <c r="A344" s="19" t="s">
        <v>272</v>
      </c>
      <c r="B344" s="32" t="s">
        <v>145</v>
      </c>
      <c r="C344" s="20" t="s">
        <v>146</v>
      </c>
      <c r="D344" s="41">
        <v>4861</v>
      </c>
      <c r="E344" s="42">
        <v>5223</v>
      </c>
      <c r="F344" s="42">
        <f t="shared" si="7"/>
        <v>1.074470273606254</v>
      </c>
    </row>
    <row r="345" spans="1:6" ht="12.75">
      <c r="A345" s="21"/>
      <c r="B345" s="33"/>
      <c r="C345" s="22" t="s">
        <v>147</v>
      </c>
      <c r="D345" s="43">
        <v>4861</v>
      </c>
      <c r="E345" s="44">
        <v>5223</v>
      </c>
      <c r="F345" s="44">
        <f t="shared" si="7"/>
        <v>1.074470273606254</v>
      </c>
    </row>
    <row r="346" spans="1:6" ht="12.75">
      <c r="A346" s="23"/>
      <c r="B346" s="34"/>
      <c r="C346" s="24" t="s">
        <v>148</v>
      </c>
      <c r="D346" s="45">
        <v>4861</v>
      </c>
      <c r="E346" s="46">
        <v>5223</v>
      </c>
      <c r="F346" s="46">
        <f t="shared" si="7"/>
        <v>1.074470273606254</v>
      </c>
    </row>
    <row r="347" spans="1:6" ht="12.75">
      <c r="A347" s="19" t="s">
        <v>273</v>
      </c>
      <c r="B347" s="32" t="s">
        <v>145</v>
      </c>
      <c r="C347" s="20" t="s">
        <v>146</v>
      </c>
      <c r="D347" s="41">
        <v>4986</v>
      </c>
      <c r="E347" s="42">
        <v>5838</v>
      </c>
      <c r="F347" s="42">
        <f t="shared" si="7"/>
        <v>1.170878459687124</v>
      </c>
    </row>
    <row r="348" spans="1:6" ht="12.75">
      <c r="A348" s="21"/>
      <c r="B348" s="33"/>
      <c r="C348" s="22" t="s">
        <v>147</v>
      </c>
      <c r="D348" s="43">
        <v>4986</v>
      </c>
      <c r="E348" s="44">
        <v>5838</v>
      </c>
      <c r="F348" s="44">
        <f t="shared" si="7"/>
        <v>1.170878459687124</v>
      </c>
    </row>
    <row r="349" spans="1:6" ht="12.75">
      <c r="A349" s="23"/>
      <c r="B349" s="34"/>
      <c r="C349" s="24" t="s">
        <v>148</v>
      </c>
      <c r="D349" s="45">
        <v>4986</v>
      </c>
      <c r="E349" s="46">
        <v>5838</v>
      </c>
      <c r="F349" s="46">
        <f t="shared" si="7"/>
        <v>1.170878459687124</v>
      </c>
    </row>
    <row r="350" spans="1:6" ht="12.75">
      <c r="A350" s="19" t="s">
        <v>274</v>
      </c>
      <c r="B350" s="32" t="s">
        <v>145</v>
      </c>
      <c r="C350" s="20" t="s">
        <v>146</v>
      </c>
      <c r="D350" s="41">
        <v>12393</v>
      </c>
      <c r="E350" s="42">
        <v>13274</v>
      </c>
      <c r="F350" s="42">
        <f t="shared" si="7"/>
        <v>1.0710885177116114</v>
      </c>
    </row>
    <row r="351" spans="1:6" ht="12.75">
      <c r="A351" s="21"/>
      <c r="B351" s="33"/>
      <c r="C351" s="22" t="s">
        <v>147</v>
      </c>
      <c r="D351" s="43">
        <v>12393</v>
      </c>
      <c r="E351" s="44">
        <v>13274</v>
      </c>
      <c r="F351" s="44">
        <f t="shared" si="7"/>
        <v>1.0710885177116114</v>
      </c>
    </row>
    <row r="352" spans="1:6" ht="12.75">
      <c r="A352" s="23"/>
      <c r="B352" s="34"/>
      <c r="C352" s="24" t="s">
        <v>148</v>
      </c>
      <c r="D352" s="45">
        <v>12393</v>
      </c>
      <c r="E352" s="46">
        <v>13274</v>
      </c>
      <c r="F352" s="46">
        <f t="shared" si="7"/>
        <v>1.0710885177116114</v>
      </c>
    </row>
    <row r="353" spans="1:6" ht="12.75">
      <c r="A353" s="19" t="s">
        <v>275</v>
      </c>
      <c r="B353" s="32" t="s">
        <v>145</v>
      </c>
      <c r="C353" s="20" t="s">
        <v>146</v>
      </c>
      <c r="D353" s="41">
        <v>5721</v>
      </c>
      <c r="E353" s="42">
        <v>6140</v>
      </c>
      <c r="F353" s="42">
        <f t="shared" si="7"/>
        <v>1.0732389442405175</v>
      </c>
    </row>
    <row r="354" spans="1:6" ht="12.75">
      <c r="A354" s="21"/>
      <c r="B354" s="33"/>
      <c r="C354" s="22" t="s">
        <v>147</v>
      </c>
      <c r="D354" s="43">
        <v>5721</v>
      </c>
      <c r="E354" s="44">
        <v>6140</v>
      </c>
      <c r="F354" s="44">
        <f t="shared" si="7"/>
        <v>1.0732389442405175</v>
      </c>
    </row>
    <row r="355" spans="1:6" ht="12.75">
      <c r="A355" s="23"/>
      <c r="B355" s="34"/>
      <c r="C355" s="24" t="s">
        <v>148</v>
      </c>
      <c r="D355" s="45">
        <v>5721</v>
      </c>
      <c r="E355" s="46">
        <v>6140</v>
      </c>
      <c r="F355" s="46">
        <f t="shared" si="7"/>
        <v>1.0732389442405175</v>
      </c>
    </row>
    <row r="356" spans="1:6" ht="12.75">
      <c r="A356" s="19" t="s">
        <v>276</v>
      </c>
      <c r="B356" s="32" t="s">
        <v>145</v>
      </c>
      <c r="C356" s="20" t="s">
        <v>146</v>
      </c>
      <c r="D356" s="41">
        <v>4700</v>
      </c>
      <c r="E356" s="42">
        <v>5050</v>
      </c>
      <c r="F356" s="42">
        <f t="shared" si="7"/>
        <v>1.074468085106383</v>
      </c>
    </row>
    <row r="357" spans="1:6" ht="12.75">
      <c r="A357" s="21"/>
      <c r="B357" s="33"/>
      <c r="C357" s="22" t="s">
        <v>147</v>
      </c>
      <c r="D357" s="43">
        <v>4700</v>
      </c>
      <c r="E357" s="44">
        <v>5050</v>
      </c>
      <c r="F357" s="44">
        <f t="shared" si="7"/>
        <v>1.074468085106383</v>
      </c>
    </row>
    <row r="358" spans="1:6" ht="12.75">
      <c r="A358" s="23"/>
      <c r="B358" s="34"/>
      <c r="C358" s="24" t="s">
        <v>148</v>
      </c>
      <c r="D358" s="45">
        <v>4700</v>
      </c>
      <c r="E358" s="46">
        <v>5050</v>
      </c>
      <c r="F358" s="46">
        <f t="shared" si="7"/>
        <v>1.074468085106383</v>
      </c>
    </row>
    <row r="359" spans="1:6" ht="12.75">
      <c r="A359" s="19" t="s">
        <v>277</v>
      </c>
      <c r="B359" s="32" t="s">
        <v>145</v>
      </c>
      <c r="C359" s="20" t="s">
        <v>146</v>
      </c>
      <c r="D359" s="41">
        <v>3565</v>
      </c>
      <c r="E359" s="42">
        <v>3798</v>
      </c>
      <c r="F359" s="42">
        <f t="shared" si="7"/>
        <v>1.0653576437587657</v>
      </c>
    </row>
    <row r="360" spans="1:6" ht="12.75">
      <c r="A360" s="21"/>
      <c r="B360" s="33"/>
      <c r="C360" s="22" t="s">
        <v>147</v>
      </c>
      <c r="D360" s="43">
        <v>3565</v>
      </c>
      <c r="E360" s="44">
        <v>3798</v>
      </c>
      <c r="F360" s="44">
        <f t="shared" si="7"/>
        <v>1.0653576437587657</v>
      </c>
    </row>
    <row r="361" spans="1:6" ht="12.75">
      <c r="A361" s="23"/>
      <c r="B361" s="34"/>
      <c r="C361" s="24" t="s">
        <v>148</v>
      </c>
      <c r="D361" s="45">
        <v>3565</v>
      </c>
      <c r="E361" s="46">
        <v>3798</v>
      </c>
      <c r="F361" s="46">
        <f t="shared" si="7"/>
        <v>1.0653576437587657</v>
      </c>
    </row>
    <row r="362" spans="1:6" ht="12.75">
      <c r="A362" s="19" t="s">
        <v>278</v>
      </c>
      <c r="B362" s="32" t="s">
        <v>145</v>
      </c>
      <c r="C362" s="20" t="s">
        <v>146</v>
      </c>
      <c r="D362" s="41">
        <v>5793</v>
      </c>
      <c r="E362" s="42">
        <v>4918</v>
      </c>
      <c r="F362" s="42">
        <f t="shared" si="7"/>
        <v>0.8489556361125496</v>
      </c>
    </row>
    <row r="363" spans="1:6" ht="12.75">
      <c r="A363" s="21"/>
      <c r="B363" s="33"/>
      <c r="C363" s="22" t="s">
        <v>147</v>
      </c>
      <c r="D363" s="43">
        <v>5793</v>
      </c>
      <c r="E363" s="44">
        <v>4918</v>
      </c>
      <c r="F363" s="44">
        <f t="shared" si="7"/>
        <v>0.8489556361125496</v>
      </c>
    </row>
    <row r="364" spans="1:6" ht="12.75">
      <c r="A364" s="23"/>
      <c r="B364" s="34"/>
      <c r="C364" s="24" t="s">
        <v>148</v>
      </c>
      <c r="D364" s="45">
        <v>5793</v>
      </c>
      <c r="E364" s="46">
        <v>4918</v>
      </c>
      <c r="F364" s="46">
        <f t="shared" si="7"/>
        <v>0.8489556361125496</v>
      </c>
    </row>
    <row r="365" spans="1:6" ht="12.75">
      <c r="A365" s="19" t="s">
        <v>279</v>
      </c>
      <c r="B365" s="32" t="s">
        <v>145</v>
      </c>
      <c r="C365" s="20" t="s">
        <v>146</v>
      </c>
      <c r="D365" s="41">
        <v>7196</v>
      </c>
      <c r="E365" s="42">
        <v>7316</v>
      </c>
      <c r="F365" s="42">
        <f t="shared" si="7"/>
        <v>1.0166759310728182</v>
      </c>
    </row>
    <row r="366" spans="1:6" ht="12.75">
      <c r="A366" s="21"/>
      <c r="B366" s="33"/>
      <c r="C366" s="22" t="s">
        <v>147</v>
      </c>
      <c r="D366" s="43">
        <v>7196</v>
      </c>
      <c r="E366" s="44">
        <v>7316</v>
      </c>
      <c r="F366" s="44">
        <f t="shared" si="7"/>
        <v>1.0166759310728182</v>
      </c>
    </row>
    <row r="367" spans="1:6" ht="12.75">
      <c r="A367" s="23"/>
      <c r="B367" s="34"/>
      <c r="C367" s="24" t="s">
        <v>148</v>
      </c>
      <c r="D367" s="45">
        <v>7196</v>
      </c>
      <c r="E367" s="46">
        <v>7316</v>
      </c>
      <c r="F367" s="46">
        <f aca="true" t="shared" si="8" ref="F367:F414">IF(D367=0,"***",E367/D367)</f>
        <v>1.0166759310728182</v>
      </c>
    </row>
    <row r="368" spans="1:6" ht="12.75">
      <c r="A368" s="19" t="s">
        <v>280</v>
      </c>
      <c r="B368" s="32" t="s">
        <v>145</v>
      </c>
      <c r="C368" s="20" t="s">
        <v>146</v>
      </c>
      <c r="D368" s="41">
        <v>3222</v>
      </c>
      <c r="E368" s="42">
        <v>3399</v>
      </c>
      <c r="F368" s="42">
        <f t="shared" si="8"/>
        <v>1.0549348230912476</v>
      </c>
    </row>
    <row r="369" spans="1:6" ht="12.75">
      <c r="A369" s="21"/>
      <c r="B369" s="33"/>
      <c r="C369" s="22" t="s">
        <v>147</v>
      </c>
      <c r="D369" s="43">
        <v>3222</v>
      </c>
      <c r="E369" s="44">
        <v>3399</v>
      </c>
      <c r="F369" s="44">
        <f t="shared" si="8"/>
        <v>1.0549348230912476</v>
      </c>
    </row>
    <row r="370" spans="1:6" ht="12.75">
      <c r="A370" s="23"/>
      <c r="B370" s="34"/>
      <c r="C370" s="24" t="s">
        <v>148</v>
      </c>
      <c r="D370" s="45">
        <v>3222</v>
      </c>
      <c r="E370" s="46">
        <v>3399</v>
      </c>
      <c r="F370" s="46">
        <f t="shared" si="8"/>
        <v>1.0549348230912476</v>
      </c>
    </row>
    <row r="371" spans="1:6" ht="12.75">
      <c r="A371" s="19" t="s">
        <v>281</v>
      </c>
      <c r="B371" s="32" t="s">
        <v>145</v>
      </c>
      <c r="C371" s="20" t="s">
        <v>146</v>
      </c>
      <c r="D371" s="41">
        <v>2321</v>
      </c>
      <c r="E371" s="42">
        <v>2488</v>
      </c>
      <c r="F371" s="42">
        <f t="shared" si="8"/>
        <v>1.0719517449375269</v>
      </c>
    </row>
    <row r="372" spans="1:6" ht="12.75">
      <c r="A372" s="21"/>
      <c r="B372" s="33"/>
      <c r="C372" s="22" t="s">
        <v>147</v>
      </c>
      <c r="D372" s="43">
        <v>2321</v>
      </c>
      <c r="E372" s="44">
        <v>2488</v>
      </c>
      <c r="F372" s="44">
        <f t="shared" si="8"/>
        <v>1.0719517449375269</v>
      </c>
    </row>
    <row r="373" spans="1:6" ht="12.75">
      <c r="A373" s="23"/>
      <c r="B373" s="34"/>
      <c r="C373" s="24" t="s">
        <v>148</v>
      </c>
      <c r="D373" s="45">
        <v>2321</v>
      </c>
      <c r="E373" s="46">
        <v>2488</v>
      </c>
      <c r="F373" s="46">
        <f t="shared" si="8"/>
        <v>1.0719517449375269</v>
      </c>
    </row>
    <row r="374" spans="1:6" ht="12.75">
      <c r="A374" s="19" t="s">
        <v>282</v>
      </c>
      <c r="B374" s="32" t="s">
        <v>145</v>
      </c>
      <c r="C374" s="20" t="s">
        <v>146</v>
      </c>
      <c r="D374" s="41">
        <v>4386</v>
      </c>
      <c r="E374" s="42">
        <v>4717</v>
      </c>
      <c r="F374" s="42">
        <f t="shared" si="8"/>
        <v>1.0754673962608299</v>
      </c>
    </row>
    <row r="375" spans="1:6" ht="12.75">
      <c r="A375" s="21"/>
      <c r="B375" s="33"/>
      <c r="C375" s="22" t="s">
        <v>147</v>
      </c>
      <c r="D375" s="43">
        <v>4386</v>
      </c>
      <c r="E375" s="44">
        <v>4717</v>
      </c>
      <c r="F375" s="44">
        <f t="shared" si="8"/>
        <v>1.0754673962608299</v>
      </c>
    </row>
    <row r="376" spans="1:6" ht="12.75">
      <c r="A376" s="23"/>
      <c r="B376" s="34"/>
      <c r="C376" s="24" t="s">
        <v>148</v>
      </c>
      <c r="D376" s="45">
        <v>4386</v>
      </c>
      <c r="E376" s="46">
        <v>4717</v>
      </c>
      <c r="F376" s="46">
        <f t="shared" si="8"/>
        <v>1.0754673962608299</v>
      </c>
    </row>
    <row r="377" spans="1:6" ht="12.75">
      <c r="A377" s="19" t="s">
        <v>283</v>
      </c>
      <c r="B377" s="32" t="s">
        <v>145</v>
      </c>
      <c r="C377" s="20" t="s">
        <v>146</v>
      </c>
      <c r="D377" s="41">
        <v>4386</v>
      </c>
      <c r="E377" s="42">
        <v>4717</v>
      </c>
      <c r="F377" s="42">
        <f t="shared" si="8"/>
        <v>1.0754673962608299</v>
      </c>
    </row>
    <row r="378" spans="1:6" ht="12.75">
      <c r="A378" s="21"/>
      <c r="B378" s="33"/>
      <c r="C378" s="22" t="s">
        <v>147</v>
      </c>
      <c r="D378" s="43">
        <v>4386</v>
      </c>
      <c r="E378" s="44">
        <v>4717</v>
      </c>
      <c r="F378" s="44">
        <f t="shared" si="8"/>
        <v>1.0754673962608299</v>
      </c>
    </row>
    <row r="379" spans="1:6" ht="12.75">
      <c r="A379" s="23"/>
      <c r="B379" s="34"/>
      <c r="C379" s="24" t="s">
        <v>148</v>
      </c>
      <c r="D379" s="45">
        <v>4386</v>
      </c>
      <c r="E379" s="46">
        <v>4717</v>
      </c>
      <c r="F379" s="46">
        <f t="shared" si="8"/>
        <v>1.0754673962608299</v>
      </c>
    </row>
    <row r="380" spans="1:6" ht="12.75">
      <c r="A380" s="19" t="s">
        <v>284</v>
      </c>
      <c r="B380" s="32" t="s">
        <v>145</v>
      </c>
      <c r="C380" s="20" t="s">
        <v>146</v>
      </c>
      <c r="D380" s="41">
        <v>11447</v>
      </c>
      <c r="E380" s="42">
        <v>12260</v>
      </c>
      <c r="F380" s="42">
        <f t="shared" si="8"/>
        <v>1.0710229754520835</v>
      </c>
    </row>
    <row r="381" spans="1:6" ht="12.75">
      <c r="A381" s="21"/>
      <c r="B381" s="33"/>
      <c r="C381" s="22" t="s">
        <v>147</v>
      </c>
      <c r="D381" s="43">
        <v>11447</v>
      </c>
      <c r="E381" s="44">
        <v>12260</v>
      </c>
      <c r="F381" s="44">
        <f t="shared" si="8"/>
        <v>1.0710229754520835</v>
      </c>
    </row>
    <row r="382" spans="1:6" ht="12.75">
      <c r="A382" s="23"/>
      <c r="B382" s="34"/>
      <c r="C382" s="24" t="s">
        <v>148</v>
      </c>
      <c r="D382" s="45">
        <v>11447</v>
      </c>
      <c r="E382" s="46">
        <v>12260</v>
      </c>
      <c r="F382" s="46">
        <f t="shared" si="8"/>
        <v>1.0710229754520835</v>
      </c>
    </row>
    <row r="383" spans="1:6" ht="12.75">
      <c r="A383" s="19" t="s">
        <v>285</v>
      </c>
      <c r="B383" s="32" t="s">
        <v>145</v>
      </c>
      <c r="C383" s="20" t="s">
        <v>146</v>
      </c>
      <c r="D383" s="41">
        <v>16376</v>
      </c>
      <c r="E383" s="42">
        <v>17150</v>
      </c>
      <c r="F383" s="42">
        <f t="shared" si="8"/>
        <v>1.0472642892037127</v>
      </c>
    </row>
    <row r="384" spans="1:6" ht="12.75">
      <c r="A384" s="21"/>
      <c r="B384" s="33"/>
      <c r="C384" s="22" t="s">
        <v>147</v>
      </c>
      <c r="D384" s="43">
        <v>16376</v>
      </c>
      <c r="E384" s="44">
        <v>17150</v>
      </c>
      <c r="F384" s="44">
        <f t="shared" si="8"/>
        <v>1.0472642892037127</v>
      </c>
    </row>
    <row r="385" spans="1:6" ht="12.75">
      <c r="A385" s="23"/>
      <c r="B385" s="34"/>
      <c r="C385" s="24" t="s">
        <v>148</v>
      </c>
      <c r="D385" s="45">
        <v>16376</v>
      </c>
      <c r="E385" s="46">
        <v>17150</v>
      </c>
      <c r="F385" s="46">
        <f t="shared" si="8"/>
        <v>1.0472642892037127</v>
      </c>
    </row>
    <row r="386" spans="1:6" ht="12.75">
      <c r="A386" s="19" t="s">
        <v>286</v>
      </c>
      <c r="B386" s="32" t="s">
        <v>145</v>
      </c>
      <c r="C386" s="20" t="s">
        <v>146</v>
      </c>
      <c r="D386" s="41">
        <v>6085</v>
      </c>
      <c r="E386" s="42">
        <v>7098</v>
      </c>
      <c r="F386" s="42">
        <f t="shared" si="8"/>
        <v>1.1664749383730484</v>
      </c>
    </row>
    <row r="387" spans="1:6" ht="12.75">
      <c r="A387" s="21"/>
      <c r="B387" s="33"/>
      <c r="C387" s="22" t="s">
        <v>147</v>
      </c>
      <c r="D387" s="43">
        <v>6085</v>
      </c>
      <c r="E387" s="44">
        <v>7098</v>
      </c>
      <c r="F387" s="44">
        <f t="shared" si="8"/>
        <v>1.1664749383730484</v>
      </c>
    </row>
    <row r="388" spans="1:6" ht="12.75">
      <c r="A388" s="23"/>
      <c r="B388" s="34"/>
      <c r="C388" s="24" t="s">
        <v>148</v>
      </c>
      <c r="D388" s="45">
        <v>6085</v>
      </c>
      <c r="E388" s="46">
        <v>7098</v>
      </c>
      <c r="F388" s="46">
        <f t="shared" si="8"/>
        <v>1.1664749383730484</v>
      </c>
    </row>
    <row r="389" spans="1:6" ht="12.75">
      <c r="A389" s="19" t="s">
        <v>287</v>
      </c>
      <c r="B389" s="32" t="s">
        <v>145</v>
      </c>
      <c r="C389" s="20" t="s">
        <v>146</v>
      </c>
      <c r="D389" s="41">
        <v>5025</v>
      </c>
      <c r="E389" s="42">
        <v>5430</v>
      </c>
      <c r="F389" s="42">
        <f t="shared" si="8"/>
        <v>1.0805970149253732</v>
      </c>
    </row>
    <row r="390" spans="1:6" ht="12.75">
      <c r="A390" s="21"/>
      <c r="B390" s="33"/>
      <c r="C390" s="22" t="s">
        <v>147</v>
      </c>
      <c r="D390" s="43">
        <v>5025</v>
      </c>
      <c r="E390" s="44">
        <v>5430</v>
      </c>
      <c r="F390" s="44">
        <f t="shared" si="8"/>
        <v>1.0805970149253732</v>
      </c>
    </row>
    <row r="391" spans="1:6" ht="12.75">
      <c r="A391" s="23"/>
      <c r="B391" s="34"/>
      <c r="C391" s="24" t="s">
        <v>148</v>
      </c>
      <c r="D391" s="45">
        <v>5025</v>
      </c>
      <c r="E391" s="46">
        <v>5430</v>
      </c>
      <c r="F391" s="46">
        <f t="shared" si="8"/>
        <v>1.0805970149253732</v>
      </c>
    </row>
    <row r="392" spans="1:6" ht="12.75">
      <c r="A392" s="19" t="s">
        <v>288</v>
      </c>
      <c r="B392" s="32" t="s">
        <v>145</v>
      </c>
      <c r="C392" s="20" t="s">
        <v>146</v>
      </c>
      <c r="D392" s="41">
        <v>4700</v>
      </c>
      <c r="E392" s="42">
        <v>5050</v>
      </c>
      <c r="F392" s="42">
        <f t="shared" si="8"/>
        <v>1.074468085106383</v>
      </c>
    </row>
    <row r="393" spans="1:6" ht="12.75">
      <c r="A393" s="21"/>
      <c r="B393" s="33"/>
      <c r="C393" s="22" t="s">
        <v>147</v>
      </c>
      <c r="D393" s="43">
        <v>4700</v>
      </c>
      <c r="E393" s="44">
        <v>5050</v>
      </c>
      <c r="F393" s="44">
        <f t="shared" si="8"/>
        <v>1.074468085106383</v>
      </c>
    </row>
    <row r="394" spans="1:6" ht="12.75">
      <c r="A394" s="23"/>
      <c r="B394" s="34"/>
      <c r="C394" s="24" t="s">
        <v>148</v>
      </c>
      <c r="D394" s="45">
        <v>4700</v>
      </c>
      <c r="E394" s="46">
        <v>5050</v>
      </c>
      <c r="F394" s="46">
        <f t="shared" si="8"/>
        <v>1.074468085106383</v>
      </c>
    </row>
    <row r="395" spans="1:6" ht="12.75">
      <c r="A395" s="19" t="s">
        <v>289</v>
      </c>
      <c r="B395" s="32" t="s">
        <v>145</v>
      </c>
      <c r="C395" s="20" t="s">
        <v>146</v>
      </c>
      <c r="D395" s="41">
        <v>4792</v>
      </c>
      <c r="E395" s="42">
        <v>4976</v>
      </c>
      <c r="F395" s="42">
        <f t="shared" si="8"/>
        <v>1.0383973288814692</v>
      </c>
    </row>
    <row r="396" spans="1:6" ht="12.75">
      <c r="A396" s="21"/>
      <c r="B396" s="33"/>
      <c r="C396" s="22" t="s">
        <v>147</v>
      </c>
      <c r="D396" s="43">
        <v>4792</v>
      </c>
      <c r="E396" s="44">
        <v>4976</v>
      </c>
      <c r="F396" s="44">
        <f t="shared" si="8"/>
        <v>1.0383973288814692</v>
      </c>
    </row>
    <row r="397" spans="1:6" ht="12.75">
      <c r="A397" s="23"/>
      <c r="B397" s="34"/>
      <c r="C397" s="24" t="s">
        <v>148</v>
      </c>
      <c r="D397" s="45">
        <v>4792</v>
      </c>
      <c r="E397" s="46">
        <v>4976</v>
      </c>
      <c r="F397" s="46">
        <f t="shared" si="8"/>
        <v>1.0383973288814692</v>
      </c>
    </row>
    <row r="398" spans="1:6" ht="12.75">
      <c r="A398" s="19" t="s">
        <v>290</v>
      </c>
      <c r="B398" s="32" t="s">
        <v>145</v>
      </c>
      <c r="C398" s="20" t="s">
        <v>146</v>
      </c>
      <c r="D398" s="41">
        <v>4574</v>
      </c>
      <c r="E398" s="42">
        <v>4797</v>
      </c>
      <c r="F398" s="42">
        <f t="shared" si="8"/>
        <v>1.0487538259728904</v>
      </c>
    </row>
    <row r="399" spans="1:6" ht="12.75">
      <c r="A399" s="21"/>
      <c r="B399" s="33"/>
      <c r="C399" s="22" t="s">
        <v>147</v>
      </c>
      <c r="D399" s="43">
        <v>4574</v>
      </c>
      <c r="E399" s="44">
        <v>4797</v>
      </c>
      <c r="F399" s="44">
        <f t="shared" si="8"/>
        <v>1.0487538259728904</v>
      </c>
    </row>
    <row r="400" spans="1:6" ht="12.75">
      <c r="A400" s="23"/>
      <c r="B400" s="34"/>
      <c r="C400" s="24" t="s">
        <v>148</v>
      </c>
      <c r="D400" s="45">
        <v>4574</v>
      </c>
      <c r="E400" s="46">
        <v>4797</v>
      </c>
      <c r="F400" s="46">
        <f t="shared" si="8"/>
        <v>1.0487538259728904</v>
      </c>
    </row>
    <row r="401" spans="1:6" ht="12.75">
      <c r="A401" s="19" t="s">
        <v>291</v>
      </c>
      <c r="B401" s="32" t="s">
        <v>145</v>
      </c>
      <c r="C401" s="20" t="s">
        <v>146</v>
      </c>
      <c r="D401" s="41">
        <v>1437</v>
      </c>
      <c r="E401" s="42">
        <v>3116</v>
      </c>
      <c r="F401" s="42">
        <f t="shared" si="8"/>
        <v>2.1684064022268617</v>
      </c>
    </row>
    <row r="402" spans="1:6" ht="12.75">
      <c r="A402" s="21"/>
      <c r="B402" s="33"/>
      <c r="C402" s="22" t="s">
        <v>147</v>
      </c>
      <c r="D402" s="43">
        <v>1437</v>
      </c>
      <c r="E402" s="44">
        <v>3116</v>
      </c>
      <c r="F402" s="44">
        <f t="shared" si="8"/>
        <v>2.1684064022268617</v>
      </c>
    </row>
    <row r="403" spans="1:6" ht="12.75">
      <c r="A403" s="23"/>
      <c r="B403" s="34"/>
      <c r="C403" s="24" t="s">
        <v>148</v>
      </c>
      <c r="D403" s="45">
        <v>1437</v>
      </c>
      <c r="E403" s="46">
        <v>3116</v>
      </c>
      <c r="F403" s="46">
        <f t="shared" si="8"/>
        <v>2.1684064022268617</v>
      </c>
    </row>
    <row r="404" spans="1:6" ht="12.75">
      <c r="A404" s="19" t="s">
        <v>292</v>
      </c>
      <c r="B404" s="32" t="s">
        <v>145</v>
      </c>
      <c r="C404" s="20" t="s">
        <v>146</v>
      </c>
      <c r="D404" s="41">
        <v>6631</v>
      </c>
      <c r="E404" s="42">
        <v>8245</v>
      </c>
      <c r="F404" s="42">
        <f t="shared" si="8"/>
        <v>1.2434022017795205</v>
      </c>
    </row>
    <row r="405" spans="1:6" ht="12.75">
      <c r="A405" s="21"/>
      <c r="B405" s="33"/>
      <c r="C405" s="22" t="s">
        <v>147</v>
      </c>
      <c r="D405" s="43">
        <v>6631</v>
      </c>
      <c r="E405" s="44">
        <v>8245</v>
      </c>
      <c r="F405" s="44">
        <f t="shared" si="8"/>
        <v>1.2434022017795205</v>
      </c>
    </row>
    <row r="406" spans="1:6" ht="12.75">
      <c r="A406" s="23"/>
      <c r="B406" s="34"/>
      <c r="C406" s="24" t="s">
        <v>148</v>
      </c>
      <c r="D406" s="45">
        <v>6631</v>
      </c>
      <c r="E406" s="46">
        <v>8245</v>
      </c>
      <c r="F406" s="46">
        <f t="shared" si="8"/>
        <v>1.2434022017795205</v>
      </c>
    </row>
    <row r="407" spans="1:6" ht="12.75">
      <c r="A407" s="19" t="s">
        <v>293</v>
      </c>
      <c r="B407" s="32" t="s">
        <v>145</v>
      </c>
      <c r="C407" s="20" t="s">
        <v>146</v>
      </c>
      <c r="D407" s="41">
        <v>4861</v>
      </c>
      <c r="E407" s="42">
        <v>5223</v>
      </c>
      <c r="F407" s="42">
        <f t="shared" si="8"/>
        <v>1.074470273606254</v>
      </c>
    </row>
    <row r="408" spans="1:6" ht="12.75">
      <c r="A408" s="21"/>
      <c r="B408" s="33"/>
      <c r="C408" s="22" t="s">
        <v>147</v>
      </c>
      <c r="D408" s="43">
        <v>4861</v>
      </c>
      <c r="E408" s="44">
        <v>5223</v>
      </c>
      <c r="F408" s="44">
        <f t="shared" si="8"/>
        <v>1.074470273606254</v>
      </c>
    </row>
    <row r="409" spans="1:6" ht="12.75">
      <c r="A409" s="23"/>
      <c r="B409" s="34"/>
      <c r="C409" s="24" t="s">
        <v>148</v>
      </c>
      <c r="D409" s="45">
        <v>4861</v>
      </c>
      <c r="E409" s="46">
        <v>5223</v>
      </c>
      <c r="F409" s="46">
        <f t="shared" si="8"/>
        <v>1.074470273606254</v>
      </c>
    </row>
    <row r="410" spans="1:6" ht="12.75">
      <c r="A410" s="19" t="s">
        <v>294</v>
      </c>
      <c r="B410" s="32" t="s">
        <v>145</v>
      </c>
      <c r="C410" s="20" t="s">
        <v>146</v>
      </c>
      <c r="D410" s="41">
        <v>4386</v>
      </c>
      <c r="E410" s="42">
        <v>4723</v>
      </c>
      <c r="F410" s="42">
        <f t="shared" si="8"/>
        <v>1.0768353853169175</v>
      </c>
    </row>
    <row r="411" spans="1:6" ht="12.75">
      <c r="A411" s="21"/>
      <c r="B411" s="33"/>
      <c r="C411" s="22" t="s">
        <v>147</v>
      </c>
      <c r="D411" s="43">
        <v>4386</v>
      </c>
      <c r="E411" s="44">
        <v>4723</v>
      </c>
      <c r="F411" s="44">
        <f t="shared" si="8"/>
        <v>1.0768353853169175</v>
      </c>
    </row>
    <row r="412" spans="1:6" ht="12.75">
      <c r="A412" s="23"/>
      <c r="B412" s="34"/>
      <c r="C412" s="24" t="s">
        <v>148</v>
      </c>
      <c r="D412" s="45">
        <v>4386</v>
      </c>
      <c r="E412" s="46">
        <v>4723</v>
      </c>
      <c r="F412" s="46">
        <f t="shared" si="8"/>
        <v>1.0768353853169175</v>
      </c>
    </row>
    <row r="413" spans="1:6" ht="12.75">
      <c r="A413" s="19" t="s">
        <v>295</v>
      </c>
      <c r="B413" s="32" t="s">
        <v>145</v>
      </c>
      <c r="C413" s="20" t="s">
        <v>146</v>
      </c>
      <c r="D413" s="41">
        <v>4462</v>
      </c>
      <c r="E413" s="42">
        <v>4666</v>
      </c>
      <c r="F413" s="42">
        <f t="shared" si="8"/>
        <v>1.0457194083370687</v>
      </c>
    </row>
    <row r="414" spans="1:6" ht="12.75">
      <c r="A414" s="21"/>
      <c r="B414" s="33"/>
      <c r="C414" s="22" t="s">
        <v>147</v>
      </c>
      <c r="D414" s="43">
        <v>4462</v>
      </c>
      <c r="E414" s="44">
        <v>4666</v>
      </c>
      <c r="F414" s="44">
        <f t="shared" si="8"/>
        <v>1.0457194083370687</v>
      </c>
    </row>
    <row r="415" spans="1:6" ht="12.75">
      <c r="A415" s="23"/>
      <c r="B415" s="34"/>
      <c r="C415" s="24" t="s">
        <v>148</v>
      </c>
      <c r="D415" s="45">
        <v>4462</v>
      </c>
      <c r="E415" s="46">
        <v>4666</v>
      </c>
      <c r="F415" s="46">
        <f aca="true" t="shared" si="9" ref="F415:F462">IF(D415=0,"***",E415/D415)</f>
        <v>1.0457194083370687</v>
      </c>
    </row>
    <row r="416" spans="1:6" ht="12.75">
      <c r="A416" s="19" t="s">
        <v>296</v>
      </c>
      <c r="B416" s="32" t="s">
        <v>145</v>
      </c>
      <c r="C416" s="20" t="s">
        <v>146</v>
      </c>
      <c r="D416" s="41">
        <v>3750</v>
      </c>
      <c r="E416" s="42">
        <v>4037</v>
      </c>
      <c r="F416" s="42">
        <f t="shared" si="9"/>
        <v>1.0765333333333333</v>
      </c>
    </row>
    <row r="417" spans="1:6" ht="12.75">
      <c r="A417" s="21"/>
      <c r="B417" s="33"/>
      <c r="C417" s="22" t="s">
        <v>147</v>
      </c>
      <c r="D417" s="43">
        <v>3750</v>
      </c>
      <c r="E417" s="44">
        <v>4037</v>
      </c>
      <c r="F417" s="44">
        <f t="shared" si="9"/>
        <v>1.0765333333333333</v>
      </c>
    </row>
    <row r="418" spans="1:6" ht="12.75">
      <c r="A418" s="23"/>
      <c r="B418" s="34"/>
      <c r="C418" s="24" t="s">
        <v>148</v>
      </c>
      <c r="D418" s="45">
        <v>3750</v>
      </c>
      <c r="E418" s="46">
        <v>4037</v>
      </c>
      <c r="F418" s="46">
        <f t="shared" si="9"/>
        <v>1.0765333333333333</v>
      </c>
    </row>
    <row r="419" spans="1:6" ht="12.75">
      <c r="A419" s="19" t="s">
        <v>297</v>
      </c>
      <c r="B419" s="32" t="s">
        <v>145</v>
      </c>
      <c r="C419" s="20" t="s">
        <v>146</v>
      </c>
      <c r="D419" s="41">
        <v>5448</v>
      </c>
      <c r="E419" s="42">
        <v>5491</v>
      </c>
      <c r="F419" s="42">
        <f t="shared" si="9"/>
        <v>1.0078928046989721</v>
      </c>
    </row>
    <row r="420" spans="1:6" ht="12.75">
      <c r="A420" s="21"/>
      <c r="B420" s="33"/>
      <c r="C420" s="22" t="s">
        <v>147</v>
      </c>
      <c r="D420" s="43">
        <v>5448</v>
      </c>
      <c r="E420" s="44">
        <v>5491</v>
      </c>
      <c r="F420" s="44">
        <f t="shared" si="9"/>
        <v>1.0078928046989721</v>
      </c>
    </row>
    <row r="421" spans="1:6" ht="12.75">
      <c r="A421" s="23"/>
      <c r="B421" s="34"/>
      <c r="C421" s="24" t="s">
        <v>148</v>
      </c>
      <c r="D421" s="45">
        <v>5448</v>
      </c>
      <c r="E421" s="46">
        <v>5491</v>
      </c>
      <c r="F421" s="46">
        <f t="shared" si="9"/>
        <v>1.0078928046989721</v>
      </c>
    </row>
    <row r="422" spans="1:6" ht="12.75">
      <c r="A422" s="19" t="s">
        <v>298</v>
      </c>
      <c r="B422" s="32" t="s">
        <v>145</v>
      </c>
      <c r="C422" s="20" t="s">
        <v>146</v>
      </c>
      <c r="D422" s="41">
        <v>4577</v>
      </c>
      <c r="E422" s="42">
        <v>4925</v>
      </c>
      <c r="F422" s="42">
        <f t="shared" si="9"/>
        <v>1.0760323355909984</v>
      </c>
    </row>
    <row r="423" spans="1:6" ht="12.75">
      <c r="A423" s="21"/>
      <c r="B423" s="33"/>
      <c r="C423" s="22" t="s">
        <v>147</v>
      </c>
      <c r="D423" s="43">
        <v>4577</v>
      </c>
      <c r="E423" s="44">
        <v>4925</v>
      </c>
      <c r="F423" s="44">
        <f t="shared" si="9"/>
        <v>1.0760323355909984</v>
      </c>
    </row>
    <row r="424" spans="1:6" ht="12.75">
      <c r="A424" s="23"/>
      <c r="B424" s="34"/>
      <c r="C424" s="24" t="s">
        <v>148</v>
      </c>
      <c r="D424" s="45">
        <v>4577</v>
      </c>
      <c r="E424" s="46">
        <v>4925</v>
      </c>
      <c r="F424" s="46">
        <f t="shared" si="9"/>
        <v>1.0760323355909984</v>
      </c>
    </row>
    <row r="425" spans="1:6" ht="12.75">
      <c r="A425" s="19" t="s">
        <v>299</v>
      </c>
      <c r="B425" s="32" t="s">
        <v>145</v>
      </c>
      <c r="C425" s="20" t="s">
        <v>146</v>
      </c>
      <c r="D425" s="41">
        <v>4857</v>
      </c>
      <c r="E425" s="42">
        <v>5050</v>
      </c>
      <c r="F425" s="42">
        <f t="shared" si="9"/>
        <v>1.0397364628371422</v>
      </c>
    </row>
    <row r="426" spans="1:6" ht="12.75">
      <c r="A426" s="21"/>
      <c r="B426" s="33"/>
      <c r="C426" s="22" t="s">
        <v>147</v>
      </c>
      <c r="D426" s="43">
        <v>4857</v>
      </c>
      <c r="E426" s="44">
        <v>5050</v>
      </c>
      <c r="F426" s="44">
        <f t="shared" si="9"/>
        <v>1.0397364628371422</v>
      </c>
    </row>
    <row r="427" spans="1:6" ht="12.75">
      <c r="A427" s="23"/>
      <c r="B427" s="34"/>
      <c r="C427" s="24" t="s">
        <v>148</v>
      </c>
      <c r="D427" s="45">
        <v>4857</v>
      </c>
      <c r="E427" s="46">
        <v>5050</v>
      </c>
      <c r="F427" s="46">
        <f t="shared" si="9"/>
        <v>1.0397364628371422</v>
      </c>
    </row>
    <row r="428" spans="1:6" ht="12.75">
      <c r="A428" s="19" t="s">
        <v>300</v>
      </c>
      <c r="B428" s="32" t="s">
        <v>145</v>
      </c>
      <c r="C428" s="20" t="s">
        <v>146</v>
      </c>
      <c r="D428" s="41">
        <v>10758</v>
      </c>
      <c r="E428" s="42">
        <v>11522</v>
      </c>
      <c r="F428" s="42">
        <f t="shared" si="9"/>
        <v>1.0710169176426845</v>
      </c>
    </row>
    <row r="429" spans="1:6" ht="12.75">
      <c r="A429" s="21"/>
      <c r="B429" s="33"/>
      <c r="C429" s="22" t="s">
        <v>147</v>
      </c>
      <c r="D429" s="43">
        <v>10758</v>
      </c>
      <c r="E429" s="44">
        <v>11522</v>
      </c>
      <c r="F429" s="44">
        <f t="shared" si="9"/>
        <v>1.0710169176426845</v>
      </c>
    </row>
    <row r="430" spans="1:6" ht="12.75">
      <c r="A430" s="23"/>
      <c r="B430" s="34"/>
      <c r="C430" s="24" t="s">
        <v>148</v>
      </c>
      <c r="D430" s="45">
        <v>10758</v>
      </c>
      <c r="E430" s="46">
        <v>11522</v>
      </c>
      <c r="F430" s="46">
        <f t="shared" si="9"/>
        <v>1.0710169176426845</v>
      </c>
    </row>
    <row r="431" spans="1:6" ht="12.75">
      <c r="A431" s="19" t="s">
        <v>301</v>
      </c>
      <c r="B431" s="32" t="s">
        <v>145</v>
      </c>
      <c r="C431" s="20" t="s">
        <v>146</v>
      </c>
      <c r="D431" s="41">
        <v>3508</v>
      </c>
      <c r="E431" s="42">
        <v>3731</v>
      </c>
      <c r="F431" s="42">
        <f t="shared" si="9"/>
        <v>1.063568985176739</v>
      </c>
    </row>
    <row r="432" spans="1:6" ht="12.75">
      <c r="A432" s="21"/>
      <c r="B432" s="33"/>
      <c r="C432" s="22" t="s">
        <v>147</v>
      </c>
      <c r="D432" s="43">
        <v>3508</v>
      </c>
      <c r="E432" s="44">
        <v>3731</v>
      </c>
      <c r="F432" s="44">
        <f t="shared" si="9"/>
        <v>1.063568985176739</v>
      </c>
    </row>
    <row r="433" spans="1:6" ht="12.75">
      <c r="A433" s="23"/>
      <c r="B433" s="34"/>
      <c r="C433" s="24" t="s">
        <v>148</v>
      </c>
      <c r="D433" s="45">
        <v>3508</v>
      </c>
      <c r="E433" s="46">
        <v>3731</v>
      </c>
      <c r="F433" s="46">
        <f t="shared" si="9"/>
        <v>1.063568985176739</v>
      </c>
    </row>
    <row r="434" spans="1:6" ht="12.75">
      <c r="A434" s="19" t="s">
        <v>302</v>
      </c>
      <c r="B434" s="32" t="s">
        <v>145</v>
      </c>
      <c r="C434" s="20" t="s">
        <v>146</v>
      </c>
      <c r="D434" s="41">
        <v>5222</v>
      </c>
      <c r="E434" s="42">
        <v>5575</v>
      </c>
      <c r="F434" s="42">
        <f t="shared" si="9"/>
        <v>1.0675986212179243</v>
      </c>
    </row>
    <row r="435" spans="1:6" ht="12.75">
      <c r="A435" s="21"/>
      <c r="B435" s="33"/>
      <c r="C435" s="22" t="s">
        <v>147</v>
      </c>
      <c r="D435" s="43">
        <v>5222</v>
      </c>
      <c r="E435" s="44">
        <v>5575</v>
      </c>
      <c r="F435" s="44">
        <f t="shared" si="9"/>
        <v>1.0675986212179243</v>
      </c>
    </row>
    <row r="436" spans="1:6" ht="12.75">
      <c r="A436" s="23"/>
      <c r="B436" s="34"/>
      <c r="C436" s="24" t="s">
        <v>148</v>
      </c>
      <c r="D436" s="45">
        <v>5222</v>
      </c>
      <c r="E436" s="46">
        <v>5575</v>
      </c>
      <c r="F436" s="46">
        <f t="shared" si="9"/>
        <v>1.0675986212179243</v>
      </c>
    </row>
    <row r="437" spans="1:6" ht="12.75">
      <c r="A437" s="19" t="s">
        <v>303</v>
      </c>
      <c r="B437" s="32" t="s">
        <v>145</v>
      </c>
      <c r="C437" s="20" t="s">
        <v>146</v>
      </c>
      <c r="D437" s="41">
        <v>3794</v>
      </c>
      <c r="E437" s="42">
        <v>5042</v>
      </c>
      <c r="F437" s="42">
        <f t="shared" si="9"/>
        <v>1.3289404322614655</v>
      </c>
    </row>
    <row r="438" spans="1:6" ht="12.75">
      <c r="A438" s="21"/>
      <c r="B438" s="33"/>
      <c r="C438" s="22" t="s">
        <v>147</v>
      </c>
      <c r="D438" s="43">
        <v>3794</v>
      </c>
      <c r="E438" s="44">
        <v>5042</v>
      </c>
      <c r="F438" s="44">
        <f t="shared" si="9"/>
        <v>1.3289404322614655</v>
      </c>
    </row>
    <row r="439" spans="1:6" ht="12.75">
      <c r="A439" s="23"/>
      <c r="B439" s="34"/>
      <c r="C439" s="24" t="s">
        <v>148</v>
      </c>
      <c r="D439" s="45">
        <v>3794</v>
      </c>
      <c r="E439" s="46">
        <v>5042</v>
      </c>
      <c r="F439" s="46">
        <f t="shared" si="9"/>
        <v>1.3289404322614655</v>
      </c>
    </row>
    <row r="440" spans="1:6" ht="12.75">
      <c r="A440" s="19" t="s">
        <v>304</v>
      </c>
      <c r="B440" s="32" t="s">
        <v>145</v>
      </c>
      <c r="C440" s="20" t="s">
        <v>146</v>
      </c>
      <c r="D440" s="41">
        <v>4457</v>
      </c>
      <c r="E440" s="42">
        <v>4750</v>
      </c>
      <c r="F440" s="42">
        <f t="shared" si="9"/>
        <v>1.0657392865155935</v>
      </c>
    </row>
    <row r="441" spans="1:6" ht="12.75">
      <c r="A441" s="21"/>
      <c r="B441" s="33"/>
      <c r="C441" s="22" t="s">
        <v>147</v>
      </c>
      <c r="D441" s="43">
        <v>4457</v>
      </c>
      <c r="E441" s="44">
        <v>4750</v>
      </c>
      <c r="F441" s="44">
        <f t="shared" si="9"/>
        <v>1.0657392865155935</v>
      </c>
    </row>
    <row r="442" spans="1:6" ht="12.75">
      <c r="A442" s="23"/>
      <c r="B442" s="34"/>
      <c r="C442" s="24" t="s">
        <v>148</v>
      </c>
      <c r="D442" s="45">
        <v>4457</v>
      </c>
      <c r="E442" s="46">
        <v>4750</v>
      </c>
      <c r="F442" s="46">
        <f t="shared" si="9"/>
        <v>1.0657392865155935</v>
      </c>
    </row>
    <row r="443" spans="1:6" ht="12.75">
      <c r="A443" s="19" t="s">
        <v>305</v>
      </c>
      <c r="B443" s="32" t="s">
        <v>145</v>
      </c>
      <c r="C443" s="20" t="s">
        <v>146</v>
      </c>
      <c r="D443" s="41">
        <v>4861</v>
      </c>
      <c r="E443" s="42">
        <v>5224</v>
      </c>
      <c r="F443" s="42">
        <f t="shared" si="9"/>
        <v>1.0746759925941165</v>
      </c>
    </row>
    <row r="444" spans="1:6" ht="12.75">
      <c r="A444" s="21"/>
      <c r="B444" s="33"/>
      <c r="C444" s="22" t="s">
        <v>147</v>
      </c>
      <c r="D444" s="43">
        <v>4861</v>
      </c>
      <c r="E444" s="44">
        <v>5224</v>
      </c>
      <c r="F444" s="44">
        <f t="shared" si="9"/>
        <v>1.0746759925941165</v>
      </c>
    </row>
    <row r="445" spans="1:6" ht="12.75">
      <c r="A445" s="23"/>
      <c r="B445" s="34"/>
      <c r="C445" s="24" t="s">
        <v>148</v>
      </c>
      <c r="D445" s="45">
        <v>4861</v>
      </c>
      <c r="E445" s="46">
        <v>5224</v>
      </c>
      <c r="F445" s="46">
        <f t="shared" si="9"/>
        <v>1.0746759925941165</v>
      </c>
    </row>
    <row r="446" spans="1:6" ht="12.75">
      <c r="A446" s="19" t="s">
        <v>306</v>
      </c>
      <c r="B446" s="32" t="s">
        <v>145</v>
      </c>
      <c r="C446" s="20" t="s">
        <v>146</v>
      </c>
      <c r="D446" s="41">
        <v>7109</v>
      </c>
      <c r="E446" s="42">
        <v>7370</v>
      </c>
      <c r="F446" s="42">
        <f t="shared" si="9"/>
        <v>1.0367140244760162</v>
      </c>
    </row>
    <row r="447" spans="1:6" ht="12.75">
      <c r="A447" s="21"/>
      <c r="B447" s="33"/>
      <c r="C447" s="22" t="s">
        <v>147</v>
      </c>
      <c r="D447" s="43">
        <v>7109</v>
      </c>
      <c r="E447" s="44">
        <v>7370</v>
      </c>
      <c r="F447" s="44">
        <f t="shared" si="9"/>
        <v>1.0367140244760162</v>
      </c>
    </row>
    <row r="448" spans="1:6" ht="12.75">
      <c r="A448" s="23"/>
      <c r="B448" s="34"/>
      <c r="C448" s="24" t="s">
        <v>148</v>
      </c>
      <c r="D448" s="45">
        <v>7109</v>
      </c>
      <c r="E448" s="46">
        <v>7370</v>
      </c>
      <c r="F448" s="46">
        <f t="shared" si="9"/>
        <v>1.0367140244760162</v>
      </c>
    </row>
    <row r="449" spans="1:6" ht="12.75">
      <c r="A449" s="19" t="s">
        <v>307</v>
      </c>
      <c r="B449" s="32" t="s">
        <v>145</v>
      </c>
      <c r="C449" s="20" t="s">
        <v>146</v>
      </c>
      <c r="D449" s="41">
        <v>16192</v>
      </c>
      <c r="E449" s="42">
        <v>14915</v>
      </c>
      <c r="F449" s="42">
        <f t="shared" si="9"/>
        <v>0.9211338932806324</v>
      </c>
    </row>
    <row r="450" spans="1:6" ht="12.75">
      <c r="A450" s="21"/>
      <c r="B450" s="33"/>
      <c r="C450" s="22" t="s">
        <v>147</v>
      </c>
      <c r="D450" s="43">
        <v>16192</v>
      </c>
      <c r="E450" s="44">
        <v>14915</v>
      </c>
      <c r="F450" s="44">
        <f t="shared" si="9"/>
        <v>0.9211338932806324</v>
      </c>
    </row>
    <row r="451" spans="1:6" ht="12.75">
      <c r="A451" s="23"/>
      <c r="B451" s="34"/>
      <c r="C451" s="24" t="s">
        <v>148</v>
      </c>
      <c r="D451" s="45">
        <v>16192</v>
      </c>
      <c r="E451" s="46">
        <v>14915</v>
      </c>
      <c r="F451" s="46">
        <f t="shared" si="9"/>
        <v>0.9211338932806324</v>
      </c>
    </row>
    <row r="452" spans="1:6" ht="12.75">
      <c r="A452" s="19" t="s">
        <v>308</v>
      </c>
      <c r="B452" s="32" t="s">
        <v>145</v>
      </c>
      <c r="C452" s="20" t="s">
        <v>146</v>
      </c>
      <c r="D452" s="41">
        <v>4662</v>
      </c>
      <c r="E452" s="42">
        <v>4925</v>
      </c>
      <c r="F452" s="42">
        <f t="shared" si="9"/>
        <v>1.0564135564135564</v>
      </c>
    </row>
    <row r="453" spans="1:6" ht="12.75">
      <c r="A453" s="21"/>
      <c r="B453" s="33"/>
      <c r="C453" s="22" t="s">
        <v>147</v>
      </c>
      <c r="D453" s="43">
        <v>4662</v>
      </c>
      <c r="E453" s="44">
        <v>4925</v>
      </c>
      <c r="F453" s="44">
        <f t="shared" si="9"/>
        <v>1.0564135564135564</v>
      </c>
    </row>
    <row r="454" spans="1:6" ht="12.75">
      <c r="A454" s="23"/>
      <c r="B454" s="34"/>
      <c r="C454" s="24" t="s">
        <v>148</v>
      </c>
      <c r="D454" s="45">
        <v>4662</v>
      </c>
      <c r="E454" s="46">
        <v>4925</v>
      </c>
      <c r="F454" s="46">
        <f t="shared" si="9"/>
        <v>1.0564135564135564</v>
      </c>
    </row>
    <row r="455" spans="1:6" ht="12.75">
      <c r="A455" s="19" t="s">
        <v>309</v>
      </c>
      <c r="B455" s="32" t="s">
        <v>145</v>
      </c>
      <c r="C455" s="20" t="s">
        <v>146</v>
      </c>
      <c r="D455" s="41">
        <v>4543</v>
      </c>
      <c r="E455" s="42">
        <v>4797</v>
      </c>
      <c r="F455" s="42">
        <f t="shared" si="9"/>
        <v>1.055910191503412</v>
      </c>
    </row>
    <row r="456" spans="1:6" ht="12.75">
      <c r="A456" s="21"/>
      <c r="B456" s="33"/>
      <c r="C456" s="22" t="s">
        <v>147</v>
      </c>
      <c r="D456" s="43">
        <v>4543</v>
      </c>
      <c r="E456" s="44">
        <v>4797</v>
      </c>
      <c r="F456" s="44">
        <f t="shared" si="9"/>
        <v>1.055910191503412</v>
      </c>
    </row>
    <row r="457" spans="1:6" ht="12.75">
      <c r="A457" s="23"/>
      <c r="B457" s="34"/>
      <c r="C457" s="24" t="s">
        <v>148</v>
      </c>
      <c r="D457" s="45">
        <v>4543</v>
      </c>
      <c r="E457" s="46">
        <v>4797</v>
      </c>
      <c r="F457" s="46">
        <f t="shared" si="9"/>
        <v>1.055910191503412</v>
      </c>
    </row>
    <row r="458" spans="1:6" ht="12.75">
      <c r="A458" s="19" t="s">
        <v>310</v>
      </c>
      <c r="B458" s="32" t="s">
        <v>145</v>
      </c>
      <c r="C458" s="20" t="s">
        <v>146</v>
      </c>
      <c r="D458" s="41">
        <v>6494</v>
      </c>
      <c r="E458" s="42">
        <v>5217</v>
      </c>
      <c r="F458" s="42">
        <f t="shared" si="9"/>
        <v>0.8033569448721897</v>
      </c>
    </row>
    <row r="459" spans="1:6" ht="12.75">
      <c r="A459" s="21"/>
      <c r="B459" s="33"/>
      <c r="C459" s="22" t="s">
        <v>147</v>
      </c>
      <c r="D459" s="43">
        <v>6494</v>
      </c>
      <c r="E459" s="44">
        <v>5217</v>
      </c>
      <c r="F459" s="44">
        <f t="shared" si="9"/>
        <v>0.8033569448721897</v>
      </c>
    </row>
    <row r="460" spans="1:6" ht="12.75">
      <c r="A460" s="23"/>
      <c r="B460" s="34"/>
      <c r="C460" s="24" t="s">
        <v>148</v>
      </c>
      <c r="D460" s="45">
        <v>6494</v>
      </c>
      <c r="E460" s="46">
        <v>5217</v>
      </c>
      <c r="F460" s="46">
        <f t="shared" si="9"/>
        <v>0.8033569448721897</v>
      </c>
    </row>
    <row r="461" spans="1:6" ht="12.75">
      <c r="A461" s="19" t="s">
        <v>311</v>
      </c>
      <c r="B461" s="32" t="s">
        <v>145</v>
      </c>
      <c r="C461" s="20" t="s">
        <v>146</v>
      </c>
      <c r="D461" s="41">
        <v>5141</v>
      </c>
      <c r="E461" s="42">
        <v>5519</v>
      </c>
      <c r="F461" s="42">
        <f t="shared" si="9"/>
        <v>1.0735265512546197</v>
      </c>
    </row>
    <row r="462" spans="1:6" ht="12.75">
      <c r="A462" s="21"/>
      <c r="B462" s="33"/>
      <c r="C462" s="22" t="s">
        <v>147</v>
      </c>
      <c r="D462" s="43">
        <v>5141</v>
      </c>
      <c r="E462" s="44">
        <v>5519</v>
      </c>
      <c r="F462" s="44">
        <f t="shared" si="9"/>
        <v>1.0735265512546197</v>
      </c>
    </row>
    <row r="463" spans="1:6" ht="12.75">
      <c r="A463" s="23"/>
      <c r="B463" s="34"/>
      <c r="C463" s="24" t="s">
        <v>148</v>
      </c>
      <c r="D463" s="45">
        <v>5141</v>
      </c>
      <c r="E463" s="46">
        <v>5519</v>
      </c>
      <c r="F463" s="46">
        <f aca="true" t="shared" si="10" ref="F463:F510">IF(D463=0,"***",E463/D463)</f>
        <v>1.0735265512546197</v>
      </c>
    </row>
    <row r="464" spans="1:6" ht="12.75">
      <c r="A464" s="19" t="s">
        <v>312</v>
      </c>
      <c r="B464" s="32" t="s">
        <v>145</v>
      </c>
      <c r="C464" s="20" t="s">
        <v>146</v>
      </c>
      <c r="D464" s="41">
        <v>7281</v>
      </c>
      <c r="E464" s="42">
        <v>7887</v>
      </c>
      <c r="F464" s="42">
        <f t="shared" si="10"/>
        <v>1.0832303255047384</v>
      </c>
    </row>
    <row r="465" spans="1:6" ht="12.75">
      <c r="A465" s="21"/>
      <c r="B465" s="33"/>
      <c r="C465" s="22" t="s">
        <v>147</v>
      </c>
      <c r="D465" s="43">
        <v>7281</v>
      </c>
      <c r="E465" s="44">
        <v>7887</v>
      </c>
      <c r="F465" s="44">
        <f t="shared" si="10"/>
        <v>1.0832303255047384</v>
      </c>
    </row>
    <row r="466" spans="1:6" ht="12.75">
      <c r="A466" s="23"/>
      <c r="B466" s="34"/>
      <c r="C466" s="24" t="s">
        <v>148</v>
      </c>
      <c r="D466" s="45">
        <v>7281</v>
      </c>
      <c r="E466" s="46">
        <v>7887</v>
      </c>
      <c r="F466" s="46">
        <f t="shared" si="10"/>
        <v>1.0832303255047384</v>
      </c>
    </row>
    <row r="467" spans="1:6" ht="12.75">
      <c r="A467" s="19" t="s">
        <v>313</v>
      </c>
      <c r="B467" s="32" t="s">
        <v>145</v>
      </c>
      <c r="C467" s="20" t="s">
        <v>146</v>
      </c>
      <c r="D467" s="41">
        <v>4387</v>
      </c>
      <c r="E467" s="42">
        <v>4778</v>
      </c>
      <c r="F467" s="42">
        <f t="shared" si="10"/>
        <v>1.0891269660360154</v>
      </c>
    </row>
    <row r="468" spans="1:6" ht="12.75">
      <c r="A468" s="21"/>
      <c r="B468" s="33"/>
      <c r="C468" s="22" t="s">
        <v>147</v>
      </c>
      <c r="D468" s="43">
        <v>4387</v>
      </c>
      <c r="E468" s="44">
        <v>4778</v>
      </c>
      <c r="F468" s="44">
        <f t="shared" si="10"/>
        <v>1.0891269660360154</v>
      </c>
    </row>
    <row r="469" spans="1:6" ht="12.75">
      <c r="A469" s="23"/>
      <c r="B469" s="34"/>
      <c r="C469" s="24" t="s">
        <v>148</v>
      </c>
      <c r="D469" s="45">
        <v>4387</v>
      </c>
      <c r="E469" s="46">
        <v>4778</v>
      </c>
      <c r="F469" s="46">
        <f t="shared" si="10"/>
        <v>1.0891269660360154</v>
      </c>
    </row>
    <row r="470" spans="1:6" ht="12.75">
      <c r="A470" s="19" t="s">
        <v>314</v>
      </c>
      <c r="B470" s="32" t="s">
        <v>145</v>
      </c>
      <c r="C470" s="20" t="s">
        <v>146</v>
      </c>
      <c r="D470" s="41">
        <v>4861</v>
      </c>
      <c r="E470" s="42">
        <v>5221</v>
      </c>
      <c r="F470" s="42">
        <f t="shared" si="10"/>
        <v>1.0740588356305287</v>
      </c>
    </row>
    <row r="471" spans="1:6" ht="12.75">
      <c r="A471" s="21"/>
      <c r="B471" s="33"/>
      <c r="C471" s="22" t="s">
        <v>147</v>
      </c>
      <c r="D471" s="43">
        <v>4861</v>
      </c>
      <c r="E471" s="44">
        <v>5221</v>
      </c>
      <c r="F471" s="44">
        <f t="shared" si="10"/>
        <v>1.0740588356305287</v>
      </c>
    </row>
    <row r="472" spans="1:6" ht="12.75">
      <c r="A472" s="23"/>
      <c r="B472" s="34"/>
      <c r="C472" s="24" t="s">
        <v>148</v>
      </c>
      <c r="D472" s="45">
        <v>4861</v>
      </c>
      <c r="E472" s="46">
        <v>5221</v>
      </c>
      <c r="F472" s="46">
        <f t="shared" si="10"/>
        <v>1.0740588356305287</v>
      </c>
    </row>
    <row r="473" spans="1:6" ht="12.75">
      <c r="A473" s="19" t="s">
        <v>315</v>
      </c>
      <c r="B473" s="32" t="s">
        <v>145</v>
      </c>
      <c r="C473" s="20" t="s">
        <v>146</v>
      </c>
      <c r="D473" s="41">
        <v>5220</v>
      </c>
      <c r="E473" s="42">
        <v>5619</v>
      </c>
      <c r="F473" s="42">
        <f t="shared" si="10"/>
        <v>1.0764367816091953</v>
      </c>
    </row>
    <row r="474" spans="1:6" ht="12.75">
      <c r="A474" s="21"/>
      <c r="B474" s="33"/>
      <c r="C474" s="22" t="s">
        <v>147</v>
      </c>
      <c r="D474" s="43">
        <v>5220</v>
      </c>
      <c r="E474" s="44">
        <v>5619</v>
      </c>
      <c r="F474" s="44">
        <f t="shared" si="10"/>
        <v>1.0764367816091953</v>
      </c>
    </row>
    <row r="475" spans="1:6" ht="12.75">
      <c r="A475" s="23"/>
      <c r="B475" s="34"/>
      <c r="C475" s="24" t="s">
        <v>148</v>
      </c>
      <c r="D475" s="45">
        <v>5220</v>
      </c>
      <c r="E475" s="46">
        <v>5619</v>
      </c>
      <c r="F475" s="46">
        <f t="shared" si="10"/>
        <v>1.0764367816091953</v>
      </c>
    </row>
    <row r="476" spans="1:6" ht="12.75">
      <c r="A476" s="19" t="s">
        <v>316</v>
      </c>
      <c r="B476" s="32" t="s">
        <v>145</v>
      </c>
      <c r="C476" s="20" t="s">
        <v>146</v>
      </c>
      <c r="D476" s="41">
        <v>4226</v>
      </c>
      <c r="E476" s="42">
        <v>4546</v>
      </c>
      <c r="F476" s="42">
        <f t="shared" si="10"/>
        <v>1.0757217226691906</v>
      </c>
    </row>
    <row r="477" spans="1:6" ht="12.75">
      <c r="A477" s="21"/>
      <c r="B477" s="33"/>
      <c r="C477" s="22" t="s">
        <v>147</v>
      </c>
      <c r="D477" s="43">
        <v>4226</v>
      </c>
      <c r="E477" s="44">
        <v>4546</v>
      </c>
      <c r="F477" s="44">
        <f t="shared" si="10"/>
        <v>1.0757217226691906</v>
      </c>
    </row>
    <row r="478" spans="1:6" ht="12.75">
      <c r="A478" s="23"/>
      <c r="B478" s="34"/>
      <c r="C478" s="24" t="s">
        <v>148</v>
      </c>
      <c r="D478" s="45">
        <v>4226</v>
      </c>
      <c r="E478" s="46">
        <v>4546</v>
      </c>
      <c r="F478" s="46">
        <f t="shared" si="10"/>
        <v>1.0757217226691906</v>
      </c>
    </row>
    <row r="479" spans="1:6" ht="12.75">
      <c r="A479" s="19" t="s">
        <v>317</v>
      </c>
      <c r="B479" s="32" t="s">
        <v>145</v>
      </c>
      <c r="C479" s="20" t="s">
        <v>146</v>
      </c>
      <c r="D479" s="41">
        <v>4905</v>
      </c>
      <c r="E479" s="42">
        <v>5372</v>
      </c>
      <c r="F479" s="42">
        <f t="shared" si="10"/>
        <v>1.0952089704383283</v>
      </c>
    </row>
    <row r="480" spans="1:6" ht="12.75">
      <c r="A480" s="21"/>
      <c r="B480" s="33"/>
      <c r="C480" s="22" t="s">
        <v>147</v>
      </c>
      <c r="D480" s="43">
        <v>4905</v>
      </c>
      <c r="E480" s="44">
        <v>5372</v>
      </c>
      <c r="F480" s="44">
        <f t="shared" si="10"/>
        <v>1.0952089704383283</v>
      </c>
    </row>
    <row r="481" spans="1:6" ht="12.75">
      <c r="A481" s="23"/>
      <c r="B481" s="34"/>
      <c r="C481" s="24" t="s">
        <v>148</v>
      </c>
      <c r="D481" s="45">
        <v>4905</v>
      </c>
      <c r="E481" s="46">
        <v>5372</v>
      </c>
      <c r="F481" s="46">
        <f t="shared" si="10"/>
        <v>1.0952089704383283</v>
      </c>
    </row>
    <row r="482" spans="1:6" ht="12.75">
      <c r="A482" s="19" t="s">
        <v>318</v>
      </c>
      <c r="B482" s="32" t="s">
        <v>145</v>
      </c>
      <c r="C482" s="20" t="s">
        <v>146</v>
      </c>
      <c r="D482" s="41">
        <v>7108</v>
      </c>
      <c r="E482" s="42">
        <v>7843</v>
      </c>
      <c r="F482" s="42">
        <f t="shared" si="10"/>
        <v>1.103404614518852</v>
      </c>
    </row>
    <row r="483" spans="1:6" ht="12.75">
      <c r="A483" s="21"/>
      <c r="B483" s="33"/>
      <c r="C483" s="22" t="s">
        <v>147</v>
      </c>
      <c r="D483" s="43">
        <v>7108</v>
      </c>
      <c r="E483" s="44">
        <v>7843</v>
      </c>
      <c r="F483" s="44">
        <f t="shared" si="10"/>
        <v>1.103404614518852</v>
      </c>
    </row>
    <row r="484" spans="1:6" ht="12.75">
      <c r="A484" s="23"/>
      <c r="B484" s="34"/>
      <c r="C484" s="24" t="s">
        <v>148</v>
      </c>
      <c r="D484" s="45">
        <v>7108</v>
      </c>
      <c r="E484" s="46">
        <v>7843</v>
      </c>
      <c r="F484" s="46">
        <f t="shared" si="10"/>
        <v>1.103404614518852</v>
      </c>
    </row>
    <row r="485" spans="1:6" ht="12.75">
      <c r="A485" s="19" t="s">
        <v>319</v>
      </c>
      <c r="B485" s="32" t="s">
        <v>145</v>
      </c>
      <c r="C485" s="20" t="s">
        <v>146</v>
      </c>
      <c r="D485" s="41">
        <v>2616</v>
      </c>
      <c r="E485" s="42">
        <v>2804</v>
      </c>
      <c r="F485" s="42">
        <f t="shared" si="10"/>
        <v>1.0718654434250765</v>
      </c>
    </row>
    <row r="486" spans="1:6" ht="12.75">
      <c r="A486" s="21"/>
      <c r="B486" s="33"/>
      <c r="C486" s="22" t="s">
        <v>147</v>
      </c>
      <c r="D486" s="43">
        <v>2616</v>
      </c>
      <c r="E486" s="44">
        <v>2804</v>
      </c>
      <c r="F486" s="44">
        <f t="shared" si="10"/>
        <v>1.0718654434250765</v>
      </c>
    </row>
    <row r="487" spans="1:6" ht="12.75">
      <c r="A487" s="23"/>
      <c r="B487" s="34"/>
      <c r="C487" s="24" t="s">
        <v>148</v>
      </c>
      <c r="D487" s="45">
        <v>2616</v>
      </c>
      <c r="E487" s="46">
        <v>2804</v>
      </c>
      <c r="F487" s="46">
        <f t="shared" si="10"/>
        <v>1.0718654434250765</v>
      </c>
    </row>
    <row r="488" spans="1:6" ht="12.75">
      <c r="A488" s="19" t="s">
        <v>320</v>
      </c>
      <c r="B488" s="32" t="s">
        <v>145</v>
      </c>
      <c r="C488" s="20" t="s">
        <v>146</v>
      </c>
      <c r="D488" s="41">
        <v>4866</v>
      </c>
      <c r="E488" s="42">
        <v>5223</v>
      </c>
      <c r="F488" s="42">
        <f t="shared" si="10"/>
        <v>1.0733662145499383</v>
      </c>
    </row>
    <row r="489" spans="1:6" ht="12.75">
      <c r="A489" s="21"/>
      <c r="B489" s="33"/>
      <c r="C489" s="22" t="s">
        <v>147</v>
      </c>
      <c r="D489" s="43">
        <v>4866</v>
      </c>
      <c r="E489" s="44">
        <v>5223</v>
      </c>
      <c r="F489" s="44">
        <f t="shared" si="10"/>
        <v>1.0733662145499383</v>
      </c>
    </row>
    <row r="490" spans="1:6" ht="12.75">
      <c r="A490" s="23"/>
      <c r="B490" s="34"/>
      <c r="C490" s="24" t="s">
        <v>148</v>
      </c>
      <c r="D490" s="45">
        <v>4866</v>
      </c>
      <c r="E490" s="46">
        <v>5223</v>
      </c>
      <c r="F490" s="46">
        <f t="shared" si="10"/>
        <v>1.0733662145499383</v>
      </c>
    </row>
    <row r="491" spans="1:6" ht="12.75">
      <c r="A491" s="19" t="s">
        <v>321</v>
      </c>
      <c r="B491" s="32" t="s">
        <v>145</v>
      </c>
      <c r="C491" s="20" t="s">
        <v>146</v>
      </c>
      <c r="D491" s="41">
        <v>6548</v>
      </c>
      <c r="E491" s="42">
        <v>7180</v>
      </c>
      <c r="F491" s="42">
        <f t="shared" si="10"/>
        <v>1.0965180207697007</v>
      </c>
    </row>
    <row r="492" spans="1:6" ht="12.75">
      <c r="A492" s="21"/>
      <c r="B492" s="33"/>
      <c r="C492" s="22" t="s">
        <v>147</v>
      </c>
      <c r="D492" s="43">
        <v>6548</v>
      </c>
      <c r="E492" s="44">
        <v>7180</v>
      </c>
      <c r="F492" s="44">
        <f t="shared" si="10"/>
        <v>1.0965180207697007</v>
      </c>
    </row>
    <row r="493" spans="1:6" ht="12.75">
      <c r="A493" s="23"/>
      <c r="B493" s="34"/>
      <c r="C493" s="24" t="s">
        <v>148</v>
      </c>
      <c r="D493" s="45">
        <v>6548</v>
      </c>
      <c r="E493" s="46">
        <v>7180</v>
      </c>
      <c r="F493" s="46">
        <f t="shared" si="10"/>
        <v>1.0965180207697007</v>
      </c>
    </row>
    <row r="494" spans="1:6" ht="12.75">
      <c r="A494" s="19" t="s">
        <v>322</v>
      </c>
      <c r="B494" s="32" t="s">
        <v>145</v>
      </c>
      <c r="C494" s="20" t="s">
        <v>146</v>
      </c>
      <c r="D494" s="41">
        <v>3581</v>
      </c>
      <c r="E494" s="42">
        <v>3857</v>
      </c>
      <c r="F494" s="42">
        <f t="shared" si="10"/>
        <v>1.0770734431722981</v>
      </c>
    </row>
    <row r="495" spans="1:6" ht="12.75">
      <c r="A495" s="21"/>
      <c r="B495" s="33"/>
      <c r="C495" s="22" t="s">
        <v>147</v>
      </c>
      <c r="D495" s="43">
        <v>3581</v>
      </c>
      <c r="E495" s="44">
        <v>3857</v>
      </c>
      <c r="F495" s="44">
        <f t="shared" si="10"/>
        <v>1.0770734431722981</v>
      </c>
    </row>
    <row r="496" spans="1:6" ht="12.75">
      <c r="A496" s="23"/>
      <c r="B496" s="34"/>
      <c r="C496" s="24" t="s">
        <v>148</v>
      </c>
      <c r="D496" s="45">
        <v>3581</v>
      </c>
      <c r="E496" s="46">
        <v>3857</v>
      </c>
      <c r="F496" s="46">
        <f t="shared" si="10"/>
        <v>1.0770734431722981</v>
      </c>
    </row>
    <row r="497" spans="1:6" ht="12.75">
      <c r="A497" s="19" t="s">
        <v>323</v>
      </c>
      <c r="B497" s="32" t="s">
        <v>145</v>
      </c>
      <c r="C497" s="20" t="s">
        <v>146</v>
      </c>
      <c r="D497" s="41">
        <v>5246</v>
      </c>
      <c r="E497" s="42">
        <v>6087</v>
      </c>
      <c r="F497" s="42">
        <f t="shared" si="10"/>
        <v>1.1603126191383912</v>
      </c>
    </row>
    <row r="498" spans="1:6" ht="12.75">
      <c r="A498" s="21"/>
      <c r="B498" s="33"/>
      <c r="C498" s="22" t="s">
        <v>147</v>
      </c>
      <c r="D498" s="43">
        <v>5246</v>
      </c>
      <c r="E498" s="44">
        <v>6087</v>
      </c>
      <c r="F498" s="44">
        <f t="shared" si="10"/>
        <v>1.1603126191383912</v>
      </c>
    </row>
    <row r="499" spans="1:6" ht="12.75">
      <c r="A499" s="23"/>
      <c r="B499" s="34"/>
      <c r="C499" s="24" t="s">
        <v>148</v>
      </c>
      <c r="D499" s="45">
        <v>5246</v>
      </c>
      <c r="E499" s="46">
        <v>6087</v>
      </c>
      <c r="F499" s="46">
        <f t="shared" si="10"/>
        <v>1.1603126191383912</v>
      </c>
    </row>
    <row r="500" spans="1:6" ht="12.75">
      <c r="A500" s="19" t="s">
        <v>324</v>
      </c>
      <c r="B500" s="32" t="s">
        <v>145</v>
      </c>
      <c r="C500" s="20" t="s">
        <v>146</v>
      </c>
      <c r="D500" s="41">
        <v>2617</v>
      </c>
      <c r="E500" s="42">
        <v>2804</v>
      </c>
      <c r="F500" s="42">
        <f t="shared" si="10"/>
        <v>1.0714558654948414</v>
      </c>
    </row>
    <row r="501" spans="1:6" ht="12.75">
      <c r="A501" s="21"/>
      <c r="B501" s="33"/>
      <c r="C501" s="22" t="s">
        <v>147</v>
      </c>
      <c r="D501" s="43">
        <v>2617</v>
      </c>
      <c r="E501" s="44">
        <v>2804</v>
      </c>
      <c r="F501" s="44">
        <f t="shared" si="10"/>
        <v>1.0714558654948414</v>
      </c>
    </row>
    <row r="502" spans="1:6" ht="12.75">
      <c r="A502" s="23"/>
      <c r="B502" s="34"/>
      <c r="C502" s="24" t="s">
        <v>148</v>
      </c>
      <c r="D502" s="45">
        <v>2617</v>
      </c>
      <c r="E502" s="46">
        <v>2804</v>
      </c>
      <c r="F502" s="46">
        <f t="shared" si="10"/>
        <v>1.0714558654948414</v>
      </c>
    </row>
    <row r="503" spans="1:6" ht="12.75">
      <c r="A503" s="19" t="s">
        <v>325</v>
      </c>
      <c r="B503" s="32" t="s">
        <v>145</v>
      </c>
      <c r="C503" s="20" t="s">
        <v>146</v>
      </c>
      <c r="D503" s="41">
        <v>4861</v>
      </c>
      <c r="E503" s="42">
        <v>5223</v>
      </c>
      <c r="F503" s="42">
        <f t="shared" si="10"/>
        <v>1.074470273606254</v>
      </c>
    </row>
    <row r="504" spans="1:6" ht="12.75">
      <c r="A504" s="21"/>
      <c r="B504" s="33"/>
      <c r="C504" s="22" t="s">
        <v>147</v>
      </c>
      <c r="D504" s="43">
        <v>4861</v>
      </c>
      <c r="E504" s="44">
        <v>5223</v>
      </c>
      <c r="F504" s="44">
        <f t="shared" si="10"/>
        <v>1.074470273606254</v>
      </c>
    </row>
    <row r="505" spans="1:6" ht="12.75">
      <c r="A505" s="23"/>
      <c r="B505" s="34"/>
      <c r="C505" s="24" t="s">
        <v>148</v>
      </c>
      <c r="D505" s="45">
        <v>4861</v>
      </c>
      <c r="E505" s="46">
        <v>5223</v>
      </c>
      <c r="F505" s="46">
        <f t="shared" si="10"/>
        <v>1.074470273606254</v>
      </c>
    </row>
    <row r="506" spans="1:6" ht="12.75">
      <c r="A506" s="19" t="s">
        <v>326</v>
      </c>
      <c r="B506" s="32" t="s">
        <v>145</v>
      </c>
      <c r="C506" s="20" t="s">
        <v>146</v>
      </c>
      <c r="D506" s="41">
        <v>5574</v>
      </c>
      <c r="E506" s="42">
        <v>6751</v>
      </c>
      <c r="F506" s="42">
        <f t="shared" si="10"/>
        <v>1.2111589522784356</v>
      </c>
    </row>
    <row r="507" spans="1:6" ht="12.75">
      <c r="A507" s="21"/>
      <c r="B507" s="33"/>
      <c r="C507" s="22" t="s">
        <v>147</v>
      </c>
      <c r="D507" s="43">
        <v>5574</v>
      </c>
      <c r="E507" s="44">
        <v>6751</v>
      </c>
      <c r="F507" s="44">
        <f t="shared" si="10"/>
        <v>1.2111589522784356</v>
      </c>
    </row>
    <row r="508" spans="1:6" ht="12.75">
      <c r="A508" s="23"/>
      <c r="B508" s="34"/>
      <c r="C508" s="24" t="s">
        <v>148</v>
      </c>
      <c r="D508" s="45">
        <v>5574</v>
      </c>
      <c r="E508" s="46">
        <v>6751</v>
      </c>
      <c r="F508" s="46">
        <f t="shared" si="10"/>
        <v>1.2111589522784356</v>
      </c>
    </row>
    <row r="509" spans="1:6" ht="12.75">
      <c r="A509" s="19" t="s">
        <v>327</v>
      </c>
      <c r="B509" s="32" t="s">
        <v>145</v>
      </c>
      <c r="C509" s="20" t="s">
        <v>146</v>
      </c>
      <c r="D509" s="41">
        <v>4861</v>
      </c>
      <c r="E509" s="42">
        <v>5223</v>
      </c>
      <c r="F509" s="42">
        <f t="shared" si="10"/>
        <v>1.074470273606254</v>
      </c>
    </row>
    <row r="510" spans="1:6" ht="12.75">
      <c r="A510" s="21"/>
      <c r="B510" s="33"/>
      <c r="C510" s="22" t="s">
        <v>147</v>
      </c>
      <c r="D510" s="43">
        <v>4861</v>
      </c>
      <c r="E510" s="44">
        <v>5223</v>
      </c>
      <c r="F510" s="44">
        <f t="shared" si="10"/>
        <v>1.074470273606254</v>
      </c>
    </row>
    <row r="511" spans="1:6" ht="12.75">
      <c r="A511" s="23"/>
      <c r="B511" s="34"/>
      <c r="C511" s="24" t="s">
        <v>148</v>
      </c>
      <c r="D511" s="45">
        <v>4861</v>
      </c>
      <c r="E511" s="46">
        <v>5223</v>
      </c>
      <c r="F511" s="46">
        <f aca="true" t="shared" si="11" ref="F511:F558">IF(D511=0,"***",E511/D511)</f>
        <v>1.074470273606254</v>
      </c>
    </row>
    <row r="512" spans="1:6" ht="12.75">
      <c r="A512" s="19" t="s">
        <v>328</v>
      </c>
      <c r="B512" s="32" t="s">
        <v>145</v>
      </c>
      <c r="C512" s="20" t="s">
        <v>146</v>
      </c>
      <c r="D512" s="41">
        <v>5659</v>
      </c>
      <c r="E512" s="42">
        <v>6087</v>
      </c>
      <c r="F512" s="42">
        <f t="shared" si="11"/>
        <v>1.075631737056017</v>
      </c>
    </row>
    <row r="513" spans="1:6" ht="12.75">
      <c r="A513" s="21"/>
      <c r="B513" s="33"/>
      <c r="C513" s="22" t="s">
        <v>147</v>
      </c>
      <c r="D513" s="43">
        <v>5659</v>
      </c>
      <c r="E513" s="44">
        <v>6087</v>
      </c>
      <c r="F513" s="44">
        <f t="shared" si="11"/>
        <v>1.075631737056017</v>
      </c>
    </row>
    <row r="514" spans="1:6" ht="12.75">
      <c r="A514" s="23"/>
      <c r="B514" s="34"/>
      <c r="C514" s="24" t="s">
        <v>148</v>
      </c>
      <c r="D514" s="45">
        <v>5659</v>
      </c>
      <c r="E514" s="46">
        <v>6087</v>
      </c>
      <c r="F514" s="46">
        <f t="shared" si="11"/>
        <v>1.075631737056017</v>
      </c>
    </row>
    <row r="515" spans="1:6" ht="12.75">
      <c r="A515" s="19" t="s">
        <v>329</v>
      </c>
      <c r="B515" s="32" t="s">
        <v>145</v>
      </c>
      <c r="C515" s="20" t="s">
        <v>146</v>
      </c>
      <c r="D515" s="41">
        <v>4861</v>
      </c>
      <c r="E515" s="42">
        <v>5783</v>
      </c>
      <c r="F515" s="42">
        <f t="shared" si="11"/>
        <v>1.1896729068092986</v>
      </c>
    </row>
    <row r="516" spans="1:6" ht="12.75">
      <c r="A516" s="21"/>
      <c r="B516" s="33"/>
      <c r="C516" s="22" t="s">
        <v>147</v>
      </c>
      <c r="D516" s="43">
        <v>4861</v>
      </c>
      <c r="E516" s="44">
        <v>5783</v>
      </c>
      <c r="F516" s="44">
        <f t="shared" si="11"/>
        <v>1.1896729068092986</v>
      </c>
    </row>
    <row r="517" spans="1:6" ht="12.75">
      <c r="A517" s="23"/>
      <c r="B517" s="34"/>
      <c r="C517" s="24" t="s">
        <v>148</v>
      </c>
      <c r="D517" s="45">
        <v>4861</v>
      </c>
      <c r="E517" s="46">
        <v>5783</v>
      </c>
      <c r="F517" s="46">
        <f t="shared" si="11"/>
        <v>1.1896729068092986</v>
      </c>
    </row>
    <row r="518" spans="1:6" ht="12.75">
      <c r="A518" s="19" t="s">
        <v>330</v>
      </c>
      <c r="B518" s="32" t="s">
        <v>145</v>
      </c>
      <c r="C518" s="20" t="s">
        <v>146</v>
      </c>
      <c r="D518" s="41">
        <v>3392</v>
      </c>
      <c r="E518" s="42">
        <v>3657</v>
      </c>
      <c r="F518" s="42">
        <f t="shared" si="11"/>
        <v>1.078125</v>
      </c>
    </row>
    <row r="519" spans="1:6" ht="12.75">
      <c r="A519" s="21"/>
      <c r="B519" s="33"/>
      <c r="C519" s="22" t="s">
        <v>147</v>
      </c>
      <c r="D519" s="43">
        <v>3392</v>
      </c>
      <c r="E519" s="44">
        <v>3657</v>
      </c>
      <c r="F519" s="44">
        <f t="shared" si="11"/>
        <v>1.078125</v>
      </c>
    </row>
    <row r="520" spans="1:6" ht="12.75">
      <c r="A520" s="23"/>
      <c r="B520" s="34"/>
      <c r="C520" s="24" t="s">
        <v>148</v>
      </c>
      <c r="D520" s="45">
        <v>3392</v>
      </c>
      <c r="E520" s="46">
        <v>3657</v>
      </c>
      <c r="F520" s="46">
        <f t="shared" si="11"/>
        <v>1.078125</v>
      </c>
    </row>
    <row r="521" spans="1:6" ht="12.75">
      <c r="A521" s="19" t="s">
        <v>331</v>
      </c>
      <c r="B521" s="32" t="s">
        <v>145</v>
      </c>
      <c r="C521" s="20" t="s">
        <v>146</v>
      </c>
      <c r="D521" s="41">
        <v>7346</v>
      </c>
      <c r="E521" s="42">
        <v>7621</v>
      </c>
      <c r="F521" s="42">
        <f t="shared" si="11"/>
        <v>1.0374353389599782</v>
      </c>
    </row>
    <row r="522" spans="1:6" ht="12.75">
      <c r="A522" s="21"/>
      <c r="B522" s="33"/>
      <c r="C522" s="22" t="s">
        <v>147</v>
      </c>
      <c r="D522" s="43">
        <v>7346</v>
      </c>
      <c r="E522" s="44">
        <v>7621</v>
      </c>
      <c r="F522" s="44">
        <f t="shared" si="11"/>
        <v>1.0374353389599782</v>
      </c>
    </row>
    <row r="523" spans="1:6" ht="12.75">
      <c r="A523" s="23"/>
      <c r="B523" s="34"/>
      <c r="C523" s="24" t="s">
        <v>148</v>
      </c>
      <c r="D523" s="45">
        <v>7346</v>
      </c>
      <c r="E523" s="46">
        <v>7621</v>
      </c>
      <c r="F523" s="46">
        <f t="shared" si="11"/>
        <v>1.0374353389599782</v>
      </c>
    </row>
    <row r="524" spans="1:6" ht="12.75">
      <c r="A524" s="19" t="s">
        <v>332</v>
      </c>
      <c r="B524" s="32" t="s">
        <v>145</v>
      </c>
      <c r="C524" s="20" t="s">
        <v>146</v>
      </c>
      <c r="D524" s="41">
        <v>9420</v>
      </c>
      <c r="E524" s="42">
        <v>10322</v>
      </c>
      <c r="F524" s="42">
        <f t="shared" si="11"/>
        <v>1.0957537154989385</v>
      </c>
    </row>
    <row r="525" spans="1:6" ht="12.75">
      <c r="A525" s="21"/>
      <c r="B525" s="33"/>
      <c r="C525" s="22" t="s">
        <v>147</v>
      </c>
      <c r="D525" s="43">
        <v>9420</v>
      </c>
      <c r="E525" s="44">
        <v>10322</v>
      </c>
      <c r="F525" s="44">
        <f t="shared" si="11"/>
        <v>1.0957537154989385</v>
      </c>
    </row>
    <row r="526" spans="1:6" ht="12.75">
      <c r="A526" s="23"/>
      <c r="B526" s="34"/>
      <c r="C526" s="24" t="s">
        <v>148</v>
      </c>
      <c r="D526" s="45">
        <v>9420</v>
      </c>
      <c r="E526" s="46">
        <v>10322</v>
      </c>
      <c r="F526" s="46">
        <f t="shared" si="11"/>
        <v>1.0957537154989385</v>
      </c>
    </row>
    <row r="527" spans="1:6" ht="12.75">
      <c r="A527" s="19" t="s">
        <v>333</v>
      </c>
      <c r="B527" s="32" t="s">
        <v>145</v>
      </c>
      <c r="C527" s="20" t="s">
        <v>146</v>
      </c>
      <c r="D527" s="41">
        <v>7110</v>
      </c>
      <c r="E527" s="42">
        <v>7635</v>
      </c>
      <c r="F527" s="42">
        <f t="shared" si="11"/>
        <v>1.0738396624472575</v>
      </c>
    </row>
    <row r="528" spans="1:6" ht="12.75">
      <c r="A528" s="21"/>
      <c r="B528" s="33"/>
      <c r="C528" s="22" t="s">
        <v>147</v>
      </c>
      <c r="D528" s="43">
        <v>7110</v>
      </c>
      <c r="E528" s="44">
        <v>7635</v>
      </c>
      <c r="F528" s="44">
        <f t="shared" si="11"/>
        <v>1.0738396624472575</v>
      </c>
    </row>
    <row r="529" spans="1:6" ht="12.75">
      <c r="A529" s="23"/>
      <c r="B529" s="34"/>
      <c r="C529" s="24" t="s">
        <v>148</v>
      </c>
      <c r="D529" s="45">
        <v>7110</v>
      </c>
      <c r="E529" s="46">
        <v>7635</v>
      </c>
      <c r="F529" s="46">
        <f t="shared" si="11"/>
        <v>1.0738396624472575</v>
      </c>
    </row>
    <row r="530" spans="1:6" ht="12.75">
      <c r="A530" s="19" t="s">
        <v>334</v>
      </c>
      <c r="B530" s="32" t="s">
        <v>145</v>
      </c>
      <c r="C530" s="20" t="s">
        <v>146</v>
      </c>
      <c r="D530" s="41">
        <v>6003</v>
      </c>
      <c r="E530" s="42">
        <v>6454</v>
      </c>
      <c r="F530" s="42">
        <f t="shared" si="11"/>
        <v>1.0751291021156089</v>
      </c>
    </row>
    <row r="531" spans="1:6" ht="12.75">
      <c r="A531" s="21"/>
      <c r="B531" s="33"/>
      <c r="C531" s="22" t="s">
        <v>147</v>
      </c>
      <c r="D531" s="43">
        <v>6003</v>
      </c>
      <c r="E531" s="44">
        <v>6454</v>
      </c>
      <c r="F531" s="44">
        <f t="shared" si="11"/>
        <v>1.0751291021156089</v>
      </c>
    </row>
    <row r="532" spans="1:6" ht="12.75">
      <c r="A532" s="23"/>
      <c r="B532" s="34"/>
      <c r="C532" s="24" t="s">
        <v>148</v>
      </c>
      <c r="D532" s="45">
        <v>6003</v>
      </c>
      <c r="E532" s="46">
        <v>6454</v>
      </c>
      <c r="F532" s="46">
        <f t="shared" si="11"/>
        <v>1.0751291021156089</v>
      </c>
    </row>
    <row r="533" spans="1:6" ht="12.75">
      <c r="A533" s="19" t="s">
        <v>335</v>
      </c>
      <c r="B533" s="32" t="s">
        <v>145</v>
      </c>
      <c r="C533" s="20" t="s">
        <v>146</v>
      </c>
      <c r="D533" s="41">
        <v>4861</v>
      </c>
      <c r="E533" s="42">
        <v>4970</v>
      </c>
      <c r="F533" s="42">
        <f t="shared" si="11"/>
        <v>1.0224233696770213</v>
      </c>
    </row>
    <row r="534" spans="1:6" ht="12.75">
      <c r="A534" s="21"/>
      <c r="B534" s="33"/>
      <c r="C534" s="22" t="s">
        <v>147</v>
      </c>
      <c r="D534" s="43">
        <v>4861</v>
      </c>
      <c r="E534" s="44">
        <v>4970</v>
      </c>
      <c r="F534" s="44">
        <f t="shared" si="11"/>
        <v>1.0224233696770213</v>
      </c>
    </row>
    <row r="535" spans="1:6" ht="12.75">
      <c r="A535" s="23"/>
      <c r="B535" s="34"/>
      <c r="C535" s="24" t="s">
        <v>148</v>
      </c>
      <c r="D535" s="45">
        <v>4861</v>
      </c>
      <c r="E535" s="46">
        <v>4970</v>
      </c>
      <c r="F535" s="46">
        <f t="shared" si="11"/>
        <v>1.0224233696770213</v>
      </c>
    </row>
    <row r="536" spans="1:6" ht="12.75">
      <c r="A536" s="19" t="s">
        <v>336</v>
      </c>
      <c r="B536" s="32" t="s">
        <v>145</v>
      </c>
      <c r="C536" s="20" t="s">
        <v>146</v>
      </c>
      <c r="D536" s="41">
        <v>5408</v>
      </c>
      <c r="E536" s="42">
        <v>5806</v>
      </c>
      <c r="F536" s="42">
        <f t="shared" si="11"/>
        <v>1.073594674556213</v>
      </c>
    </row>
    <row r="537" spans="1:6" ht="12.75">
      <c r="A537" s="21"/>
      <c r="B537" s="33"/>
      <c r="C537" s="22" t="s">
        <v>147</v>
      </c>
      <c r="D537" s="43">
        <v>5408</v>
      </c>
      <c r="E537" s="44">
        <v>5806</v>
      </c>
      <c r="F537" s="44">
        <f t="shared" si="11"/>
        <v>1.073594674556213</v>
      </c>
    </row>
    <row r="538" spans="1:6" ht="12.75">
      <c r="A538" s="23"/>
      <c r="B538" s="34"/>
      <c r="C538" s="24" t="s">
        <v>148</v>
      </c>
      <c r="D538" s="45">
        <v>5408</v>
      </c>
      <c r="E538" s="46">
        <v>5806</v>
      </c>
      <c r="F538" s="46">
        <f t="shared" si="11"/>
        <v>1.073594674556213</v>
      </c>
    </row>
    <row r="539" spans="1:6" ht="12.75">
      <c r="A539" s="19" t="s">
        <v>337</v>
      </c>
      <c r="B539" s="32" t="s">
        <v>145</v>
      </c>
      <c r="C539" s="20" t="s">
        <v>146</v>
      </c>
      <c r="D539" s="41">
        <v>3460</v>
      </c>
      <c r="E539" s="42">
        <v>3730</v>
      </c>
      <c r="F539" s="42">
        <f t="shared" si="11"/>
        <v>1.0780346820809248</v>
      </c>
    </row>
    <row r="540" spans="1:6" ht="12.75">
      <c r="A540" s="21"/>
      <c r="B540" s="33"/>
      <c r="C540" s="22" t="s">
        <v>147</v>
      </c>
      <c r="D540" s="43">
        <v>3460</v>
      </c>
      <c r="E540" s="44">
        <v>3730</v>
      </c>
      <c r="F540" s="44">
        <f t="shared" si="11"/>
        <v>1.0780346820809248</v>
      </c>
    </row>
    <row r="541" spans="1:6" ht="12.75">
      <c r="A541" s="23"/>
      <c r="B541" s="34"/>
      <c r="C541" s="24" t="s">
        <v>148</v>
      </c>
      <c r="D541" s="45">
        <v>3460</v>
      </c>
      <c r="E541" s="46">
        <v>3730</v>
      </c>
      <c r="F541" s="46">
        <f t="shared" si="11"/>
        <v>1.0780346820809248</v>
      </c>
    </row>
    <row r="542" spans="1:6" ht="12.75">
      <c r="A542" s="19" t="s">
        <v>338</v>
      </c>
      <c r="B542" s="32" t="s">
        <v>145</v>
      </c>
      <c r="C542" s="20" t="s">
        <v>146</v>
      </c>
      <c r="D542" s="41">
        <v>8981</v>
      </c>
      <c r="E542" s="42">
        <v>9635</v>
      </c>
      <c r="F542" s="42">
        <f t="shared" si="11"/>
        <v>1.0728203986193074</v>
      </c>
    </row>
    <row r="543" spans="1:6" ht="12.75">
      <c r="A543" s="21"/>
      <c r="B543" s="33"/>
      <c r="C543" s="22" t="s">
        <v>147</v>
      </c>
      <c r="D543" s="43">
        <v>8981</v>
      </c>
      <c r="E543" s="44">
        <v>9635</v>
      </c>
      <c r="F543" s="44">
        <f t="shared" si="11"/>
        <v>1.0728203986193074</v>
      </c>
    </row>
    <row r="544" spans="1:6" ht="12.75">
      <c r="A544" s="23"/>
      <c r="B544" s="34"/>
      <c r="C544" s="24" t="s">
        <v>148</v>
      </c>
      <c r="D544" s="45">
        <v>8981</v>
      </c>
      <c r="E544" s="46">
        <v>9635</v>
      </c>
      <c r="F544" s="46">
        <f t="shared" si="11"/>
        <v>1.0728203986193074</v>
      </c>
    </row>
    <row r="545" spans="1:6" ht="12.75">
      <c r="A545" s="19" t="s">
        <v>339</v>
      </c>
      <c r="B545" s="32" t="s">
        <v>145</v>
      </c>
      <c r="C545" s="20" t="s">
        <v>146</v>
      </c>
      <c r="D545" s="41">
        <v>4569</v>
      </c>
      <c r="E545" s="42">
        <v>5343</v>
      </c>
      <c r="F545" s="42">
        <f t="shared" si="11"/>
        <v>1.1694024950755089</v>
      </c>
    </row>
    <row r="546" spans="1:6" ht="12.75">
      <c r="A546" s="21"/>
      <c r="B546" s="33"/>
      <c r="C546" s="22" t="s">
        <v>147</v>
      </c>
      <c r="D546" s="43">
        <v>4569</v>
      </c>
      <c r="E546" s="44">
        <v>5343</v>
      </c>
      <c r="F546" s="44">
        <f t="shared" si="11"/>
        <v>1.1694024950755089</v>
      </c>
    </row>
    <row r="547" spans="1:6" ht="12.75">
      <c r="A547" s="23"/>
      <c r="B547" s="34"/>
      <c r="C547" s="24" t="s">
        <v>148</v>
      </c>
      <c r="D547" s="45">
        <v>4569</v>
      </c>
      <c r="E547" s="46">
        <v>5343</v>
      </c>
      <c r="F547" s="46">
        <f t="shared" si="11"/>
        <v>1.1694024950755089</v>
      </c>
    </row>
    <row r="548" spans="1:6" ht="12.75">
      <c r="A548" s="19" t="s">
        <v>340</v>
      </c>
      <c r="B548" s="32" t="s">
        <v>145</v>
      </c>
      <c r="C548" s="20" t="s">
        <v>146</v>
      </c>
      <c r="D548" s="41">
        <v>4912</v>
      </c>
      <c r="E548" s="42">
        <v>6398</v>
      </c>
      <c r="F548" s="42">
        <f t="shared" si="11"/>
        <v>1.3025244299674268</v>
      </c>
    </row>
    <row r="549" spans="1:6" ht="12.75">
      <c r="A549" s="21"/>
      <c r="B549" s="33"/>
      <c r="C549" s="22" t="s">
        <v>147</v>
      </c>
      <c r="D549" s="43">
        <v>4912</v>
      </c>
      <c r="E549" s="44">
        <v>6398</v>
      </c>
      <c r="F549" s="44">
        <f t="shared" si="11"/>
        <v>1.3025244299674268</v>
      </c>
    </row>
    <row r="550" spans="1:6" ht="12.75">
      <c r="A550" s="23"/>
      <c r="B550" s="34"/>
      <c r="C550" s="24" t="s">
        <v>148</v>
      </c>
      <c r="D550" s="45">
        <v>4912</v>
      </c>
      <c r="E550" s="46">
        <v>6398</v>
      </c>
      <c r="F550" s="46">
        <f t="shared" si="11"/>
        <v>1.3025244299674268</v>
      </c>
    </row>
    <row r="551" spans="1:6" ht="12.75">
      <c r="A551" s="19" t="s">
        <v>341</v>
      </c>
      <c r="B551" s="32" t="s">
        <v>145</v>
      </c>
      <c r="C551" s="20" t="s">
        <v>146</v>
      </c>
      <c r="D551" s="41">
        <v>6197</v>
      </c>
      <c r="E551" s="42">
        <v>6612</v>
      </c>
      <c r="F551" s="42">
        <f t="shared" si="11"/>
        <v>1.0669678876875908</v>
      </c>
    </row>
    <row r="552" spans="1:6" ht="12.75">
      <c r="A552" s="21"/>
      <c r="B552" s="33"/>
      <c r="C552" s="22" t="s">
        <v>147</v>
      </c>
      <c r="D552" s="43">
        <v>6197</v>
      </c>
      <c r="E552" s="44">
        <v>6612</v>
      </c>
      <c r="F552" s="44">
        <f t="shared" si="11"/>
        <v>1.0669678876875908</v>
      </c>
    </row>
    <row r="553" spans="1:6" ht="12.75">
      <c r="A553" s="23"/>
      <c r="B553" s="34"/>
      <c r="C553" s="24" t="s">
        <v>148</v>
      </c>
      <c r="D553" s="45">
        <v>6197</v>
      </c>
      <c r="E553" s="46">
        <v>6612</v>
      </c>
      <c r="F553" s="46">
        <f t="shared" si="11"/>
        <v>1.0669678876875908</v>
      </c>
    </row>
    <row r="554" spans="1:6" ht="12.75">
      <c r="A554" s="19" t="s">
        <v>342</v>
      </c>
      <c r="B554" s="32" t="s">
        <v>145</v>
      </c>
      <c r="C554" s="20" t="s">
        <v>146</v>
      </c>
      <c r="D554" s="41">
        <v>1292</v>
      </c>
      <c r="E554" s="42">
        <v>1440</v>
      </c>
      <c r="F554" s="42">
        <f t="shared" si="11"/>
        <v>1.1145510835913313</v>
      </c>
    </row>
    <row r="555" spans="1:6" ht="12.75">
      <c r="A555" s="21"/>
      <c r="B555" s="33"/>
      <c r="C555" s="22" t="s">
        <v>147</v>
      </c>
      <c r="D555" s="43">
        <v>1292</v>
      </c>
      <c r="E555" s="44">
        <v>1440</v>
      </c>
      <c r="F555" s="44">
        <f t="shared" si="11"/>
        <v>1.1145510835913313</v>
      </c>
    </row>
    <row r="556" spans="1:6" ht="12.75">
      <c r="A556" s="23"/>
      <c r="B556" s="34"/>
      <c r="C556" s="24" t="s">
        <v>148</v>
      </c>
      <c r="D556" s="45">
        <v>1292</v>
      </c>
      <c r="E556" s="46">
        <v>1440</v>
      </c>
      <c r="F556" s="46">
        <f t="shared" si="11"/>
        <v>1.1145510835913313</v>
      </c>
    </row>
    <row r="557" spans="1:6" ht="12.75">
      <c r="A557" s="19" t="s">
        <v>343</v>
      </c>
      <c r="B557" s="32" t="s">
        <v>145</v>
      </c>
      <c r="C557" s="20" t="s">
        <v>146</v>
      </c>
      <c r="D557" s="41">
        <v>13664</v>
      </c>
      <c r="E557" s="42">
        <v>15530</v>
      </c>
      <c r="F557" s="42">
        <f t="shared" si="11"/>
        <v>1.136563231850117</v>
      </c>
    </row>
    <row r="558" spans="1:6" ht="12.75">
      <c r="A558" s="21"/>
      <c r="B558" s="33"/>
      <c r="C558" s="22" t="s">
        <v>147</v>
      </c>
      <c r="D558" s="43">
        <v>13664</v>
      </c>
      <c r="E558" s="44">
        <v>15530</v>
      </c>
      <c r="F558" s="44">
        <f t="shared" si="11"/>
        <v>1.136563231850117</v>
      </c>
    </row>
    <row r="559" spans="1:6" ht="12.75">
      <c r="A559" s="23"/>
      <c r="B559" s="34"/>
      <c r="C559" s="24" t="s">
        <v>148</v>
      </c>
      <c r="D559" s="45">
        <v>13664</v>
      </c>
      <c r="E559" s="46">
        <v>15530</v>
      </c>
      <c r="F559" s="46">
        <f aca="true" t="shared" si="12" ref="F559:F606">IF(D559=0,"***",E559/D559)</f>
        <v>1.136563231850117</v>
      </c>
    </row>
    <row r="560" spans="1:6" ht="12.75">
      <c r="A560" s="19" t="s">
        <v>344</v>
      </c>
      <c r="B560" s="32" t="s">
        <v>145</v>
      </c>
      <c r="C560" s="20" t="s">
        <v>146</v>
      </c>
      <c r="D560" s="41">
        <v>3189</v>
      </c>
      <c r="E560" s="42">
        <v>3430</v>
      </c>
      <c r="F560" s="42">
        <f t="shared" si="12"/>
        <v>1.0755722797115084</v>
      </c>
    </row>
    <row r="561" spans="1:6" ht="12.75">
      <c r="A561" s="21"/>
      <c r="B561" s="33"/>
      <c r="C561" s="22" t="s">
        <v>147</v>
      </c>
      <c r="D561" s="43">
        <v>3189</v>
      </c>
      <c r="E561" s="44">
        <v>3430</v>
      </c>
      <c r="F561" s="44">
        <f t="shared" si="12"/>
        <v>1.0755722797115084</v>
      </c>
    </row>
    <row r="562" spans="1:6" ht="12.75">
      <c r="A562" s="23"/>
      <c r="B562" s="34"/>
      <c r="C562" s="24" t="s">
        <v>148</v>
      </c>
      <c r="D562" s="45">
        <v>3189</v>
      </c>
      <c r="E562" s="46">
        <v>3430</v>
      </c>
      <c r="F562" s="46">
        <f t="shared" si="12"/>
        <v>1.0755722797115084</v>
      </c>
    </row>
    <row r="563" spans="1:6" ht="12.75">
      <c r="A563" s="19" t="s">
        <v>345</v>
      </c>
      <c r="B563" s="32" t="s">
        <v>145</v>
      </c>
      <c r="C563" s="20" t="s">
        <v>146</v>
      </c>
      <c r="D563" s="41">
        <v>9501</v>
      </c>
      <c r="E563" s="42">
        <v>9763</v>
      </c>
      <c r="F563" s="42">
        <f t="shared" si="12"/>
        <v>1.0275760446268813</v>
      </c>
    </row>
    <row r="564" spans="1:6" ht="12.75">
      <c r="A564" s="21"/>
      <c r="B564" s="33"/>
      <c r="C564" s="22" t="s">
        <v>147</v>
      </c>
      <c r="D564" s="43">
        <v>9501</v>
      </c>
      <c r="E564" s="44">
        <v>9763</v>
      </c>
      <c r="F564" s="44">
        <f t="shared" si="12"/>
        <v>1.0275760446268813</v>
      </c>
    </row>
    <row r="565" spans="1:6" ht="12.75">
      <c r="A565" s="23"/>
      <c r="B565" s="34"/>
      <c r="C565" s="24" t="s">
        <v>148</v>
      </c>
      <c r="D565" s="45">
        <v>9501</v>
      </c>
      <c r="E565" s="46">
        <v>9763</v>
      </c>
      <c r="F565" s="46">
        <f t="shared" si="12"/>
        <v>1.0275760446268813</v>
      </c>
    </row>
    <row r="566" spans="1:6" ht="12.75">
      <c r="A566" s="19" t="s">
        <v>346</v>
      </c>
      <c r="B566" s="32" t="s">
        <v>145</v>
      </c>
      <c r="C566" s="20" t="s">
        <v>146</v>
      </c>
      <c r="D566" s="41">
        <v>5180</v>
      </c>
      <c r="E566" s="42">
        <v>5173</v>
      </c>
      <c r="F566" s="42">
        <f t="shared" si="12"/>
        <v>0.9986486486486487</v>
      </c>
    </row>
    <row r="567" spans="1:6" ht="12.75">
      <c r="A567" s="21"/>
      <c r="B567" s="33"/>
      <c r="C567" s="22" t="s">
        <v>147</v>
      </c>
      <c r="D567" s="43">
        <v>5180</v>
      </c>
      <c r="E567" s="44">
        <v>5173</v>
      </c>
      <c r="F567" s="44">
        <f t="shared" si="12"/>
        <v>0.9986486486486487</v>
      </c>
    </row>
    <row r="568" spans="1:6" ht="12.75">
      <c r="A568" s="23"/>
      <c r="B568" s="34"/>
      <c r="C568" s="24" t="s">
        <v>148</v>
      </c>
      <c r="D568" s="45">
        <v>5180</v>
      </c>
      <c r="E568" s="46">
        <v>5173</v>
      </c>
      <c r="F568" s="46">
        <f t="shared" si="12"/>
        <v>0.9986486486486487</v>
      </c>
    </row>
    <row r="569" spans="1:6" ht="12.75">
      <c r="A569" s="19" t="s">
        <v>347</v>
      </c>
      <c r="B569" s="32" t="s">
        <v>145</v>
      </c>
      <c r="C569" s="20" t="s">
        <v>146</v>
      </c>
      <c r="D569" s="41">
        <v>7192</v>
      </c>
      <c r="E569" s="42">
        <v>7721</v>
      </c>
      <c r="F569" s="42">
        <f t="shared" si="12"/>
        <v>1.0735539488320356</v>
      </c>
    </row>
    <row r="570" spans="1:6" ht="12.75">
      <c r="A570" s="21"/>
      <c r="B570" s="33"/>
      <c r="C570" s="22" t="s">
        <v>147</v>
      </c>
      <c r="D570" s="43">
        <v>7192</v>
      </c>
      <c r="E570" s="44">
        <v>7721</v>
      </c>
      <c r="F570" s="44">
        <f t="shared" si="12"/>
        <v>1.0735539488320356</v>
      </c>
    </row>
    <row r="571" spans="1:6" ht="12.75">
      <c r="A571" s="23"/>
      <c r="B571" s="34"/>
      <c r="C571" s="24" t="s">
        <v>148</v>
      </c>
      <c r="D571" s="45">
        <v>7192</v>
      </c>
      <c r="E571" s="46">
        <v>7721</v>
      </c>
      <c r="F571" s="46">
        <f t="shared" si="12"/>
        <v>1.0735539488320356</v>
      </c>
    </row>
    <row r="572" spans="1:6" ht="12.75">
      <c r="A572" s="19" t="s">
        <v>348</v>
      </c>
      <c r="B572" s="32" t="s">
        <v>145</v>
      </c>
      <c r="C572" s="20" t="s">
        <v>146</v>
      </c>
      <c r="D572" s="41">
        <v>6287</v>
      </c>
      <c r="E572" s="42">
        <v>6847</v>
      </c>
      <c r="F572" s="42">
        <f t="shared" si="12"/>
        <v>1.0890726896771115</v>
      </c>
    </row>
    <row r="573" spans="1:6" ht="12.75">
      <c r="A573" s="21"/>
      <c r="B573" s="33"/>
      <c r="C573" s="22" t="s">
        <v>147</v>
      </c>
      <c r="D573" s="43">
        <v>6287</v>
      </c>
      <c r="E573" s="44">
        <v>6847</v>
      </c>
      <c r="F573" s="44">
        <f t="shared" si="12"/>
        <v>1.0890726896771115</v>
      </c>
    </row>
    <row r="574" spans="1:6" ht="12.75">
      <c r="A574" s="23"/>
      <c r="B574" s="34"/>
      <c r="C574" s="24" t="s">
        <v>148</v>
      </c>
      <c r="D574" s="45">
        <v>6287</v>
      </c>
      <c r="E574" s="46">
        <v>6847</v>
      </c>
      <c r="F574" s="46">
        <f t="shared" si="12"/>
        <v>1.0890726896771115</v>
      </c>
    </row>
    <row r="575" spans="1:6" ht="12.75">
      <c r="A575" s="19" t="s">
        <v>349</v>
      </c>
      <c r="B575" s="32" t="s">
        <v>145</v>
      </c>
      <c r="C575" s="20" t="s">
        <v>146</v>
      </c>
      <c r="D575" s="41">
        <v>4424</v>
      </c>
      <c r="E575" s="42">
        <v>4749</v>
      </c>
      <c r="F575" s="42">
        <f t="shared" si="12"/>
        <v>1.0734629294755877</v>
      </c>
    </row>
    <row r="576" spans="1:6" ht="12.75">
      <c r="A576" s="21"/>
      <c r="B576" s="33"/>
      <c r="C576" s="22" t="s">
        <v>147</v>
      </c>
      <c r="D576" s="43">
        <v>4424</v>
      </c>
      <c r="E576" s="44">
        <v>4749</v>
      </c>
      <c r="F576" s="44">
        <f t="shared" si="12"/>
        <v>1.0734629294755877</v>
      </c>
    </row>
    <row r="577" spans="1:6" ht="12.75">
      <c r="A577" s="23"/>
      <c r="B577" s="34"/>
      <c r="C577" s="24" t="s">
        <v>148</v>
      </c>
      <c r="D577" s="45">
        <v>4424</v>
      </c>
      <c r="E577" s="46">
        <v>4749</v>
      </c>
      <c r="F577" s="46">
        <f t="shared" si="12"/>
        <v>1.0734629294755877</v>
      </c>
    </row>
    <row r="578" spans="1:6" ht="12.75">
      <c r="A578" s="19" t="s">
        <v>350</v>
      </c>
      <c r="B578" s="32" t="s">
        <v>145</v>
      </c>
      <c r="C578" s="20" t="s">
        <v>146</v>
      </c>
      <c r="D578" s="41">
        <v>8254</v>
      </c>
      <c r="E578" s="42">
        <v>8601</v>
      </c>
      <c r="F578" s="42">
        <f t="shared" si="12"/>
        <v>1.0420402229222194</v>
      </c>
    </row>
    <row r="579" spans="1:6" ht="12.75">
      <c r="A579" s="21"/>
      <c r="B579" s="33"/>
      <c r="C579" s="22" t="s">
        <v>147</v>
      </c>
      <c r="D579" s="43">
        <v>8254</v>
      </c>
      <c r="E579" s="44">
        <v>8601</v>
      </c>
      <c r="F579" s="44">
        <f t="shared" si="12"/>
        <v>1.0420402229222194</v>
      </c>
    </row>
    <row r="580" spans="1:6" ht="12.75">
      <c r="A580" s="23"/>
      <c r="B580" s="34"/>
      <c r="C580" s="24" t="s">
        <v>148</v>
      </c>
      <c r="D580" s="45">
        <v>8254</v>
      </c>
      <c r="E580" s="46">
        <v>8601</v>
      </c>
      <c r="F580" s="46">
        <f t="shared" si="12"/>
        <v>1.0420402229222194</v>
      </c>
    </row>
    <row r="581" spans="1:6" ht="12.75">
      <c r="A581" s="19" t="s">
        <v>351</v>
      </c>
      <c r="B581" s="32" t="s">
        <v>145</v>
      </c>
      <c r="C581" s="20" t="s">
        <v>146</v>
      </c>
      <c r="D581" s="41">
        <v>5575</v>
      </c>
      <c r="E581" s="42">
        <v>5998</v>
      </c>
      <c r="F581" s="42">
        <f t="shared" si="12"/>
        <v>1.0758744394618833</v>
      </c>
    </row>
    <row r="582" spans="1:6" ht="12.75">
      <c r="A582" s="21"/>
      <c r="B582" s="33"/>
      <c r="C582" s="22" t="s">
        <v>147</v>
      </c>
      <c r="D582" s="43">
        <v>5575</v>
      </c>
      <c r="E582" s="44">
        <v>5998</v>
      </c>
      <c r="F582" s="44">
        <f t="shared" si="12"/>
        <v>1.0758744394618833</v>
      </c>
    </row>
    <row r="583" spans="1:6" ht="12.75">
      <c r="A583" s="23"/>
      <c r="B583" s="34"/>
      <c r="C583" s="24" t="s">
        <v>148</v>
      </c>
      <c r="D583" s="45">
        <v>5575</v>
      </c>
      <c r="E583" s="46">
        <v>5998</v>
      </c>
      <c r="F583" s="46">
        <f t="shared" si="12"/>
        <v>1.0758744394618833</v>
      </c>
    </row>
    <row r="584" spans="1:6" ht="12.75">
      <c r="A584" s="19" t="s">
        <v>352</v>
      </c>
      <c r="B584" s="32" t="s">
        <v>145</v>
      </c>
      <c r="C584" s="20" t="s">
        <v>146</v>
      </c>
      <c r="D584" s="41">
        <v>4861</v>
      </c>
      <c r="E584" s="42">
        <v>5526</v>
      </c>
      <c r="F584" s="42">
        <f t="shared" si="12"/>
        <v>1.1368031269286154</v>
      </c>
    </row>
    <row r="585" spans="1:6" ht="12.75">
      <c r="A585" s="21"/>
      <c r="B585" s="33"/>
      <c r="C585" s="22" t="s">
        <v>147</v>
      </c>
      <c r="D585" s="43">
        <v>4861</v>
      </c>
      <c r="E585" s="44">
        <v>5526</v>
      </c>
      <c r="F585" s="44">
        <f t="shared" si="12"/>
        <v>1.1368031269286154</v>
      </c>
    </row>
    <row r="586" spans="1:6" ht="12.75">
      <c r="A586" s="23"/>
      <c r="B586" s="34"/>
      <c r="C586" s="24" t="s">
        <v>148</v>
      </c>
      <c r="D586" s="45">
        <v>4861</v>
      </c>
      <c r="E586" s="46">
        <v>5526</v>
      </c>
      <c r="F586" s="46">
        <f t="shared" si="12"/>
        <v>1.1368031269286154</v>
      </c>
    </row>
    <row r="587" spans="1:6" ht="12.75">
      <c r="A587" s="19" t="s">
        <v>353</v>
      </c>
      <c r="B587" s="32" t="s">
        <v>145</v>
      </c>
      <c r="C587" s="20" t="s">
        <v>146</v>
      </c>
      <c r="D587" s="41">
        <v>4585</v>
      </c>
      <c r="E587" s="42">
        <v>4888</v>
      </c>
      <c r="F587" s="42">
        <f t="shared" si="12"/>
        <v>1.0660850599781897</v>
      </c>
    </row>
    <row r="588" spans="1:6" ht="12.75">
      <c r="A588" s="21"/>
      <c r="B588" s="33"/>
      <c r="C588" s="22" t="s">
        <v>147</v>
      </c>
      <c r="D588" s="43">
        <v>4585</v>
      </c>
      <c r="E588" s="44">
        <v>4888</v>
      </c>
      <c r="F588" s="44">
        <f t="shared" si="12"/>
        <v>1.0660850599781897</v>
      </c>
    </row>
    <row r="589" spans="1:6" ht="12.75">
      <c r="A589" s="23"/>
      <c r="B589" s="34"/>
      <c r="C589" s="24" t="s">
        <v>148</v>
      </c>
      <c r="D589" s="45">
        <v>4585</v>
      </c>
      <c r="E589" s="46">
        <v>4888</v>
      </c>
      <c r="F589" s="46">
        <f t="shared" si="12"/>
        <v>1.0660850599781897</v>
      </c>
    </row>
    <row r="590" spans="1:6" ht="12.75">
      <c r="A590" s="19" t="s">
        <v>354</v>
      </c>
      <c r="B590" s="32" t="s">
        <v>145</v>
      </c>
      <c r="C590" s="20" t="s">
        <v>146</v>
      </c>
      <c r="D590" s="41">
        <v>3749</v>
      </c>
      <c r="E590" s="42">
        <v>4038</v>
      </c>
      <c r="F590" s="42">
        <f t="shared" si="12"/>
        <v>1.0770872232595359</v>
      </c>
    </row>
    <row r="591" spans="1:6" ht="12.75">
      <c r="A591" s="21"/>
      <c r="B591" s="33"/>
      <c r="C591" s="22" t="s">
        <v>147</v>
      </c>
      <c r="D591" s="43">
        <v>3749</v>
      </c>
      <c r="E591" s="44">
        <v>4038</v>
      </c>
      <c r="F591" s="44">
        <f t="shared" si="12"/>
        <v>1.0770872232595359</v>
      </c>
    </row>
    <row r="592" spans="1:6" ht="12.75">
      <c r="A592" s="23"/>
      <c r="B592" s="34"/>
      <c r="C592" s="24" t="s">
        <v>148</v>
      </c>
      <c r="D592" s="45">
        <v>3749</v>
      </c>
      <c r="E592" s="46">
        <v>4038</v>
      </c>
      <c r="F592" s="46">
        <f t="shared" si="12"/>
        <v>1.0770872232595359</v>
      </c>
    </row>
    <row r="593" spans="1:6" ht="12.75">
      <c r="A593" s="19" t="s">
        <v>355</v>
      </c>
      <c r="B593" s="32" t="s">
        <v>145</v>
      </c>
      <c r="C593" s="20" t="s">
        <v>146</v>
      </c>
      <c r="D593" s="41">
        <v>4861</v>
      </c>
      <c r="E593" s="42">
        <v>5139</v>
      </c>
      <c r="F593" s="42">
        <f t="shared" si="12"/>
        <v>1.0571898786257972</v>
      </c>
    </row>
    <row r="594" spans="1:6" ht="12.75">
      <c r="A594" s="21"/>
      <c r="B594" s="33"/>
      <c r="C594" s="22" t="s">
        <v>147</v>
      </c>
      <c r="D594" s="43">
        <v>4861</v>
      </c>
      <c r="E594" s="44">
        <v>5139</v>
      </c>
      <c r="F594" s="44">
        <f t="shared" si="12"/>
        <v>1.0571898786257972</v>
      </c>
    </row>
    <row r="595" spans="1:6" ht="12.75">
      <c r="A595" s="23"/>
      <c r="B595" s="34"/>
      <c r="C595" s="24" t="s">
        <v>148</v>
      </c>
      <c r="D595" s="45">
        <v>4861</v>
      </c>
      <c r="E595" s="46">
        <v>5139</v>
      </c>
      <c r="F595" s="46">
        <f t="shared" si="12"/>
        <v>1.0571898786257972</v>
      </c>
    </row>
    <row r="596" spans="1:6" ht="12.75">
      <c r="A596" s="19" t="s">
        <v>356</v>
      </c>
      <c r="B596" s="32" t="s">
        <v>145</v>
      </c>
      <c r="C596" s="20" t="s">
        <v>146</v>
      </c>
      <c r="D596" s="41">
        <v>7110</v>
      </c>
      <c r="E596" s="42">
        <v>7634</v>
      </c>
      <c r="F596" s="42">
        <f t="shared" si="12"/>
        <v>1.0736990154711674</v>
      </c>
    </row>
    <row r="597" spans="1:6" ht="12.75">
      <c r="A597" s="21"/>
      <c r="B597" s="33"/>
      <c r="C597" s="22" t="s">
        <v>147</v>
      </c>
      <c r="D597" s="43">
        <v>7110</v>
      </c>
      <c r="E597" s="44">
        <v>7634</v>
      </c>
      <c r="F597" s="44">
        <f t="shared" si="12"/>
        <v>1.0736990154711674</v>
      </c>
    </row>
    <row r="598" spans="1:6" ht="12.75">
      <c r="A598" s="23"/>
      <c r="B598" s="34"/>
      <c r="C598" s="24" t="s">
        <v>148</v>
      </c>
      <c r="D598" s="45">
        <v>7110</v>
      </c>
      <c r="E598" s="46">
        <v>7634</v>
      </c>
      <c r="F598" s="46">
        <f t="shared" si="12"/>
        <v>1.0736990154711674</v>
      </c>
    </row>
    <row r="599" spans="1:6" ht="12.75">
      <c r="A599" s="19" t="s">
        <v>357</v>
      </c>
      <c r="B599" s="32" t="s">
        <v>145</v>
      </c>
      <c r="C599" s="20" t="s">
        <v>146</v>
      </c>
      <c r="D599" s="41">
        <v>11133</v>
      </c>
      <c r="E599" s="42">
        <v>11847</v>
      </c>
      <c r="F599" s="42">
        <f t="shared" si="12"/>
        <v>1.0641336566963082</v>
      </c>
    </row>
    <row r="600" spans="1:6" ht="12.75">
      <c r="A600" s="21"/>
      <c r="B600" s="33"/>
      <c r="C600" s="22" t="s">
        <v>147</v>
      </c>
      <c r="D600" s="43">
        <v>11133</v>
      </c>
      <c r="E600" s="44">
        <v>11847</v>
      </c>
      <c r="F600" s="44">
        <f t="shared" si="12"/>
        <v>1.0641336566963082</v>
      </c>
    </row>
    <row r="601" spans="1:6" ht="12.75">
      <c r="A601" s="23"/>
      <c r="B601" s="34"/>
      <c r="C601" s="24" t="s">
        <v>148</v>
      </c>
      <c r="D601" s="45">
        <v>11133</v>
      </c>
      <c r="E601" s="46">
        <v>11847</v>
      </c>
      <c r="F601" s="46">
        <f t="shared" si="12"/>
        <v>1.0641336566963082</v>
      </c>
    </row>
    <row r="602" spans="1:6" ht="12.75">
      <c r="A602" s="19" t="s">
        <v>358</v>
      </c>
      <c r="B602" s="32" t="s">
        <v>145</v>
      </c>
      <c r="C602" s="20" t="s">
        <v>146</v>
      </c>
      <c r="D602" s="41">
        <v>9661</v>
      </c>
      <c r="E602" s="42">
        <v>10420</v>
      </c>
      <c r="F602" s="42">
        <f t="shared" si="12"/>
        <v>1.0785632957250801</v>
      </c>
    </row>
    <row r="603" spans="1:6" ht="12.75">
      <c r="A603" s="21"/>
      <c r="B603" s="33"/>
      <c r="C603" s="22" t="s">
        <v>147</v>
      </c>
      <c r="D603" s="43">
        <v>9661</v>
      </c>
      <c r="E603" s="44">
        <v>10420</v>
      </c>
      <c r="F603" s="44">
        <f t="shared" si="12"/>
        <v>1.0785632957250801</v>
      </c>
    </row>
    <row r="604" spans="1:6" ht="12.75">
      <c r="A604" s="23"/>
      <c r="B604" s="34"/>
      <c r="C604" s="24" t="s">
        <v>148</v>
      </c>
      <c r="D604" s="45">
        <v>9661</v>
      </c>
      <c r="E604" s="46">
        <v>10420</v>
      </c>
      <c r="F604" s="46">
        <f t="shared" si="12"/>
        <v>1.0785632957250801</v>
      </c>
    </row>
    <row r="605" spans="1:6" ht="12.75">
      <c r="A605" s="19" t="s">
        <v>359</v>
      </c>
      <c r="B605" s="32" t="s">
        <v>145</v>
      </c>
      <c r="C605" s="20" t="s">
        <v>146</v>
      </c>
      <c r="D605" s="41">
        <v>4365</v>
      </c>
      <c r="E605" s="42">
        <v>4678</v>
      </c>
      <c r="F605" s="42">
        <f t="shared" si="12"/>
        <v>1.0717067583046964</v>
      </c>
    </row>
    <row r="606" spans="1:6" ht="12.75">
      <c r="A606" s="21"/>
      <c r="B606" s="33"/>
      <c r="C606" s="22" t="s">
        <v>147</v>
      </c>
      <c r="D606" s="43">
        <v>4365</v>
      </c>
      <c r="E606" s="44">
        <v>4678</v>
      </c>
      <c r="F606" s="44">
        <f t="shared" si="12"/>
        <v>1.0717067583046964</v>
      </c>
    </row>
    <row r="607" spans="1:6" ht="12.75">
      <c r="A607" s="23"/>
      <c r="B607" s="34"/>
      <c r="C607" s="24" t="s">
        <v>148</v>
      </c>
      <c r="D607" s="45">
        <v>4365</v>
      </c>
      <c r="E607" s="46">
        <v>4678</v>
      </c>
      <c r="F607" s="46">
        <f aca="true" t="shared" si="13" ref="F607:F654">IF(D607=0,"***",E607/D607)</f>
        <v>1.0717067583046964</v>
      </c>
    </row>
    <row r="608" spans="1:6" ht="12.75">
      <c r="A608" s="19" t="s">
        <v>360</v>
      </c>
      <c r="B608" s="32" t="s">
        <v>145</v>
      </c>
      <c r="C608" s="20" t="s">
        <v>146</v>
      </c>
      <c r="D608" s="41">
        <v>8750</v>
      </c>
      <c r="E608" s="42">
        <v>9512</v>
      </c>
      <c r="F608" s="42">
        <f t="shared" si="13"/>
        <v>1.0870857142857142</v>
      </c>
    </row>
    <row r="609" spans="1:6" ht="12.75">
      <c r="A609" s="21"/>
      <c r="B609" s="33"/>
      <c r="C609" s="22" t="s">
        <v>147</v>
      </c>
      <c r="D609" s="43">
        <v>8750</v>
      </c>
      <c r="E609" s="44">
        <v>9512</v>
      </c>
      <c r="F609" s="44">
        <f t="shared" si="13"/>
        <v>1.0870857142857142</v>
      </c>
    </row>
    <row r="610" spans="1:6" ht="12.75">
      <c r="A610" s="23"/>
      <c r="B610" s="34"/>
      <c r="C610" s="24" t="s">
        <v>148</v>
      </c>
      <c r="D610" s="45">
        <v>8750</v>
      </c>
      <c r="E610" s="46">
        <v>9512</v>
      </c>
      <c r="F610" s="46">
        <f t="shared" si="13"/>
        <v>1.0870857142857142</v>
      </c>
    </row>
    <row r="611" spans="1:6" ht="12.75">
      <c r="A611" s="19" t="s">
        <v>361</v>
      </c>
      <c r="B611" s="32" t="s">
        <v>145</v>
      </c>
      <c r="C611" s="20" t="s">
        <v>146</v>
      </c>
      <c r="D611" s="41">
        <v>4897</v>
      </c>
      <c r="E611" s="42">
        <v>5289</v>
      </c>
      <c r="F611" s="42">
        <f t="shared" si="13"/>
        <v>1.0800490095977129</v>
      </c>
    </row>
    <row r="612" spans="1:6" ht="12.75">
      <c r="A612" s="21"/>
      <c r="B612" s="33"/>
      <c r="C612" s="22" t="s">
        <v>147</v>
      </c>
      <c r="D612" s="43">
        <v>4897</v>
      </c>
      <c r="E612" s="44">
        <v>5289</v>
      </c>
      <c r="F612" s="44">
        <f t="shared" si="13"/>
        <v>1.0800490095977129</v>
      </c>
    </row>
    <row r="613" spans="1:6" ht="12.75">
      <c r="A613" s="23"/>
      <c r="B613" s="34"/>
      <c r="C613" s="24" t="s">
        <v>148</v>
      </c>
      <c r="D613" s="45">
        <v>4897</v>
      </c>
      <c r="E613" s="46">
        <v>5289</v>
      </c>
      <c r="F613" s="46">
        <f t="shared" si="13"/>
        <v>1.0800490095977129</v>
      </c>
    </row>
    <row r="614" spans="1:6" ht="12.75">
      <c r="A614" s="19" t="s">
        <v>362</v>
      </c>
      <c r="B614" s="32" t="s">
        <v>145</v>
      </c>
      <c r="C614" s="20" t="s">
        <v>146</v>
      </c>
      <c r="D614" s="41">
        <v>6118</v>
      </c>
      <c r="E614" s="42">
        <v>6747</v>
      </c>
      <c r="F614" s="42">
        <f t="shared" si="13"/>
        <v>1.1028113762667537</v>
      </c>
    </row>
    <row r="615" spans="1:6" ht="12.75">
      <c r="A615" s="21"/>
      <c r="B615" s="33"/>
      <c r="C615" s="22" t="s">
        <v>147</v>
      </c>
      <c r="D615" s="43">
        <v>6118</v>
      </c>
      <c r="E615" s="44">
        <v>6747</v>
      </c>
      <c r="F615" s="44">
        <f t="shared" si="13"/>
        <v>1.1028113762667537</v>
      </c>
    </row>
    <row r="616" spans="1:6" ht="12.75">
      <c r="A616" s="23"/>
      <c r="B616" s="34"/>
      <c r="C616" s="24" t="s">
        <v>148</v>
      </c>
      <c r="D616" s="45">
        <v>6118</v>
      </c>
      <c r="E616" s="46">
        <v>6747</v>
      </c>
      <c r="F616" s="46">
        <f t="shared" si="13"/>
        <v>1.1028113762667537</v>
      </c>
    </row>
    <row r="617" spans="1:6" ht="12.75">
      <c r="A617" s="19" t="s">
        <v>363</v>
      </c>
      <c r="B617" s="32" t="s">
        <v>145</v>
      </c>
      <c r="C617" s="20" t="s">
        <v>146</v>
      </c>
      <c r="D617" s="41">
        <v>4700</v>
      </c>
      <c r="E617" s="42">
        <v>5045</v>
      </c>
      <c r="F617" s="42">
        <f t="shared" si="13"/>
        <v>1.073404255319149</v>
      </c>
    </row>
    <row r="618" spans="1:6" ht="12.75">
      <c r="A618" s="21"/>
      <c r="B618" s="33"/>
      <c r="C618" s="22" t="s">
        <v>147</v>
      </c>
      <c r="D618" s="43">
        <v>4700</v>
      </c>
      <c r="E618" s="44">
        <v>5045</v>
      </c>
      <c r="F618" s="44">
        <f t="shared" si="13"/>
        <v>1.073404255319149</v>
      </c>
    </row>
    <row r="619" spans="1:6" ht="12.75">
      <c r="A619" s="23"/>
      <c r="B619" s="34"/>
      <c r="C619" s="24" t="s">
        <v>148</v>
      </c>
      <c r="D619" s="45">
        <v>4700</v>
      </c>
      <c r="E619" s="46">
        <v>5045</v>
      </c>
      <c r="F619" s="46">
        <f t="shared" si="13"/>
        <v>1.073404255319149</v>
      </c>
    </row>
    <row r="620" spans="1:6" ht="12.75">
      <c r="A620" s="19" t="s">
        <v>364</v>
      </c>
      <c r="B620" s="32" t="s">
        <v>145</v>
      </c>
      <c r="C620" s="20" t="s">
        <v>146</v>
      </c>
      <c r="D620" s="41">
        <v>4916</v>
      </c>
      <c r="E620" s="42">
        <v>5303</v>
      </c>
      <c r="F620" s="42">
        <f t="shared" si="13"/>
        <v>1.0787225386493084</v>
      </c>
    </row>
    <row r="621" spans="1:6" ht="12.75">
      <c r="A621" s="21"/>
      <c r="B621" s="33"/>
      <c r="C621" s="22" t="s">
        <v>147</v>
      </c>
      <c r="D621" s="43">
        <v>4916</v>
      </c>
      <c r="E621" s="44">
        <v>5303</v>
      </c>
      <c r="F621" s="44">
        <f t="shared" si="13"/>
        <v>1.0787225386493084</v>
      </c>
    </row>
    <row r="622" spans="1:6" ht="12.75">
      <c r="A622" s="23"/>
      <c r="B622" s="34"/>
      <c r="C622" s="24" t="s">
        <v>148</v>
      </c>
      <c r="D622" s="45">
        <v>4916</v>
      </c>
      <c r="E622" s="46">
        <v>5303</v>
      </c>
      <c r="F622" s="46">
        <f t="shared" si="13"/>
        <v>1.0787225386493084</v>
      </c>
    </row>
    <row r="623" spans="1:6" ht="12.75">
      <c r="A623" s="19" t="s">
        <v>365</v>
      </c>
      <c r="B623" s="32" t="s">
        <v>145</v>
      </c>
      <c r="C623" s="20" t="s">
        <v>146</v>
      </c>
      <c r="D623" s="41">
        <v>3750</v>
      </c>
      <c r="E623" s="42">
        <v>4037</v>
      </c>
      <c r="F623" s="42">
        <f t="shared" si="13"/>
        <v>1.0765333333333333</v>
      </c>
    </row>
    <row r="624" spans="1:6" ht="12.75">
      <c r="A624" s="21"/>
      <c r="B624" s="33"/>
      <c r="C624" s="22" t="s">
        <v>147</v>
      </c>
      <c r="D624" s="43">
        <v>3750</v>
      </c>
      <c r="E624" s="44">
        <v>4037</v>
      </c>
      <c r="F624" s="44">
        <f t="shared" si="13"/>
        <v>1.0765333333333333</v>
      </c>
    </row>
    <row r="625" spans="1:6" ht="12.75">
      <c r="A625" s="23"/>
      <c r="B625" s="34"/>
      <c r="C625" s="24" t="s">
        <v>148</v>
      </c>
      <c r="D625" s="45">
        <v>3750</v>
      </c>
      <c r="E625" s="46">
        <v>4037</v>
      </c>
      <c r="F625" s="46">
        <f t="shared" si="13"/>
        <v>1.0765333333333333</v>
      </c>
    </row>
    <row r="626" spans="1:6" ht="12.75">
      <c r="A626" s="19" t="s">
        <v>366</v>
      </c>
      <c r="B626" s="32" t="s">
        <v>145</v>
      </c>
      <c r="C626" s="20" t="s">
        <v>146</v>
      </c>
      <c r="D626" s="41">
        <v>4557</v>
      </c>
      <c r="E626" s="42">
        <v>4895</v>
      </c>
      <c r="F626" s="42">
        <f t="shared" si="13"/>
        <v>1.0741716041255212</v>
      </c>
    </row>
    <row r="627" spans="1:6" ht="12.75">
      <c r="A627" s="21"/>
      <c r="B627" s="33"/>
      <c r="C627" s="22" t="s">
        <v>147</v>
      </c>
      <c r="D627" s="43">
        <v>4557</v>
      </c>
      <c r="E627" s="44">
        <v>4895</v>
      </c>
      <c r="F627" s="44">
        <f t="shared" si="13"/>
        <v>1.0741716041255212</v>
      </c>
    </row>
    <row r="628" spans="1:6" ht="12.75">
      <c r="A628" s="23"/>
      <c r="B628" s="34"/>
      <c r="C628" s="24" t="s">
        <v>148</v>
      </c>
      <c r="D628" s="45">
        <v>4557</v>
      </c>
      <c r="E628" s="46">
        <v>4895</v>
      </c>
      <c r="F628" s="46">
        <f t="shared" si="13"/>
        <v>1.0741716041255212</v>
      </c>
    </row>
    <row r="629" spans="1:6" ht="12.75">
      <c r="A629" s="19" t="s">
        <v>367</v>
      </c>
      <c r="B629" s="32" t="s">
        <v>145</v>
      </c>
      <c r="C629" s="20" t="s">
        <v>146</v>
      </c>
      <c r="D629" s="41">
        <v>6943</v>
      </c>
      <c r="E629" s="42">
        <v>7942</v>
      </c>
      <c r="F629" s="42">
        <f t="shared" si="13"/>
        <v>1.1438859282730809</v>
      </c>
    </row>
    <row r="630" spans="1:6" ht="12.75">
      <c r="A630" s="21"/>
      <c r="B630" s="33"/>
      <c r="C630" s="22" t="s">
        <v>147</v>
      </c>
      <c r="D630" s="43">
        <v>6943</v>
      </c>
      <c r="E630" s="44">
        <v>7942</v>
      </c>
      <c r="F630" s="44">
        <f t="shared" si="13"/>
        <v>1.1438859282730809</v>
      </c>
    </row>
    <row r="631" spans="1:6" ht="12.75">
      <c r="A631" s="23"/>
      <c r="B631" s="34"/>
      <c r="C631" s="24" t="s">
        <v>148</v>
      </c>
      <c r="D631" s="45">
        <v>6943</v>
      </c>
      <c r="E631" s="46">
        <v>7942</v>
      </c>
      <c r="F631" s="46">
        <f t="shared" si="13"/>
        <v>1.1438859282730809</v>
      </c>
    </row>
    <row r="632" spans="1:6" ht="12.75">
      <c r="A632" s="19" t="s">
        <v>368</v>
      </c>
      <c r="B632" s="32" t="s">
        <v>145</v>
      </c>
      <c r="C632" s="20" t="s">
        <v>146</v>
      </c>
      <c r="D632" s="41">
        <v>6528</v>
      </c>
      <c r="E632" s="42">
        <v>7057</v>
      </c>
      <c r="F632" s="42">
        <f t="shared" si="13"/>
        <v>1.0810355392156863</v>
      </c>
    </row>
    <row r="633" spans="1:6" ht="12.75">
      <c r="A633" s="21"/>
      <c r="B633" s="33"/>
      <c r="C633" s="22" t="s">
        <v>147</v>
      </c>
      <c r="D633" s="43">
        <v>6528</v>
      </c>
      <c r="E633" s="44">
        <v>7057</v>
      </c>
      <c r="F633" s="44">
        <f t="shared" si="13"/>
        <v>1.0810355392156863</v>
      </c>
    </row>
    <row r="634" spans="1:6" ht="12.75">
      <c r="A634" s="23"/>
      <c r="B634" s="34"/>
      <c r="C634" s="24" t="s">
        <v>148</v>
      </c>
      <c r="D634" s="45">
        <v>6528</v>
      </c>
      <c r="E634" s="46">
        <v>7057</v>
      </c>
      <c r="F634" s="46">
        <f t="shared" si="13"/>
        <v>1.0810355392156863</v>
      </c>
    </row>
    <row r="635" spans="1:6" ht="12.75">
      <c r="A635" s="19" t="s">
        <v>369</v>
      </c>
      <c r="B635" s="32" t="s">
        <v>145</v>
      </c>
      <c r="C635" s="20" t="s">
        <v>146</v>
      </c>
      <c r="D635" s="41">
        <v>5966</v>
      </c>
      <c r="E635" s="42">
        <v>6685</v>
      </c>
      <c r="F635" s="42">
        <f t="shared" si="13"/>
        <v>1.1205162587998658</v>
      </c>
    </row>
    <row r="636" spans="1:6" ht="12.75">
      <c r="A636" s="21"/>
      <c r="B636" s="33"/>
      <c r="C636" s="22" t="s">
        <v>147</v>
      </c>
      <c r="D636" s="43">
        <v>5966</v>
      </c>
      <c r="E636" s="44">
        <v>6685</v>
      </c>
      <c r="F636" s="44">
        <f t="shared" si="13"/>
        <v>1.1205162587998658</v>
      </c>
    </row>
    <row r="637" spans="1:6" ht="12.75">
      <c r="A637" s="23"/>
      <c r="B637" s="34"/>
      <c r="C637" s="24" t="s">
        <v>148</v>
      </c>
      <c r="D637" s="45">
        <v>5966</v>
      </c>
      <c r="E637" s="46">
        <v>6685</v>
      </c>
      <c r="F637" s="46">
        <f t="shared" si="13"/>
        <v>1.1205162587998658</v>
      </c>
    </row>
    <row r="638" spans="1:6" ht="12.75">
      <c r="A638" s="19" t="s">
        <v>370</v>
      </c>
      <c r="B638" s="32" t="s">
        <v>145</v>
      </c>
      <c r="C638" s="20" t="s">
        <v>146</v>
      </c>
      <c r="D638" s="41">
        <v>3744</v>
      </c>
      <c r="E638" s="42">
        <v>4036</v>
      </c>
      <c r="F638" s="42">
        <f t="shared" si="13"/>
        <v>1.077991452991453</v>
      </c>
    </row>
    <row r="639" spans="1:6" ht="12.75">
      <c r="A639" s="21"/>
      <c r="B639" s="33"/>
      <c r="C639" s="22" t="s">
        <v>147</v>
      </c>
      <c r="D639" s="43">
        <v>3744</v>
      </c>
      <c r="E639" s="44">
        <v>4036</v>
      </c>
      <c r="F639" s="44">
        <f t="shared" si="13"/>
        <v>1.077991452991453</v>
      </c>
    </row>
    <row r="640" spans="1:6" ht="12.75">
      <c r="A640" s="23"/>
      <c r="B640" s="34"/>
      <c r="C640" s="24" t="s">
        <v>148</v>
      </c>
      <c r="D640" s="45">
        <v>3744</v>
      </c>
      <c r="E640" s="46">
        <v>4036</v>
      </c>
      <c r="F640" s="46">
        <f t="shared" si="13"/>
        <v>1.077991452991453</v>
      </c>
    </row>
    <row r="641" spans="1:6" ht="12.75">
      <c r="A641" s="19" t="s">
        <v>371</v>
      </c>
      <c r="B641" s="32" t="s">
        <v>145</v>
      </c>
      <c r="C641" s="20" t="s">
        <v>146</v>
      </c>
      <c r="D641" s="41">
        <v>4743</v>
      </c>
      <c r="E641" s="42">
        <v>5015</v>
      </c>
      <c r="F641" s="42">
        <f t="shared" si="13"/>
        <v>1.0573476702508962</v>
      </c>
    </row>
    <row r="642" spans="1:6" ht="12.75">
      <c r="A642" s="21"/>
      <c r="B642" s="33"/>
      <c r="C642" s="22" t="s">
        <v>147</v>
      </c>
      <c r="D642" s="43">
        <v>4743</v>
      </c>
      <c r="E642" s="44">
        <v>5015</v>
      </c>
      <c r="F642" s="44">
        <f t="shared" si="13"/>
        <v>1.0573476702508962</v>
      </c>
    </row>
    <row r="643" spans="1:6" ht="12.75">
      <c r="A643" s="23"/>
      <c r="B643" s="34"/>
      <c r="C643" s="24" t="s">
        <v>148</v>
      </c>
      <c r="D643" s="45">
        <v>4743</v>
      </c>
      <c r="E643" s="46">
        <v>5015</v>
      </c>
      <c r="F643" s="46">
        <f t="shared" si="13"/>
        <v>1.0573476702508962</v>
      </c>
    </row>
    <row r="644" spans="1:6" ht="12.75">
      <c r="A644" s="19" t="s">
        <v>372</v>
      </c>
      <c r="B644" s="32" t="s">
        <v>145</v>
      </c>
      <c r="C644" s="20" t="s">
        <v>146</v>
      </c>
      <c r="D644" s="41">
        <v>9791</v>
      </c>
      <c r="E644" s="42">
        <v>10492</v>
      </c>
      <c r="F644" s="42">
        <f t="shared" si="13"/>
        <v>1.0715963640077621</v>
      </c>
    </row>
    <row r="645" spans="1:6" ht="12.75">
      <c r="A645" s="21"/>
      <c r="B645" s="33"/>
      <c r="C645" s="22" t="s">
        <v>147</v>
      </c>
      <c r="D645" s="43">
        <v>9791</v>
      </c>
      <c r="E645" s="44">
        <v>10492</v>
      </c>
      <c r="F645" s="44">
        <f t="shared" si="13"/>
        <v>1.0715963640077621</v>
      </c>
    </row>
    <row r="646" spans="1:6" ht="12.75">
      <c r="A646" s="23"/>
      <c r="B646" s="34"/>
      <c r="C646" s="24" t="s">
        <v>148</v>
      </c>
      <c r="D646" s="45">
        <v>9791</v>
      </c>
      <c r="E646" s="46">
        <v>10492</v>
      </c>
      <c r="F646" s="46">
        <f t="shared" si="13"/>
        <v>1.0715963640077621</v>
      </c>
    </row>
    <row r="647" spans="1:6" ht="12.75">
      <c r="A647" s="19" t="s">
        <v>373</v>
      </c>
      <c r="B647" s="32" t="s">
        <v>145</v>
      </c>
      <c r="C647" s="20" t="s">
        <v>146</v>
      </c>
      <c r="D647" s="41">
        <v>4851</v>
      </c>
      <c r="E647" s="42">
        <v>5149</v>
      </c>
      <c r="F647" s="42">
        <f t="shared" si="13"/>
        <v>1.0614306328592042</v>
      </c>
    </row>
    <row r="648" spans="1:6" ht="12.75">
      <c r="A648" s="21"/>
      <c r="B648" s="33"/>
      <c r="C648" s="22" t="s">
        <v>147</v>
      </c>
      <c r="D648" s="43">
        <v>4851</v>
      </c>
      <c r="E648" s="44">
        <v>5149</v>
      </c>
      <c r="F648" s="44">
        <f t="shared" si="13"/>
        <v>1.0614306328592042</v>
      </c>
    </row>
    <row r="649" spans="1:6" ht="12.75">
      <c r="A649" s="23"/>
      <c r="B649" s="34"/>
      <c r="C649" s="24" t="s">
        <v>148</v>
      </c>
      <c r="D649" s="45">
        <v>4851</v>
      </c>
      <c r="E649" s="46">
        <v>5149</v>
      </c>
      <c r="F649" s="46">
        <f t="shared" si="13"/>
        <v>1.0614306328592042</v>
      </c>
    </row>
    <row r="650" spans="1:6" ht="12.75">
      <c r="A650" s="19" t="s">
        <v>374</v>
      </c>
      <c r="B650" s="32" t="s">
        <v>145</v>
      </c>
      <c r="C650" s="20" t="s">
        <v>146</v>
      </c>
      <c r="D650" s="41">
        <v>4383</v>
      </c>
      <c r="E650" s="42">
        <v>4717</v>
      </c>
      <c r="F650" s="42">
        <f t="shared" si="13"/>
        <v>1.0762035135751769</v>
      </c>
    </row>
    <row r="651" spans="1:6" ht="12.75">
      <c r="A651" s="21"/>
      <c r="B651" s="33"/>
      <c r="C651" s="22" t="s">
        <v>147</v>
      </c>
      <c r="D651" s="43">
        <v>4383</v>
      </c>
      <c r="E651" s="44">
        <v>4717</v>
      </c>
      <c r="F651" s="44">
        <f t="shared" si="13"/>
        <v>1.0762035135751769</v>
      </c>
    </row>
    <row r="652" spans="1:6" ht="12.75">
      <c r="A652" s="23"/>
      <c r="B652" s="34"/>
      <c r="C652" s="24" t="s">
        <v>148</v>
      </c>
      <c r="D652" s="45">
        <v>4383</v>
      </c>
      <c r="E652" s="46">
        <v>4717</v>
      </c>
      <c r="F652" s="46">
        <f t="shared" si="13"/>
        <v>1.0762035135751769</v>
      </c>
    </row>
    <row r="653" spans="1:6" ht="12.75">
      <c r="A653" s="19" t="s">
        <v>375</v>
      </c>
      <c r="B653" s="32" t="s">
        <v>145</v>
      </c>
      <c r="C653" s="20" t="s">
        <v>146</v>
      </c>
      <c r="D653" s="41">
        <v>9113</v>
      </c>
      <c r="E653" s="42">
        <v>9987</v>
      </c>
      <c r="F653" s="42">
        <f t="shared" si="13"/>
        <v>1.095906946120926</v>
      </c>
    </row>
    <row r="654" spans="1:6" ht="12.75">
      <c r="A654" s="21"/>
      <c r="B654" s="33"/>
      <c r="C654" s="22" t="s">
        <v>147</v>
      </c>
      <c r="D654" s="43">
        <v>9113</v>
      </c>
      <c r="E654" s="44">
        <v>9987</v>
      </c>
      <c r="F654" s="44">
        <f t="shared" si="13"/>
        <v>1.095906946120926</v>
      </c>
    </row>
    <row r="655" spans="1:6" ht="12.75">
      <c r="A655" s="23"/>
      <c r="B655" s="34"/>
      <c r="C655" s="24" t="s">
        <v>148</v>
      </c>
      <c r="D655" s="45">
        <v>9113</v>
      </c>
      <c r="E655" s="46">
        <v>9987</v>
      </c>
      <c r="F655" s="46">
        <f aca="true" t="shared" si="14" ref="F655:F702">IF(D655=0,"***",E655/D655)</f>
        <v>1.095906946120926</v>
      </c>
    </row>
    <row r="656" spans="1:6" ht="12.75">
      <c r="A656" s="19" t="s">
        <v>376</v>
      </c>
      <c r="B656" s="32" t="s">
        <v>145</v>
      </c>
      <c r="C656" s="20" t="s">
        <v>146</v>
      </c>
      <c r="D656" s="41">
        <v>5962</v>
      </c>
      <c r="E656" s="42">
        <v>6409</v>
      </c>
      <c r="F656" s="42">
        <f t="shared" si="14"/>
        <v>1.0749748406574975</v>
      </c>
    </row>
    <row r="657" spans="1:6" ht="12.75">
      <c r="A657" s="21"/>
      <c r="B657" s="33"/>
      <c r="C657" s="22" t="s">
        <v>147</v>
      </c>
      <c r="D657" s="43">
        <v>5962</v>
      </c>
      <c r="E657" s="44">
        <v>6409</v>
      </c>
      <c r="F657" s="44">
        <f t="shared" si="14"/>
        <v>1.0749748406574975</v>
      </c>
    </row>
    <row r="658" spans="1:6" ht="12.75">
      <c r="A658" s="23"/>
      <c r="B658" s="34"/>
      <c r="C658" s="24" t="s">
        <v>148</v>
      </c>
      <c r="D658" s="45">
        <v>5962</v>
      </c>
      <c r="E658" s="46">
        <v>6409</v>
      </c>
      <c r="F658" s="46">
        <f t="shared" si="14"/>
        <v>1.0749748406574975</v>
      </c>
    </row>
    <row r="659" spans="1:6" ht="12.75">
      <c r="A659" s="19" t="s">
        <v>377</v>
      </c>
      <c r="B659" s="32" t="s">
        <v>145</v>
      </c>
      <c r="C659" s="20" t="s">
        <v>146</v>
      </c>
      <c r="D659" s="41">
        <v>5028</v>
      </c>
      <c r="E659" s="42">
        <v>5427</v>
      </c>
      <c r="F659" s="42">
        <f t="shared" si="14"/>
        <v>1.0793556085918854</v>
      </c>
    </row>
    <row r="660" spans="1:6" ht="12.75">
      <c r="A660" s="21"/>
      <c r="B660" s="33"/>
      <c r="C660" s="22" t="s">
        <v>147</v>
      </c>
      <c r="D660" s="43">
        <v>5028</v>
      </c>
      <c r="E660" s="44">
        <v>5427</v>
      </c>
      <c r="F660" s="44">
        <f t="shared" si="14"/>
        <v>1.0793556085918854</v>
      </c>
    </row>
    <row r="661" spans="1:6" ht="12.75">
      <c r="A661" s="23"/>
      <c r="B661" s="34"/>
      <c r="C661" s="24" t="s">
        <v>148</v>
      </c>
      <c r="D661" s="45">
        <v>5028</v>
      </c>
      <c r="E661" s="46">
        <v>5427</v>
      </c>
      <c r="F661" s="46">
        <f t="shared" si="14"/>
        <v>1.0793556085918854</v>
      </c>
    </row>
    <row r="662" spans="1:6" ht="12.75">
      <c r="A662" s="19" t="s">
        <v>378</v>
      </c>
      <c r="B662" s="32" t="s">
        <v>145</v>
      </c>
      <c r="C662" s="20" t="s">
        <v>146</v>
      </c>
      <c r="D662" s="41">
        <v>4861</v>
      </c>
      <c r="E662" s="42">
        <v>5223</v>
      </c>
      <c r="F662" s="42">
        <f t="shared" si="14"/>
        <v>1.074470273606254</v>
      </c>
    </row>
    <row r="663" spans="1:6" ht="12.75">
      <c r="A663" s="21"/>
      <c r="B663" s="33"/>
      <c r="C663" s="22" t="s">
        <v>147</v>
      </c>
      <c r="D663" s="43">
        <v>4861</v>
      </c>
      <c r="E663" s="44">
        <v>5223</v>
      </c>
      <c r="F663" s="44">
        <f t="shared" si="14"/>
        <v>1.074470273606254</v>
      </c>
    </row>
    <row r="664" spans="1:6" ht="12.75">
      <c r="A664" s="23"/>
      <c r="B664" s="34"/>
      <c r="C664" s="24" t="s">
        <v>148</v>
      </c>
      <c r="D664" s="45">
        <v>4861</v>
      </c>
      <c r="E664" s="46">
        <v>5223</v>
      </c>
      <c r="F664" s="46">
        <f t="shared" si="14"/>
        <v>1.074470273606254</v>
      </c>
    </row>
    <row r="665" spans="1:6" ht="12.75">
      <c r="A665" s="19" t="s">
        <v>379</v>
      </c>
      <c r="B665" s="32" t="s">
        <v>145</v>
      </c>
      <c r="C665" s="20" t="s">
        <v>146</v>
      </c>
      <c r="D665" s="41">
        <v>4893</v>
      </c>
      <c r="E665" s="42">
        <v>5140</v>
      </c>
      <c r="F665" s="42">
        <f t="shared" si="14"/>
        <v>1.050480277948089</v>
      </c>
    </row>
    <row r="666" spans="1:6" ht="12.75">
      <c r="A666" s="21"/>
      <c r="B666" s="33"/>
      <c r="C666" s="22" t="s">
        <v>147</v>
      </c>
      <c r="D666" s="43">
        <v>4893</v>
      </c>
      <c r="E666" s="44">
        <v>5140</v>
      </c>
      <c r="F666" s="44">
        <f t="shared" si="14"/>
        <v>1.050480277948089</v>
      </c>
    </row>
    <row r="667" spans="1:6" ht="12.75">
      <c r="A667" s="23"/>
      <c r="B667" s="34"/>
      <c r="C667" s="24" t="s">
        <v>148</v>
      </c>
      <c r="D667" s="45">
        <v>4893</v>
      </c>
      <c r="E667" s="46">
        <v>5140</v>
      </c>
      <c r="F667" s="46">
        <f t="shared" si="14"/>
        <v>1.050480277948089</v>
      </c>
    </row>
    <row r="668" spans="1:6" ht="12.75">
      <c r="A668" s="19" t="s">
        <v>380</v>
      </c>
      <c r="B668" s="32" t="s">
        <v>145</v>
      </c>
      <c r="C668" s="20" t="s">
        <v>146</v>
      </c>
      <c r="D668" s="41">
        <v>3839</v>
      </c>
      <c r="E668" s="42">
        <v>4133</v>
      </c>
      <c r="F668" s="42">
        <f t="shared" si="14"/>
        <v>1.076582443344621</v>
      </c>
    </row>
    <row r="669" spans="1:6" ht="12.75">
      <c r="A669" s="21"/>
      <c r="B669" s="33"/>
      <c r="C669" s="22" t="s">
        <v>147</v>
      </c>
      <c r="D669" s="43">
        <v>3839</v>
      </c>
      <c r="E669" s="44">
        <v>4133</v>
      </c>
      <c r="F669" s="44">
        <f t="shared" si="14"/>
        <v>1.076582443344621</v>
      </c>
    </row>
    <row r="670" spans="1:6" ht="12.75">
      <c r="A670" s="23"/>
      <c r="B670" s="34"/>
      <c r="C670" s="24" t="s">
        <v>148</v>
      </c>
      <c r="D670" s="45">
        <v>3839</v>
      </c>
      <c r="E670" s="46">
        <v>4133</v>
      </c>
      <c r="F670" s="46">
        <f t="shared" si="14"/>
        <v>1.076582443344621</v>
      </c>
    </row>
    <row r="671" spans="1:6" ht="12.75">
      <c r="A671" s="19" t="s">
        <v>381</v>
      </c>
      <c r="B671" s="32" t="s">
        <v>145</v>
      </c>
      <c r="C671" s="20" t="s">
        <v>146</v>
      </c>
      <c r="D671" s="41">
        <v>5231</v>
      </c>
      <c r="E671" s="42">
        <v>5663</v>
      </c>
      <c r="F671" s="42">
        <f t="shared" si="14"/>
        <v>1.0825845918562416</v>
      </c>
    </row>
    <row r="672" spans="1:6" ht="12.75">
      <c r="A672" s="21"/>
      <c r="B672" s="33"/>
      <c r="C672" s="22" t="s">
        <v>147</v>
      </c>
      <c r="D672" s="43">
        <v>5231</v>
      </c>
      <c r="E672" s="44">
        <v>5663</v>
      </c>
      <c r="F672" s="44">
        <f t="shared" si="14"/>
        <v>1.0825845918562416</v>
      </c>
    </row>
    <row r="673" spans="1:6" ht="12.75">
      <c r="A673" s="23"/>
      <c r="B673" s="34"/>
      <c r="C673" s="24" t="s">
        <v>148</v>
      </c>
      <c r="D673" s="45">
        <v>5231</v>
      </c>
      <c r="E673" s="46">
        <v>5663</v>
      </c>
      <c r="F673" s="46">
        <f t="shared" si="14"/>
        <v>1.0825845918562416</v>
      </c>
    </row>
    <row r="674" spans="1:6" ht="12.75">
      <c r="A674" s="19" t="s">
        <v>382</v>
      </c>
      <c r="B674" s="32" t="s">
        <v>145</v>
      </c>
      <c r="C674" s="20" t="s">
        <v>146</v>
      </c>
      <c r="D674" s="41">
        <v>2985</v>
      </c>
      <c r="E674" s="42">
        <v>3257</v>
      </c>
      <c r="F674" s="42">
        <f t="shared" si="14"/>
        <v>1.0911222780569514</v>
      </c>
    </row>
    <row r="675" spans="1:6" ht="12.75">
      <c r="A675" s="21"/>
      <c r="B675" s="33"/>
      <c r="C675" s="22" t="s">
        <v>147</v>
      </c>
      <c r="D675" s="43">
        <v>2985</v>
      </c>
      <c r="E675" s="44">
        <v>3257</v>
      </c>
      <c r="F675" s="44">
        <f t="shared" si="14"/>
        <v>1.0911222780569514</v>
      </c>
    </row>
    <row r="676" spans="1:6" ht="12.75">
      <c r="A676" s="23"/>
      <c r="B676" s="34"/>
      <c r="C676" s="24" t="s">
        <v>148</v>
      </c>
      <c r="D676" s="45">
        <v>2985</v>
      </c>
      <c r="E676" s="46">
        <v>3257</v>
      </c>
      <c r="F676" s="46">
        <f t="shared" si="14"/>
        <v>1.0911222780569514</v>
      </c>
    </row>
    <row r="677" spans="1:6" ht="12.75">
      <c r="A677" s="19" t="s">
        <v>383</v>
      </c>
      <c r="B677" s="32" t="s">
        <v>145</v>
      </c>
      <c r="C677" s="20" t="s">
        <v>146</v>
      </c>
      <c r="D677" s="41">
        <v>7560</v>
      </c>
      <c r="E677" s="42">
        <v>8269</v>
      </c>
      <c r="F677" s="42">
        <f t="shared" si="14"/>
        <v>1.0937830687830687</v>
      </c>
    </row>
    <row r="678" spans="1:6" ht="12.75">
      <c r="A678" s="21"/>
      <c r="B678" s="33"/>
      <c r="C678" s="22" t="s">
        <v>147</v>
      </c>
      <c r="D678" s="43">
        <v>7560</v>
      </c>
      <c r="E678" s="44">
        <v>8269</v>
      </c>
      <c r="F678" s="44">
        <f t="shared" si="14"/>
        <v>1.0937830687830687</v>
      </c>
    </row>
    <row r="679" spans="1:6" ht="12.75">
      <c r="A679" s="23"/>
      <c r="B679" s="34"/>
      <c r="C679" s="24" t="s">
        <v>148</v>
      </c>
      <c r="D679" s="45">
        <v>7560</v>
      </c>
      <c r="E679" s="46">
        <v>8269</v>
      </c>
      <c r="F679" s="46">
        <f t="shared" si="14"/>
        <v>1.0937830687830687</v>
      </c>
    </row>
    <row r="680" spans="1:6" ht="12.75">
      <c r="A680" s="19" t="s">
        <v>384</v>
      </c>
      <c r="B680" s="32" t="s">
        <v>145</v>
      </c>
      <c r="C680" s="20" t="s">
        <v>146</v>
      </c>
      <c r="D680" s="41">
        <v>5927</v>
      </c>
      <c r="E680" s="42">
        <v>6405</v>
      </c>
      <c r="F680" s="42">
        <f t="shared" si="14"/>
        <v>1.080647882571284</v>
      </c>
    </row>
    <row r="681" spans="1:6" ht="12.75">
      <c r="A681" s="21"/>
      <c r="B681" s="33"/>
      <c r="C681" s="22" t="s">
        <v>147</v>
      </c>
      <c r="D681" s="43">
        <v>5927</v>
      </c>
      <c r="E681" s="44">
        <v>6405</v>
      </c>
      <c r="F681" s="44">
        <f t="shared" si="14"/>
        <v>1.080647882571284</v>
      </c>
    </row>
    <row r="682" spans="1:6" ht="12.75">
      <c r="A682" s="23"/>
      <c r="B682" s="34"/>
      <c r="C682" s="24" t="s">
        <v>148</v>
      </c>
      <c r="D682" s="45">
        <v>5927</v>
      </c>
      <c r="E682" s="46">
        <v>6405</v>
      </c>
      <c r="F682" s="46">
        <f t="shared" si="14"/>
        <v>1.080647882571284</v>
      </c>
    </row>
    <row r="683" spans="1:6" ht="12.75">
      <c r="A683" s="19" t="s">
        <v>385</v>
      </c>
      <c r="B683" s="32" t="s">
        <v>145</v>
      </c>
      <c r="C683" s="20" t="s">
        <v>146</v>
      </c>
      <c r="D683" s="41">
        <v>2318</v>
      </c>
      <c r="E683" s="42">
        <v>2446</v>
      </c>
      <c r="F683" s="42">
        <f t="shared" si="14"/>
        <v>1.0552200172562554</v>
      </c>
    </row>
    <row r="684" spans="1:6" ht="12.75">
      <c r="A684" s="21"/>
      <c r="B684" s="33"/>
      <c r="C684" s="22" t="s">
        <v>147</v>
      </c>
      <c r="D684" s="43">
        <v>2318</v>
      </c>
      <c r="E684" s="44">
        <v>2446</v>
      </c>
      <c r="F684" s="44">
        <f t="shared" si="14"/>
        <v>1.0552200172562554</v>
      </c>
    </row>
    <row r="685" spans="1:6" ht="12.75">
      <c r="A685" s="23"/>
      <c r="B685" s="34"/>
      <c r="C685" s="24" t="s">
        <v>148</v>
      </c>
      <c r="D685" s="45">
        <v>2318</v>
      </c>
      <c r="E685" s="46">
        <v>2446</v>
      </c>
      <c r="F685" s="46">
        <f t="shared" si="14"/>
        <v>1.0552200172562554</v>
      </c>
    </row>
    <row r="686" spans="1:6" ht="12.75">
      <c r="A686" s="19" t="s">
        <v>386</v>
      </c>
      <c r="B686" s="32" t="s">
        <v>145</v>
      </c>
      <c r="C686" s="20" t="s">
        <v>146</v>
      </c>
      <c r="D686" s="41">
        <v>7194</v>
      </c>
      <c r="E686" s="42">
        <v>7732</v>
      </c>
      <c r="F686" s="42">
        <f t="shared" si="14"/>
        <v>1.074784542674451</v>
      </c>
    </row>
    <row r="687" spans="1:6" ht="12.75">
      <c r="A687" s="21"/>
      <c r="B687" s="33"/>
      <c r="C687" s="22" t="s">
        <v>147</v>
      </c>
      <c r="D687" s="43">
        <v>7194</v>
      </c>
      <c r="E687" s="44">
        <v>7732</v>
      </c>
      <c r="F687" s="44">
        <f t="shared" si="14"/>
        <v>1.074784542674451</v>
      </c>
    </row>
    <row r="688" spans="1:6" ht="12.75">
      <c r="A688" s="23"/>
      <c r="B688" s="34"/>
      <c r="C688" s="24" t="s">
        <v>148</v>
      </c>
      <c r="D688" s="45">
        <v>7194</v>
      </c>
      <c r="E688" s="46">
        <v>7732</v>
      </c>
      <c r="F688" s="46">
        <f t="shared" si="14"/>
        <v>1.074784542674451</v>
      </c>
    </row>
    <row r="689" spans="1:6" ht="12.75">
      <c r="A689" s="19" t="s">
        <v>387</v>
      </c>
      <c r="B689" s="32" t="s">
        <v>145</v>
      </c>
      <c r="C689" s="20" t="s">
        <v>146</v>
      </c>
      <c r="D689" s="41">
        <v>5419</v>
      </c>
      <c r="E689" s="42">
        <v>5917</v>
      </c>
      <c r="F689" s="42">
        <f t="shared" si="14"/>
        <v>1.0918988743310574</v>
      </c>
    </row>
    <row r="690" spans="1:6" ht="12.75">
      <c r="A690" s="21"/>
      <c r="B690" s="33"/>
      <c r="C690" s="22" t="s">
        <v>147</v>
      </c>
      <c r="D690" s="43">
        <v>5419</v>
      </c>
      <c r="E690" s="44">
        <v>5917</v>
      </c>
      <c r="F690" s="44">
        <f t="shared" si="14"/>
        <v>1.0918988743310574</v>
      </c>
    </row>
    <row r="691" spans="1:6" ht="12.75">
      <c r="A691" s="23"/>
      <c r="B691" s="34"/>
      <c r="C691" s="24" t="s">
        <v>148</v>
      </c>
      <c r="D691" s="45">
        <v>5419</v>
      </c>
      <c r="E691" s="46">
        <v>5917</v>
      </c>
      <c r="F691" s="46">
        <f t="shared" si="14"/>
        <v>1.0918988743310574</v>
      </c>
    </row>
    <row r="692" spans="1:6" ht="12.75">
      <c r="A692" s="19" t="s">
        <v>388</v>
      </c>
      <c r="B692" s="32" t="s">
        <v>145</v>
      </c>
      <c r="C692" s="20" t="s">
        <v>146</v>
      </c>
      <c r="D692" s="41">
        <v>6221</v>
      </c>
      <c r="E692" s="42">
        <v>6542</v>
      </c>
      <c r="F692" s="42">
        <f t="shared" si="14"/>
        <v>1.0515994213149011</v>
      </c>
    </row>
    <row r="693" spans="1:6" ht="12.75">
      <c r="A693" s="21"/>
      <c r="B693" s="33"/>
      <c r="C693" s="22" t="s">
        <v>147</v>
      </c>
      <c r="D693" s="43">
        <v>6221</v>
      </c>
      <c r="E693" s="44">
        <v>6542</v>
      </c>
      <c r="F693" s="44">
        <f t="shared" si="14"/>
        <v>1.0515994213149011</v>
      </c>
    </row>
    <row r="694" spans="1:6" ht="12.75">
      <c r="A694" s="23"/>
      <c r="B694" s="34"/>
      <c r="C694" s="24" t="s">
        <v>148</v>
      </c>
      <c r="D694" s="45">
        <v>6221</v>
      </c>
      <c r="E694" s="46">
        <v>6542</v>
      </c>
      <c r="F694" s="46">
        <f t="shared" si="14"/>
        <v>1.0515994213149011</v>
      </c>
    </row>
    <row r="695" spans="1:6" ht="12.75">
      <c r="A695" s="19" t="s">
        <v>389</v>
      </c>
      <c r="B695" s="32" t="s">
        <v>145</v>
      </c>
      <c r="C695" s="20" t="s">
        <v>146</v>
      </c>
      <c r="D695" s="41">
        <v>9374</v>
      </c>
      <c r="E695" s="42">
        <v>9642</v>
      </c>
      <c r="F695" s="42">
        <f t="shared" si="14"/>
        <v>1.0285897162363986</v>
      </c>
    </row>
    <row r="696" spans="1:6" ht="12.75">
      <c r="A696" s="21"/>
      <c r="B696" s="33"/>
      <c r="C696" s="22" t="s">
        <v>147</v>
      </c>
      <c r="D696" s="43">
        <v>9374</v>
      </c>
      <c r="E696" s="44">
        <v>9642</v>
      </c>
      <c r="F696" s="44">
        <f t="shared" si="14"/>
        <v>1.0285897162363986</v>
      </c>
    </row>
    <row r="697" spans="1:6" ht="12.75">
      <c r="A697" s="23"/>
      <c r="B697" s="34"/>
      <c r="C697" s="24" t="s">
        <v>148</v>
      </c>
      <c r="D697" s="45">
        <v>9374</v>
      </c>
      <c r="E697" s="46">
        <v>9642</v>
      </c>
      <c r="F697" s="46">
        <f t="shared" si="14"/>
        <v>1.0285897162363986</v>
      </c>
    </row>
    <row r="698" spans="1:6" ht="12.75">
      <c r="A698" s="19" t="s">
        <v>390</v>
      </c>
      <c r="B698" s="32" t="s">
        <v>145</v>
      </c>
      <c r="C698" s="20" t="s">
        <v>146</v>
      </c>
      <c r="D698" s="41">
        <v>6584</v>
      </c>
      <c r="E698" s="42">
        <v>7190</v>
      </c>
      <c r="F698" s="42">
        <f t="shared" si="14"/>
        <v>1.092041312272175</v>
      </c>
    </row>
    <row r="699" spans="1:6" ht="12.75">
      <c r="A699" s="21"/>
      <c r="B699" s="33"/>
      <c r="C699" s="22" t="s">
        <v>147</v>
      </c>
      <c r="D699" s="43">
        <v>6584</v>
      </c>
      <c r="E699" s="44">
        <v>7190</v>
      </c>
      <c r="F699" s="44">
        <f t="shared" si="14"/>
        <v>1.092041312272175</v>
      </c>
    </row>
    <row r="700" spans="1:6" ht="12.75">
      <c r="A700" s="23"/>
      <c r="B700" s="34"/>
      <c r="C700" s="24" t="s">
        <v>148</v>
      </c>
      <c r="D700" s="45">
        <v>6584</v>
      </c>
      <c r="E700" s="46">
        <v>7190</v>
      </c>
      <c r="F700" s="46">
        <f t="shared" si="14"/>
        <v>1.092041312272175</v>
      </c>
    </row>
    <row r="701" spans="1:6" ht="12.75">
      <c r="A701" s="19" t="s">
        <v>391</v>
      </c>
      <c r="B701" s="32" t="s">
        <v>145</v>
      </c>
      <c r="C701" s="20" t="s">
        <v>146</v>
      </c>
      <c r="D701" s="41">
        <v>14339</v>
      </c>
      <c r="E701" s="42">
        <v>15446</v>
      </c>
      <c r="F701" s="42">
        <f t="shared" si="14"/>
        <v>1.0772020364042123</v>
      </c>
    </row>
    <row r="702" spans="1:6" ht="12.75">
      <c r="A702" s="21"/>
      <c r="B702" s="33"/>
      <c r="C702" s="22" t="s">
        <v>147</v>
      </c>
      <c r="D702" s="43">
        <v>14339</v>
      </c>
      <c r="E702" s="44">
        <v>15446</v>
      </c>
      <c r="F702" s="44">
        <f t="shared" si="14"/>
        <v>1.0772020364042123</v>
      </c>
    </row>
    <row r="703" spans="1:6" ht="12.75">
      <c r="A703" s="23"/>
      <c r="B703" s="34"/>
      <c r="C703" s="24" t="s">
        <v>148</v>
      </c>
      <c r="D703" s="45">
        <v>14339</v>
      </c>
      <c r="E703" s="46">
        <v>15446</v>
      </c>
      <c r="F703" s="46">
        <f aca="true" t="shared" si="15" ref="F703:F750">IF(D703=0,"***",E703/D703)</f>
        <v>1.0772020364042123</v>
      </c>
    </row>
    <row r="704" spans="1:6" ht="12.75">
      <c r="A704" s="19" t="s">
        <v>392</v>
      </c>
      <c r="B704" s="32" t="s">
        <v>145</v>
      </c>
      <c r="C704" s="20" t="s">
        <v>146</v>
      </c>
      <c r="D704" s="41">
        <v>8549</v>
      </c>
      <c r="E704" s="42">
        <v>9169</v>
      </c>
      <c r="F704" s="42">
        <f t="shared" si="15"/>
        <v>1.0725231021172066</v>
      </c>
    </row>
    <row r="705" spans="1:6" ht="12.75">
      <c r="A705" s="21"/>
      <c r="B705" s="33"/>
      <c r="C705" s="22" t="s">
        <v>147</v>
      </c>
      <c r="D705" s="43">
        <v>8549</v>
      </c>
      <c r="E705" s="44">
        <v>9169</v>
      </c>
      <c r="F705" s="44">
        <f t="shared" si="15"/>
        <v>1.0725231021172066</v>
      </c>
    </row>
    <row r="706" spans="1:6" ht="12.75">
      <c r="A706" s="23"/>
      <c r="B706" s="34"/>
      <c r="C706" s="24" t="s">
        <v>148</v>
      </c>
      <c r="D706" s="45">
        <v>8549</v>
      </c>
      <c r="E706" s="46">
        <v>9169</v>
      </c>
      <c r="F706" s="46">
        <f t="shared" si="15"/>
        <v>1.0725231021172066</v>
      </c>
    </row>
    <row r="707" spans="1:6" ht="12.75">
      <c r="A707" s="19" t="s">
        <v>393</v>
      </c>
      <c r="B707" s="32" t="s">
        <v>145</v>
      </c>
      <c r="C707" s="20" t="s">
        <v>146</v>
      </c>
      <c r="D707" s="41">
        <v>7264</v>
      </c>
      <c r="E707" s="42">
        <v>8214</v>
      </c>
      <c r="F707" s="42">
        <f t="shared" si="15"/>
        <v>1.1307819383259912</v>
      </c>
    </row>
    <row r="708" spans="1:6" ht="12.75">
      <c r="A708" s="21"/>
      <c r="B708" s="33"/>
      <c r="C708" s="22" t="s">
        <v>147</v>
      </c>
      <c r="D708" s="43">
        <v>7264</v>
      </c>
      <c r="E708" s="44">
        <v>8214</v>
      </c>
      <c r="F708" s="44">
        <f t="shared" si="15"/>
        <v>1.1307819383259912</v>
      </c>
    </row>
    <row r="709" spans="1:6" ht="12.75">
      <c r="A709" s="23"/>
      <c r="B709" s="34"/>
      <c r="C709" s="24" t="s">
        <v>148</v>
      </c>
      <c r="D709" s="45">
        <v>7264</v>
      </c>
      <c r="E709" s="46">
        <v>8214</v>
      </c>
      <c r="F709" s="46">
        <f t="shared" si="15"/>
        <v>1.1307819383259912</v>
      </c>
    </row>
    <row r="710" spans="1:6" ht="12.75">
      <c r="A710" s="19" t="s">
        <v>394</v>
      </c>
      <c r="B710" s="32" t="s">
        <v>145</v>
      </c>
      <c r="C710" s="20" t="s">
        <v>146</v>
      </c>
      <c r="D710" s="41">
        <v>9472</v>
      </c>
      <c r="E710" s="42">
        <v>10032</v>
      </c>
      <c r="F710" s="42">
        <f t="shared" si="15"/>
        <v>1.0591216216216217</v>
      </c>
    </row>
    <row r="711" spans="1:6" ht="12.75">
      <c r="A711" s="21"/>
      <c r="B711" s="33"/>
      <c r="C711" s="22" t="s">
        <v>147</v>
      </c>
      <c r="D711" s="43">
        <v>9472</v>
      </c>
      <c r="E711" s="44">
        <v>10032</v>
      </c>
      <c r="F711" s="44">
        <f t="shared" si="15"/>
        <v>1.0591216216216217</v>
      </c>
    </row>
    <row r="712" spans="1:6" ht="12.75">
      <c r="A712" s="23"/>
      <c r="B712" s="34"/>
      <c r="C712" s="24" t="s">
        <v>148</v>
      </c>
      <c r="D712" s="45">
        <v>9472</v>
      </c>
      <c r="E712" s="46">
        <v>10032</v>
      </c>
      <c r="F712" s="46">
        <f t="shared" si="15"/>
        <v>1.0591216216216217</v>
      </c>
    </row>
    <row r="713" spans="1:6" ht="12.75">
      <c r="A713" s="19" t="s">
        <v>395</v>
      </c>
      <c r="B713" s="32" t="s">
        <v>145</v>
      </c>
      <c r="C713" s="20" t="s">
        <v>146</v>
      </c>
      <c r="D713" s="41">
        <v>8933</v>
      </c>
      <c r="E713" s="42">
        <v>9409</v>
      </c>
      <c r="F713" s="42">
        <f t="shared" si="15"/>
        <v>1.053285570357103</v>
      </c>
    </row>
    <row r="714" spans="1:6" ht="12.75">
      <c r="A714" s="21"/>
      <c r="B714" s="33"/>
      <c r="C714" s="22" t="s">
        <v>147</v>
      </c>
      <c r="D714" s="43">
        <v>8933</v>
      </c>
      <c r="E714" s="44">
        <v>9409</v>
      </c>
      <c r="F714" s="44">
        <f t="shared" si="15"/>
        <v>1.053285570357103</v>
      </c>
    </row>
    <row r="715" spans="1:6" ht="12.75">
      <c r="A715" s="23"/>
      <c r="B715" s="34"/>
      <c r="C715" s="24" t="s">
        <v>148</v>
      </c>
      <c r="D715" s="45">
        <v>8933</v>
      </c>
      <c r="E715" s="46">
        <v>9409</v>
      </c>
      <c r="F715" s="46">
        <f t="shared" si="15"/>
        <v>1.053285570357103</v>
      </c>
    </row>
    <row r="716" spans="1:6" ht="12.75">
      <c r="A716" s="19" t="s">
        <v>396</v>
      </c>
      <c r="B716" s="32" t="s">
        <v>145</v>
      </c>
      <c r="C716" s="20" t="s">
        <v>146</v>
      </c>
      <c r="D716" s="41">
        <v>3841</v>
      </c>
      <c r="E716" s="42">
        <v>4206</v>
      </c>
      <c r="F716" s="42">
        <f t="shared" si="15"/>
        <v>1.0950273366310856</v>
      </c>
    </row>
    <row r="717" spans="1:6" ht="12.75">
      <c r="A717" s="21"/>
      <c r="B717" s="33"/>
      <c r="C717" s="22" t="s">
        <v>147</v>
      </c>
      <c r="D717" s="43">
        <v>3841</v>
      </c>
      <c r="E717" s="44">
        <v>4206</v>
      </c>
      <c r="F717" s="44">
        <f t="shared" si="15"/>
        <v>1.0950273366310856</v>
      </c>
    </row>
    <row r="718" spans="1:6" ht="12.75">
      <c r="A718" s="23"/>
      <c r="B718" s="34"/>
      <c r="C718" s="24" t="s">
        <v>148</v>
      </c>
      <c r="D718" s="45">
        <v>3841</v>
      </c>
      <c r="E718" s="46">
        <v>4206</v>
      </c>
      <c r="F718" s="46">
        <f t="shared" si="15"/>
        <v>1.0950273366310856</v>
      </c>
    </row>
    <row r="719" spans="1:6" ht="12.75">
      <c r="A719" s="19" t="s">
        <v>397</v>
      </c>
      <c r="B719" s="32" t="s">
        <v>145</v>
      </c>
      <c r="C719" s="20" t="s">
        <v>146</v>
      </c>
      <c r="D719" s="41">
        <v>4700</v>
      </c>
      <c r="E719" s="42">
        <v>4970</v>
      </c>
      <c r="F719" s="42">
        <f t="shared" si="15"/>
        <v>1.0574468085106383</v>
      </c>
    </row>
    <row r="720" spans="1:6" ht="12.75">
      <c r="A720" s="21"/>
      <c r="B720" s="33"/>
      <c r="C720" s="22" t="s">
        <v>147</v>
      </c>
      <c r="D720" s="43">
        <v>4700</v>
      </c>
      <c r="E720" s="44">
        <v>4970</v>
      </c>
      <c r="F720" s="44">
        <f t="shared" si="15"/>
        <v>1.0574468085106383</v>
      </c>
    </row>
    <row r="721" spans="1:6" ht="12.75">
      <c r="A721" s="23"/>
      <c r="B721" s="34"/>
      <c r="C721" s="24" t="s">
        <v>148</v>
      </c>
      <c r="D721" s="45">
        <v>4700</v>
      </c>
      <c r="E721" s="46">
        <v>4970</v>
      </c>
      <c r="F721" s="46">
        <f t="shared" si="15"/>
        <v>1.0574468085106383</v>
      </c>
    </row>
    <row r="722" spans="1:6" ht="12.75">
      <c r="A722" s="19" t="s">
        <v>398</v>
      </c>
      <c r="B722" s="32" t="s">
        <v>145</v>
      </c>
      <c r="C722" s="20" t="s">
        <v>146</v>
      </c>
      <c r="D722" s="41">
        <v>4857</v>
      </c>
      <c r="E722" s="42">
        <v>5688</v>
      </c>
      <c r="F722" s="42">
        <f t="shared" si="15"/>
        <v>1.1710932674490426</v>
      </c>
    </row>
    <row r="723" spans="1:6" ht="12.75">
      <c r="A723" s="21"/>
      <c r="B723" s="33"/>
      <c r="C723" s="22" t="s">
        <v>147</v>
      </c>
      <c r="D723" s="43">
        <v>4857</v>
      </c>
      <c r="E723" s="44">
        <v>5688</v>
      </c>
      <c r="F723" s="44">
        <f t="shared" si="15"/>
        <v>1.1710932674490426</v>
      </c>
    </row>
    <row r="724" spans="1:6" ht="12.75">
      <c r="A724" s="23"/>
      <c r="B724" s="34"/>
      <c r="C724" s="24" t="s">
        <v>148</v>
      </c>
      <c r="D724" s="45">
        <v>4857</v>
      </c>
      <c r="E724" s="46">
        <v>5688</v>
      </c>
      <c r="F724" s="46">
        <f t="shared" si="15"/>
        <v>1.1710932674490426</v>
      </c>
    </row>
    <row r="725" spans="1:6" ht="12.75">
      <c r="A725" s="19" t="s">
        <v>399</v>
      </c>
      <c r="B725" s="32" t="s">
        <v>145</v>
      </c>
      <c r="C725" s="20" t="s">
        <v>146</v>
      </c>
      <c r="D725" s="41">
        <v>4861</v>
      </c>
      <c r="E725" s="42">
        <v>5444</v>
      </c>
      <c r="F725" s="42">
        <f t="shared" si="15"/>
        <v>1.119934169923884</v>
      </c>
    </row>
    <row r="726" spans="1:6" ht="12.75">
      <c r="A726" s="21"/>
      <c r="B726" s="33"/>
      <c r="C726" s="22" t="s">
        <v>147</v>
      </c>
      <c r="D726" s="43">
        <v>4861</v>
      </c>
      <c r="E726" s="44">
        <v>5444</v>
      </c>
      <c r="F726" s="44">
        <f t="shared" si="15"/>
        <v>1.119934169923884</v>
      </c>
    </row>
    <row r="727" spans="1:6" ht="12.75">
      <c r="A727" s="23"/>
      <c r="B727" s="34"/>
      <c r="C727" s="24" t="s">
        <v>148</v>
      </c>
      <c r="D727" s="45">
        <v>4861</v>
      </c>
      <c r="E727" s="46">
        <v>5444</v>
      </c>
      <c r="F727" s="46">
        <f t="shared" si="15"/>
        <v>1.119934169923884</v>
      </c>
    </row>
    <row r="728" spans="1:6" ht="12.75">
      <c r="A728" s="19" t="s">
        <v>400</v>
      </c>
      <c r="B728" s="32" t="s">
        <v>145</v>
      </c>
      <c r="C728" s="20" t="s">
        <v>146</v>
      </c>
      <c r="D728" s="41">
        <v>2498</v>
      </c>
      <c r="E728" s="42">
        <v>2761</v>
      </c>
      <c r="F728" s="42">
        <f t="shared" si="15"/>
        <v>1.1052842273819055</v>
      </c>
    </row>
    <row r="729" spans="1:6" ht="12.75">
      <c r="A729" s="21"/>
      <c r="B729" s="33"/>
      <c r="C729" s="22" t="s">
        <v>147</v>
      </c>
      <c r="D729" s="43">
        <v>2498</v>
      </c>
      <c r="E729" s="44">
        <v>2761</v>
      </c>
      <c r="F729" s="44">
        <f t="shared" si="15"/>
        <v>1.1052842273819055</v>
      </c>
    </row>
    <row r="730" spans="1:6" ht="12.75">
      <c r="A730" s="23"/>
      <c r="B730" s="34"/>
      <c r="C730" s="24" t="s">
        <v>148</v>
      </c>
      <c r="D730" s="45">
        <v>2498</v>
      </c>
      <c r="E730" s="46">
        <v>2761</v>
      </c>
      <c r="F730" s="46">
        <f t="shared" si="15"/>
        <v>1.1052842273819055</v>
      </c>
    </row>
    <row r="731" spans="1:6" ht="12.75">
      <c r="A731" s="19" t="s">
        <v>401</v>
      </c>
      <c r="B731" s="32" t="s">
        <v>145</v>
      </c>
      <c r="C731" s="20" t="s">
        <v>146</v>
      </c>
      <c r="D731" s="41">
        <v>4380</v>
      </c>
      <c r="E731" s="42">
        <v>4717</v>
      </c>
      <c r="F731" s="42">
        <f t="shared" si="15"/>
        <v>1.0769406392694063</v>
      </c>
    </row>
    <row r="732" spans="1:6" ht="12.75">
      <c r="A732" s="21"/>
      <c r="B732" s="33"/>
      <c r="C732" s="22" t="s">
        <v>147</v>
      </c>
      <c r="D732" s="43">
        <v>4380</v>
      </c>
      <c r="E732" s="44">
        <v>4717</v>
      </c>
      <c r="F732" s="44">
        <f t="shared" si="15"/>
        <v>1.0769406392694063</v>
      </c>
    </row>
    <row r="733" spans="1:6" ht="12.75">
      <c r="A733" s="23"/>
      <c r="B733" s="34"/>
      <c r="C733" s="24" t="s">
        <v>148</v>
      </c>
      <c r="D733" s="45">
        <v>4380</v>
      </c>
      <c r="E733" s="46">
        <v>4717</v>
      </c>
      <c r="F733" s="46">
        <f t="shared" si="15"/>
        <v>1.0769406392694063</v>
      </c>
    </row>
    <row r="734" spans="1:6" ht="12.75">
      <c r="A734" s="19" t="s">
        <v>402</v>
      </c>
      <c r="B734" s="32" t="s">
        <v>145</v>
      </c>
      <c r="C734" s="20" t="s">
        <v>146</v>
      </c>
      <c r="D734" s="41">
        <v>5577</v>
      </c>
      <c r="E734" s="42">
        <v>5874</v>
      </c>
      <c r="F734" s="42">
        <f t="shared" si="15"/>
        <v>1.0532544378698225</v>
      </c>
    </row>
    <row r="735" spans="1:6" ht="12.75">
      <c r="A735" s="21"/>
      <c r="B735" s="33"/>
      <c r="C735" s="22" t="s">
        <v>147</v>
      </c>
      <c r="D735" s="43">
        <v>5577</v>
      </c>
      <c r="E735" s="44">
        <v>5874</v>
      </c>
      <c r="F735" s="44">
        <f t="shared" si="15"/>
        <v>1.0532544378698225</v>
      </c>
    </row>
    <row r="736" spans="1:6" ht="12.75">
      <c r="A736" s="23"/>
      <c r="B736" s="34"/>
      <c r="C736" s="24" t="s">
        <v>148</v>
      </c>
      <c r="D736" s="45">
        <v>5577</v>
      </c>
      <c r="E736" s="46">
        <v>5874</v>
      </c>
      <c r="F736" s="46">
        <f t="shared" si="15"/>
        <v>1.0532544378698225</v>
      </c>
    </row>
    <row r="737" spans="1:6" ht="12.75">
      <c r="A737" s="19" t="s">
        <v>403</v>
      </c>
      <c r="B737" s="32" t="s">
        <v>145</v>
      </c>
      <c r="C737" s="20" t="s">
        <v>146</v>
      </c>
      <c r="D737" s="41">
        <v>12021</v>
      </c>
      <c r="E737" s="42">
        <v>12659</v>
      </c>
      <c r="F737" s="42">
        <f t="shared" si="15"/>
        <v>1.0530737875384744</v>
      </c>
    </row>
    <row r="738" spans="1:6" ht="12.75">
      <c r="A738" s="21"/>
      <c r="B738" s="33"/>
      <c r="C738" s="22" t="s">
        <v>147</v>
      </c>
      <c r="D738" s="43">
        <v>12021</v>
      </c>
      <c r="E738" s="44">
        <v>12659</v>
      </c>
      <c r="F738" s="44">
        <f t="shared" si="15"/>
        <v>1.0530737875384744</v>
      </c>
    </row>
    <row r="739" spans="1:6" ht="12.75">
      <c r="A739" s="23"/>
      <c r="B739" s="34"/>
      <c r="C739" s="24" t="s">
        <v>148</v>
      </c>
      <c r="D739" s="45">
        <v>12021</v>
      </c>
      <c r="E739" s="46">
        <v>12659</v>
      </c>
      <c r="F739" s="46">
        <f t="shared" si="15"/>
        <v>1.0530737875384744</v>
      </c>
    </row>
    <row r="740" spans="1:6" ht="12.75">
      <c r="A740" s="19" t="s">
        <v>404</v>
      </c>
      <c r="B740" s="32" t="s">
        <v>145</v>
      </c>
      <c r="C740" s="20" t="s">
        <v>146</v>
      </c>
      <c r="D740" s="41">
        <v>4861</v>
      </c>
      <c r="E740" s="42">
        <v>5223</v>
      </c>
      <c r="F740" s="42">
        <f t="shared" si="15"/>
        <v>1.074470273606254</v>
      </c>
    </row>
    <row r="741" spans="1:6" ht="12.75">
      <c r="A741" s="21"/>
      <c r="B741" s="33"/>
      <c r="C741" s="22" t="s">
        <v>147</v>
      </c>
      <c r="D741" s="43">
        <v>4861</v>
      </c>
      <c r="E741" s="44">
        <v>5223</v>
      </c>
      <c r="F741" s="44">
        <f t="shared" si="15"/>
        <v>1.074470273606254</v>
      </c>
    </row>
    <row r="742" spans="1:6" ht="12.75">
      <c r="A742" s="23"/>
      <c r="B742" s="34"/>
      <c r="C742" s="24" t="s">
        <v>148</v>
      </c>
      <c r="D742" s="45">
        <v>4861</v>
      </c>
      <c r="E742" s="46">
        <v>5223</v>
      </c>
      <c r="F742" s="46">
        <f t="shared" si="15"/>
        <v>1.074470273606254</v>
      </c>
    </row>
    <row r="743" spans="1:6" ht="12.75">
      <c r="A743" s="19" t="s">
        <v>405</v>
      </c>
      <c r="B743" s="32" t="s">
        <v>145</v>
      </c>
      <c r="C743" s="20" t="s">
        <v>146</v>
      </c>
      <c r="D743" s="41">
        <v>4781</v>
      </c>
      <c r="E743" s="42">
        <v>5220</v>
      </c>
      <c r="F743" s="42">
        <f t="shared" si="15"/>
        <v>1.0918217946036395</v>
      </c>
    </row>
    <row r="744" spans="1:6" ht="12.75">
      <c r="A744" s="21"/>
      <c r="B744" s="33"/>
      <c r="C744" s="22" t="s">
        <v>147</v>
      </c>
      <c r="D744" s="43">
        <v>4781</v>
      </c>
      <c r="E744" s="44">
        <v>5220</v>
      </c>
      <c r="F744" s="44">
        <f t="shared" si="15"/>
        <v>1.0918217946036395</v>
      </c>
    </row>
    <row r="745" spans="1:6" ht="12.75">
      <c r="A745" s="23"/>
      <c r="B745" s="34"/>
      <c r="C745" s="24" t="s">
        <v>148</v>
      </c>
      <c r="D745" s="45">
        <v>4781</v>
      </c>
      <c r="E745" s="46">
        <v>5220</v>
      </c>
      <c r="F745" s="46">
        <f t="shared" si="15"/>
        <v>1.0918217946036395</v>
      </c>
    </row>
    <row r="746" spans="1:6" ht="12.75">
      <c r="A746" s="19" t="s">
        <v>406</v>
      </c>
      <c r="B746" s="32" t="s">
        <v>145</v>
      </c>
      <c r="C746" s="20" t="s">
        <v>146</v>
      </c>
      <c r="D746" s="41">
        <v>4543</v>
      </c>
      <c r="E746" s="42">
        <v>4884</v>
      </c>
      <c r="F746" s="42">
        <f t="shared" si="15"/>
        <v>1.0750605326876512</v>
      </c>
    </row>
    <row r="747" spans="1:6" ht="12.75">
      <c r="A747" s="21"/>
      <c r="B747" s="33"/>
      <c r="C747" s="22" t="s">
        <v>147</v>
      </c>
      <c r="D747" s="43">
        <v>4543</v>
      </c>
      <c r="E747" s="44">
        <v>4884</v>
      </c>
      <c r="F747" s="44">
        <f t="shared" si="15"/>
        <v>1.0750605326876512</v>
      </c>
    </row>
    <row r="748" spans="1:6" ht="12.75">
      <c r="A748" s="23"/>
      <c r="B748" s="34"/>
      <c r="C748" s="24" t="s">
        <v>148</v>
      </c>
      <c r="D748" s="45">
        <v>4543</v>
      </c>
      <c r="E748" s="46">
        <v>4884</v>
      </c>
      <c r="F748" s="46">
        <f t="shared" si="15"/>
        <v>1.0750605326876512</v>
      </c>
    </row>
    <row r="749" spans="1:6" ht="12.75">
      <c r="A749" s="19" t="s">
        <v>407</v>
      </c>
      <c r="B749" s="32" t="s">
        <v>145</v>
      </c>
      <c r="C749" s="20" t="s">
        <v>146</v>
      </c>
      <c r="D749" s="41">
        <v>4467</v>
      </c>
      <c r="E749" s="42">
        <v>4526</v>
      </c>
      <c r="F749" s="42">
        <f t="shared" si="15"/>
        <v>1.0132079695545109</v>
      </c>
    </row>
    <row r="750" spans="1:6" ht="12.75">
      <c r="A750" s="21"/>
      <c r="B750" s="33"/>
      <c r="C750" s="22" t="s">
        <v>147</v>
      </c>
      <c r="D750" s="43">
        <v>4467</v>
      </c>
      <c r="E750" s="44">
        <v>4526</v>
      </c>
      <c r="F750" s="44">
        <f t="shared" si="15"/>
        <v>1.0132079695545109</v>
      </c>
    </row>
    <row r="751" spans="1:6" ht="12.75">
      <c r="A751" s="23"/>
      <c r="B751" s="34"/>
      <c r="C751" s="24" t="s">
        <v>148</v>
      </c>
      <c r="D751" s="45">
        <v>4467</v>
      </c>
      <c r="E751" s="46">
        <v>4526</v>
      </c>
      <c r="F751" s="46">
        <f aca="true" t="shared" si="16" ref="F751:F798">IF(D751=0,"***",E751/D751)</f>
        <v>1.0132079695545109</v>
      </c>
    </row>
    <row r="752" spans="1:6" ht="12.75">
      <c r="A752" s="19" t="s">
        <v>408</v>
      </c>
      <c r="B752" s="32" t="s">
        <v>145</v>
      </c>
      <c r="C752" s="20" t="s">
        <v>146</v>
      </c>
      <c r="D752" s="41">
        <v>4840</v>
      </c>
      <c r="E752" s="42">
        <v>5250</v>
      </c>
      <c r="F752" s="42">
        <f t="shared" si="16"/>
        <v>1.084710743801653</v>
      </c>
    </row>
    <row r="753" spans="1:6" ht="12.75">
      <c r="A753" s="21"/>
      <c r="B753" s="33"/>
      <c r="C753" s="22" t="s">
        <v>147</v>
      </c>
      <c r="D753" s="43">
        <v>4840</v>
      </c>
      <c r="E753" s="44">
        <v>5250</v>
      </c>
      <c r="F753" s="44">
        <f t="shared" si="16"/>
        <v>1.084710743801653</v>
      </c>
    </row>
    <row r="754" spans="1:6" ht="12.75">
      <c r="A754" s="23"/>
      <c r="B754" s="34"/>
      <c r="C754" s="24" t="s">
        <v>148</v>
      </c>
      <c r="D754" s="45">
        <v>4840</v>
      </c>
      <c r="E754" s="46">
        <v>5250</v>
      </c>
      <c r="F754" s="46">
        <f t="shared" si="16"/>
        <v>1.084710743801653</v>
      </c>
    </row>
    <row r="755" spans="1:6" ht="12.75">
      <c r="A755" s="19" t="s">
        <v>409</v>
      </c>
      <c r="B755" s="32" t="s">
        <v>145</v>
      </c>
      <c r="C755" s="20" t="s">
        <v>146</v>
      </c>
      <c r="D755" s="41">
        <v>4699</v>
      </c>
      <c r="E755" s="42">
        <v>4797</v>
      </c>
      <c r="F755" s="42">
        <f t="shared" si="16"/>
        <v>1.0208555011704619</v>
      </c>
    </row>
    <row r="756" spans="1:6" ht="12.75">
      <c r="A756" s="21"/>
      <c r="B756" s="33"/>
      <c r="C756" s="22" t="s">
        <v>147</v>
      </c>
      <c r="D756" s="43">
        <v>4699</v>
      </c>
      <c r="E756" s="44">
        <v>4797</v>
      </c>
      <c r="F756" s="44">
        <f t="shared" si="16"/>
        <v>1.0208555011704619</v>
      </c>
    </row>
    <row r="757" spans="1:6" ht="12.75">
      <c r="A757" s="23"/>
      <c r="B757" s="34"/>
      <c r="C757" s="24" t="s">
        <v>148</v>
      </c>
      <c r="D757" s="45">
        <v>4699</v>
      </c>
      <c r="E757" s="46">
        <v>4797</v>
      </c>
      <c r="F757" s="46">
        <f t="shared" si="16"/>
        <v>1.0208555011704619</v>
      </c>
    </row>
    <row r="758" spans="1:6" ht="12.75">
      <c r="A758" s="19" t="s">
        <v>410</v>
      </c>
      <c r="B758" s="32" t="s">
        <v>145</v>
      </c>
      <c r="C758" s="20" t="s">
        <v>146</v>
      </c>
      <c r="D758" s="41">
        <v>5735</v>
      </c>
      <c r="E758" s="42">
        <v>6167</v>
      </c>
      <c r="F758" s="42">
        <f t="shared" si="16"/>
        <v>1.075326939843069</v>
      </c>
    </row>
    <row r="759" spans="1:6" ht="12.75">
      <c r="A759" s="21"/>
      <c r="B759" s="33"/>
      <c r="C759" s="22" t="s">
        <v>147</v>
      </c>
      <c r="D759" s="43">
        <v>5735</v>
      </c>
      <c r="E759" s="44">
        <v>6167</v>
      </c>
      <c r="F759" s="44">
        <f t="shared" si="16"/>
        <v>1.075326939843069</v>
      </c>
    </row>
    <row r="760" spans="1:6" ht="12.75">
      <c r="A760" s="23"/>
      <c r="B760" s="34"/>
      <c r="C760" s="24" t="s">
        <v>148</v>
      </c>
      <c r="D760" s="45">
        <v>5735</v>
      </c>
      <c r="E760" s="46">
        <v>6167</v>
      </c>
      <c r="F760" s="46">
        <f t="shared" si="16"/>
        <v>1.075326939843069</v>
      </c>
    </row>
    <row r="761" spans="1:6" ht="12.75">
      <c r="A761" s="19" t="s">
        <v>411</v>
      </c>
      <c r="B761" s="32" t="s">
        <v>145</v>
      </c>
      <c r="C761" s="20" t="s">
        <v>146</v>
      </c>
      <c r="D761" s="41">
        <v>5417</v>
      </c>
      <c r="E761" s="42">
        <v>5636</v>
      </c>
      <c r="F761" s="42">
        <f t="shared" si="16"/>
        <v>1.040428281336533</v>
      </c>
    </row>
    <row r="762" spans="1:6" ht="12.75">
      <c r="A762" s="21"/>
      <c r="B762" s="33"/>
      <c r="C762" s="22" t="s">
        <v>147</v>
      </c>
      <c r="D762" s="43">
        <v>5417</v>
      </c>
      <c r="E762" s="44">
        <v>5636</v>
      </c>
      <c r="F762" s="44">
        <f t="shared" si="16"/>
        <v>1.040428281336533</v>
      </c>
    </row>
    <row r="763" spans="1:6" ht="12.75">
      <c r="A763" s="23"/>
      <c r="B763" s="34"/>
      <c r="C763" s="24" t="s">
        <v>148</v>
      </c>
      <c r="D763" s="45">
        <v>5417</v>
      </c>
      <c r="E763" s="46">
        <v>5636</v>
      </c>
      <c r="F763" s="46">
        <f t="shared" si="16"/>
        <v>1.040428281336533</v>
      </c>
    </row>
    <row r="764" spans="1:6" ht="12.75">
      <c r="A764" s="19" t="s">
        <v>412</v>
      </c>
      <c r="B764" s="32" t="s">
        <v>145</v>
      </c>
      <c r="C764" s="20" t="s">
        <v>146</v>
      </c>
      <c r="D764" s="41">
        <v>4898</v>
      </c>
      <c r="E764" s="42">
        <v>5306</v>
      </c>
      <c r="F764" s="42">
        <f t="shared" si="16"/>
        <v>1.083299305839118</v>
      </c>
    </row>
    <row r="765" spans="1:6" ht="12.75">
      <c r="A765" s="21"/>
      <c r="B765" s="33"/>
      <c r="C765" s="22" t="s">
        <v>147</v>
      </c>
      <c r="D765" s="43">
        <v>4898</v>
      </c>
      <c r="E765" s="44">
        <v>5306</v>
      </c>
      <c r="F765" s="44">
        <f t="shared" si="16"/>
        <v>1.083299305839118</v>
      </c>
    </row>
    <row r="766" spans="1:6" ht="12.75">
      <c r="A766" s="23"/>
      <c r="B766" s="34"/>
      <c r="C766" s="24" t="s">
        <v>148</v>
      </c>
      <c r="D766" s="45">
        <v>4898</v>
      </c>
      <c r="E766" s="46">
        <v>5306</v>
      </c>
      <c r="F766" s="46">
        <f t="shared" si="16"/>
        <v>1.083299305839118</v>
      </c>
    </row>
    <row r="767" spans="1:6" ht="12.75">
      <c r="A767" s="19" t="s">
        <v>413</v>
      </c>
      <c r="B767" s="32" t="s">
        <v>145</v>
      </c>
      <c r="C767" s="20" t="s">
        <v>146</v>
      </c>
      <c r="D767" s="41">
        <v>6553</v>
      </c>
      <c r="E767" s="42">
        <v>6991</v>
      </c>
      <c r="F767" s="42">
        <f t="shared" si="16"/>
        <v>1.0668396154433084</v>
      </c>
    </row>
    <row r="768" spans="1:6" ht="12.75">
      <c r="A768" s="21"/>
      <c r="B768" s="33"/>
      <c r="C768" s="22" t="s">
        <v>147</v>
      </c>
      <c r="D768" s="43">
        <v>6553</v>
      </c>
      <c r="E768" s="44">
        <v>6991</v>
      </c>
      <c r="F768" s="44">
        <f t="shared" si="16"/>
        <v>1.0668396154433084</v>
      </c>
    </row>
    <row r="769" spans="1:6" ht="12.75">
      <c r="A769" s="23"/>
      <c r="B769" s="34"/>
      <c r="C769" s="24" t="s">
        <v>148</v>
      </c>
      <c r="D769" s="45">
        <v>6553</v>
      </c>
      <c r="E769" s="46">
        <v>6991</v>
      </c>
      <c r="F769" s="46">
        <f t="shared" si="16"/>
        <v>1.0668396154433084</v>
      </c>
    </row>
    <row r="770" spans="1:6" ht="12.75">
      <c r="A770" s="19" t="s">
        <v>414</v>
      </c>
      <c r="B770" s="32" t="s">
        <v>145</v>
      </c>
      <c r="C770" s="20" t="s">
        <v>146</v>
      </c>
      <c r="D770" s="41">
        <v>6296</v>
      </c>
      <c r="E770" s="42">
        <v>6823</v>
      </c>
      <c r="F770" s="42">
        <f t="shared" si="16"/>
        <v>1.0837039390088945</v>
      </c>
    </row>
    <row r="771" spans="1:6" ht="12.75">
      <c r="A771" s="21"/>
      <c r="B771" s="33"/>
      <c r="C771" s="22" t="s">
        <v>147</v>
      </c>
      <c r="D771" s="43">
        <v>6296</v>
      </c>
      <c r="E771" s="44">
        <v>6823</v>
      </c>
      <c r="F771" s="44">
        <f t="shared" si="16"/>
        <v>1.0837039390088945</v>
      </c>
    </row>
    <row r="772" spans="1:6" ht="12.75">
      <c r="A772" s="23"/>
      <c r="B772" s="34"/>
      <c r="C772" s="24" t="s">
        <v>148</v>
      </c>
      <c r="D772" s="45">
        <v>6296</v>
      </c>
      <c r="E772" s="46">
        <v>6823</v>
      </c>
      <c r="F772" s="46">
        <f t="shared" si="16"/>
        <v>1.0837039390088945</v>
      </c>
    </row>
    <row r="773" spans="1:6" ht="12.75">
      <c r="A773" s="19" t="s">
        <v>415</v>
      </c>
      <c r="B773" s="32" t="s">
        <v>145</v>
      </c>
      <c r="C773" s="20" t="s">
        <v>146</v>
      </c>
      <c r="D773" s="41">
        <v>9492</v>
      </c>
      <c r="E773" s="42">
        <v>10173</v>
      </c>
      <c r="F773" s="42">
        <f t="shared" si="16"/>
        <v>1.0717446270543616</v>
      </c>
    </row>
    <row r="774" spans="1:6" ht="12.75">
      <c r="A774" s="21"/>
      <c r="B774" s="33"/>
      <c r="C774" s="22" t="s">
        <v>147</v>
      </c>
      <c r="D774" s="43">
        <v>9492</v>
      </c>
      <c r="E774" s="44">
        <v>10173</v>
      </c>
      <c r="F774" s="44">
        <f t="shared" si="16"/>
        <v>1.0717446270543616</v>
      </c>
    </row>
    <row r="775" spans="1:6" ht="12.75">
      <c r="A775" s="23"/>
      <c r="B775" s="34"/>
      <c r="C775" s="24" t="s">
        <v>148</v>
      </c>
      <c r="D775" s="45">
        <v>9492</v>
      </c>
      <c r="E775" s="46">
        <v>10173</v>
      </c>
      <c r="F775" s="46">
        <f t="shared" si="16"/>
        <v>1.0717446270543616</v>
      </c>
    </row>
    <row r="776" spans="1:6" ht="12.75">
      <c r="A776" s="19" t="s">
        <v>416</v>
      </c>
      <c r="B776" s="32" t="s">
        <v>145</v>
      </c>
      <c r="C776" s="20" t="s">
        <v>146</v>
      </c>
      <c r="D776" s="41">
        <v>5378</v>
      </c>
      <c r="E776" s="42">
        <v>5787</v>
      </c>
      <c r="F776" s="42">
        <f t="shared" si="16"/>
        <v>1.076050576422462</v>
      </c>
    </row>
    <row r="777" spans="1:6" ht="12.75">
      <c r="A777" s="21"/>
      <c r="B777" s="33"/>
      <c r="C777" s="22" t="s">
        <v>147</v>
      </c>
      <c r="D777" s="43">
        <v>5378</v>
      </c>
      <c r="E777" s="44">
        <v>5787</v>
      </c>
      <c r="F777" s="44">
        <f t="shared" si="16"/>
        <v>1.076050576422462</v>
      </c>
    </row>
    <row r="778" spans="1:6" ht="12.75">
      <c r="A778" s="23"/>
      <c r="B778" s="34"/>
      <c r="C778" s="24" t="s">
        <v>148</v>
      </c>
      <c r="D778" s="45">
        <v>5378</v>
      </c>
      <c r="E778" s="46">
        <v>5787</v>
      </c>
      <c r="F778" s="46">
        <f t="shared" si="16"/>
        <v>1.076050576422462</v>
      </c>
    </row>
    <row r="779" spans="1:6" ht="12.75">
      <c r="A779" s="19" t="s">
        <v>417</v>
      </c>
      <c r="B779" s="32" t="s">
        <v>145</v>
      </c>
      <c r="C779" s="20" t="s">
        <v>146</v>
      </c>
      <c r="D779" s="41">
        <v>2438</v>
      </c>
      <c r="E779" s="42">
        <v>2581</v>
      </c>
      <c r="F779" s="42">
        <f t="shared" si="16"/>
        <v>1.0586546349466777</v>
      </c>
    </row>
    <row r="780" spans="1:6" ht="12.75">
      <c r="A780" s="21"/>
      <c r="B780" s="33"/>
      <c r="C780" s="22" t="s">
        <v>147</v>
      </c>
      <c r="D780" s="43">
        <v>2438</v>
      </c>
      <c r="E780" s="44">
        <v>2581</v>
      </c>
      <c r="F780" s="44">
        <f t="shared" si="16"/>
        <v>1.0586546349466777</v>
      </c>
    </row>
    <row r="781" spans="1:6" ht="12.75">
      <c r="A781" s="23"/>
      <c r="B781" s="34"/>
      <c r="C781" s="24" t="s">
        <v>148</v>
      </c>
      <c r="D781" s="45">
        <v>2438</v>
      </c>
      <c r="E781" s="46">
        <v>2581</v>
      </c>
      <c r="F781" s="46">
        <f t="shared" si="16"/>
        <v>1.0586546349466777</v>
      </c>
    </row>
    <row r="782" spans="1:6" ht="12.75">
      <c r="A782" s="19" t="s">
        <v>418</v>
      </c>
      <c r="B782" s="32" t="s">
        <v>145</v>
      </c>
      <c r="C782" s="20" t="s">
        <v>146</v>
      </c>
      <c r="D782" s="41">
        <v>6537</v>
      </c>
      <c r="E782" s="42">
        <v>7023</v>
      </c>
      <c r="F782" s="42">
        <f t="shared" si="16"/>
        <v>1.0743460302891235</v>
      </c>
    </row>
    <row r="783" spans="1:6" ht="12.75">
      <c r="A783" s="21"/>
      <c r="B783" s="33"/>
      <c r="C783" s="22" t="s">
        <v>147</v>
      </c>
      <c r="D783" s="43">
        <v>6537</v>
      </c>
      <c r="E783" s="44">
        <v>7023</v>
      </c>
      <c r="F783" s="44">
        <f t="shared" si="16"/>
        <v>1.0743460302891235</v>
      </c>
    </row>
    <row r="784" spans="1:6" ht="12.75">
      <c r="A784" s="23"/>
      <c r="B784" s="34"/>
      <c r="C784" s="24" t="s">
        <v>148</v>
      </c>
      <c r="D784" s="45">
        <v>6537</v>
      </c>
      <c r="E784" s="46">
        <v>7023</v>
      </c>
      <c r="F784" s="46">
        <f t="shared" si="16"/>
        <v>1.0743460302891235</v>
      </c>
    </row>
    <row r="785" spans="1:6" ht="12.75">
      <c r="A785" s="19" t="s">
        <v>419</v>
      </c>
      <c r="B785" s="32" t="s">
        <v>145</v>
      </c>
      <c r="C785" s="20" t="s">
        <v>146</v>
      </c>
      <c r="D785" s="41">
        <v>3425</v>
      </c>
      <c r="E785" s="42">
        <v>3657</v>
      </c>
      <c r="F785" s="42">
        <f t="shared" si="16"/>
        <v>1.0677372262773723</v>
      </c>
    </row>
    <row r="786" spans="1:6" ht="12.75">
      <c r="A786" s="21"/>
      <c r="B786" s="33"/>
      <c r="C786" s="22" t="s">
        <v>147</v>
      </c>
      <c r="D786" s="43">
        <v>3425</v>
      </c>
      <c r="E786" s="44">
        <v>3657</v>
      </c>
      <c r="F786" s="44">
        <f t="shared" si="16"/>
        <v>1.0677372262773723</v>
      </c>
    </row>
    <row r="787" spans="1:6" ht="12.75">
      <c r="A787" s="23"/>
      <c r="B787" s="34"/>
      <c r="C787" s="24" t="s">
        <v>148</v>
      </c>
      <c r="D787" s="45">
        <v>3425</v>
      </c>
      <c r="E787" s="46">
        <v>3657</v>
      </c>
      <c r="F787" s="46">
        <f t="shared" si="16"/>
        <v>1.0677372262773723</v>
      </c>
    </row>
    <row r="788" spans="1:6" ht="12.75">
      <c r="A788" s="19" t="s">
        <v>420</v>
      </c>
      <c r="B788" s="32" t="s">
        <v>145</v>
      </c>
      <c r="C788" s="20" t="s">
        <v>146</v>
      </c>
      <c r="D788" s="41">
        <v>5297</v>
      </c>
      <c r="E788" s="42">
        <v>5754</v>
      </c>
      <c r="F788" s="42">
        <f t="shared" si="16"/>
        <v>1.0862752501415895</v>
      </c>
    </row>
    <row r="789" spans="1:6" ht="12.75">
      <c r="A789" s="21"/>
      <c r="B789" s="33"/>
      <c r="C789" s="22" t="s">
        <v>147</v>
      </c>
      <c r="D789" s="43">
        <v>5297</v>
      </c>
      <c r="E789" s="44">
        <v>5754</v>
      </c>
      <c r="F789" s="44">
        <f t="shared" si="16"/>
        <v>1.0862752501415895</v>
      </c>
    </row>
    <row r="790" spans="1:6" ht="12.75">
      <c r="A790" s="23"/>
      <c r="B790" s="34"/>
      <c r="C790" s="24" t="s">
        <v>148</v>
      </c>
      <c r="D790" s="45">
        <v>5297</v>
      </c>
      <c r="E790" s="46">
        <v>5754</v>
      </c>
      <c r="F790" s="46">
        <f t="shared" si="16"/>
        <v>1.0862752501415895</v>
      </c>
    </row>
    <row r="791" spans="1:6" ht="12.75">
      <c r="A791" s="19" t="s">
        <v>421</v>
      </c>
      <c r="B791" s="32" t="s">
        <v>145</v>
      </c>
      <c r="C791" s="20" t="s">
        <v>146</v>
      </c>
      <c r="D791" s="41">
        <v>9698</v>
      </c>
      <c r="E791" s="42">
        <v>10392</v>
      </c>
      <c r="F791" s="42">
        <f t="shared" si="16"/>
        <v>1.0715611466281707</v>
      </c>
    </row>
    <row r="792" spans="1:6" ht="12.75">
      <c r="A792" s="21"/>
      <c r="B792" s="33"/>
      <c r="C792" s="22" t="s">
        <v>147</v>
      </c>
      <c r="D792" s="43">
        <v>9698</v>
      </c>
      <c r="E792" s="44">
        <v>10392</v>
      </c>
      <c r="F792" s="44">
        <f t="shared" si="16"/>
        <v>1.0715611466281707</v>
      </c>
    </row>
    <row r="793" spans="1:6" ht="12.75">
      <c r="A793" s="23"/>
      <c r="B793" s="34"/>
      <c r="C793" s="24" t="s">
        <v>148</v>
      </c>
      <c r="D793" s="45">
        <v>9698</v>
      </c>
      <c r="E793" s="46">
        <v>10392</v>
      </c>
      <c r="F793" s="46">
        <f t="shared" si="16"/>
        <v>1.0715611466281707</v>
      </c>
    </row>
    <row r="794" spans="1:6" ht="12.75">
      <c r="A794" s="19" t="s">
        <v>422</v>
      </c>
      <c r="B794" s="32" t="s">
        <v>145</v>
      </c>
      <c r="C794" s="20" t="s">
        <v>146</v>
      </c>
      <c r="D794" s="41">
        <v>4861</v>
      </c>
      <c r="E794" s="42">
        <v>5223</v>
      </c>
      <c r="F794" s="42">
        <f t="shared" si="16"/>
        <v>1.074470273606254</v>
      </c>
    </row>
    <row r="795" spans="1:6" ht="12.75">
      <c r="A795" s="21"/>
      <c r="B795" s="33"/>
      <c r="C795" s="22" t="s">
        <v>147</v>
      </c>
      <c r="D795" s="43">
        <v>4861</v>
      </c>
      <c r="E795" s="44">
        <v>5223</v>
      </c>
      <c r="F795" s="44">
        <f t="shared" si="16"/>
        <v>1.074470273606254</v>
      </c>
    </row>
    <row r="796" spans="1:6" ht="12.75">
      <c r="A796" s="23"/>
      <c r="B796" s="34"/>
      <c r="C796" s="24" t="s">
        <v>148</v>
      </c>
      <c r="D796" s="45">
        <v>4861</v>
      </c>
      <c r="E796" s="46">
        <v>5223</v>
      </c>
      <c r="F796" s="46">
        <f t="shared" si="16"/>
        <v>1.074470273606254</v>
      </c>
    </row>
    <row r="797" spans="1:6" ht="12.75">
      <c r="A797" s="19" t="s">
        <v>423</v>
      </c>
      <c r="B797" s="32" t="s">
        <v>145</v>
      </c>
      <c r="C797" s="20" t="s">
        <v>146</v>
      </c>
      <c r="D797" s="41">
        <v>5486</v>
      </c>
      <c r="E797" s="42">
        <v>5985</v>
      </c>
      <c r="F797" s="42">
        <f t="shared" si="16"/>
        <v>1.0909588042289464</v>
      </c>
    </row>
    <row r="798" spans="1:6" ht="12.75">
      <c r="A798" s="21"/>
      <c r="B798" s="33"/>
      <c r="C798" s="22" t="s">
        <v>147</v>
      </c>
      <c r="D798" s="43">
        <v>5486</v>
      </c>
      <c r="E798" s="44">
        <v>5985</v>
      </c>
      <c r="F798" s="44">
        <f t="shared" si="16"/>
        <v>1.0909588042289464</v>
      </c>
    </row>
    <row r="799" spans="1:6" ht="12.75">
      <c r="A799" s="23"/>
      <c r="B799" s="34"/>
      <c r="C799" s="24" t="s">
        <v>148</v>
      </c>
      <c r="D799" s="45">
        <v>5486</v>
      </c>
      <c r="E799" s="46">
        <v>5985</v>
      </c>
      <c r="F799" s="46">
        <f aca="true" t="shared" si="17" ref="F799:F845">IF(D799=0,"***",E799/D799)</f>
        <v>1.0909588042289464</v>
      </c>
    </row>
    <row r="800" spans="1:6" ht="12.75">
      <c r="A800" s="19" t="s">
        <v>424</v>
      </c>
      <c r="B800" s="32" t="s">
        <v>145</v>
      </c>
      <c r="C800" s="20" t="s">
        <v>146</v>
      </c>
      <c r="D800" s="41">
        <v>3749</v>
      </c>
      <c r="E800" s="42">
        <v>4037</v>
      </c>
      <c r="F800" s="42">
        <f t="shared" si="17"/>
        <v>1.07682048546279</v>
      </c>
    </row>
    <row r="801" spans="1:6" ht="12.75">
      <c r="A801" s="21"/>
      <c r="B801" s="33"/>
      <c r="C801" s="22" t="s">
        <v>147</v>
      </c>
      <c r="D801" s="43">
        <v>3749</v>
      </c>
      <c r="E801" s="44">
        <v>4037</v>
      </c>
      <c r="F801" s="44">
        <f t="shared" si="17"/>
        <v>1.07682048546279</v>
      </c>
    </row>
    <row r="802" spans="1:6" ht="12.75">
      <c r="A802" s="23"/>
      <c r="B802" s="34"/>
      <c r="C802" s="24" t="s">
        <v>148</v>
      </c>
      <c r="D802" s="45">
        <v>3749</v>
      </c>
      <c r="E802" s="46">
        <v>4037</v>
      </c>
      <c r="F802" s="46">
        <f t="shared" si="17"/>
        <v>1.07682048546279</v>
      </c>
    </row>
    <row r="803" spans="1:6" ht="12.75">
      <c r="A803" s="19" t="s">
        <v>425</v>
      </c>
      <c r="B803" s="32" t="s">
        <v>145</v>
      </c>
      <c r="C803" s="20" t="s">
        <v>146</v>
      </c>
      <c r="D803" s="41">
        <v>7074</v>
      </c>
      <c r="E803" s="42">
        <v>7543</v>
      </c>
      <c r="F803" s="42">
        <f t="shared" si="17"/>
        <v>1.066299123551032</v>
      </c>
    </row>
    <row r="804" spans="1:6" ht="12.75">
      <c r="A804" s="21"/>
      <c r="B804" s="33"/>
      <c r="C804" s="22" t="s">
        <v>147</v>
      </c>
      <c r="D804" s="43">
        <v>7074</v>
      </c>
      <c r="E804" s="44">
        <v>7543</v>
      </c>
      <c r="F804" s="44">
        <f t="shared" si="17"/>
        <v>1.066299123551032</v>
      </c>
    </row>
    <row r="805" spans="1:6" ht="12.75">
      <c r="A805" s="23"/>
      <c r="B805" s="34"/>
      <c r="C805" s="24" t="s">
        <v>148</v>
      </c>
      <c r="D805" s="45">
        <v>7074</v>
      </c>
      <c r="E805" s="46">
        <v>7543</v>
      </c>
      <c r="F805" s="46">
        <f t="shared" si="17"/>
        <v>1.066299123551032</v>
      </c>
    </row>
    <row r="806" spans="1:6" ht="12.75">
      <c r="A806" s="19" t="s">
        <v>426</v>
      </c>
      <c r="B806" s="32" t="s">
        <v>145</v>
      </c>
      <c r="C806" s="20" t="s">
        <v>146</v>
      </c>
      <c r="D806" s="41">
        <v>3627</v>
      </c>
      <c r="E806" s="42">
        <v>4473</v>
      </c>
      <c r="F806" s="42">
        <f t="shared" si="17"/>
        <v>1.2332506203473945</v>
      </c>
    </row>
    <row r="807" spans="1:6" ht="12.75">
      <c r="A807" s="21"/>
      <c r="B807" s="33"/>
      <c r="C807" s="22" t="s">
        <v>147</v>
      </c>
      <c r="D807" s="43">
        <v>3627</v>
      </c>
      <c r="E807" s="44">
        <v>4473</v>
      </c>
      <c r="F807" s="44">
        <f t="shared" si="17"/>
        <v>1.2332506203473945</v>
      </c>
    </row>
    <row r="808" spans="1:6" ht="12.75">
      <c r="A808" s="23"/>
      <c r="B808" s="34"/>
      <c r="C808" s="24" t="s">
        <v>148</v>
      </c>
      <c r="D808" s="45">
        <v>3627</v>
      </c>
      <c r="E808" s="46">
        <v>4473</v>
      </c>
      <c r="F808" s="46">
        <f t="shared" si="17"/>
        <v>1.2332506203473945</v>
      </c>
    </row>
    <row r="809" spans="1:6" ht="12.75">
      <c r="A809" s="19" t="s">
        <v>427</v>
      </c>
      <c r="B809" s="32" t="s">
        <v>145</v>
      </c>
      <c r="C809" s="20" t="s">
        <v>146</v>
      </c>
      <c r="D809" s="41">
        <v>4446</v>
      </c>
      <c r="E809" s="42">
        <v>4785</v>
      </c>
      <c r="F809" s="42">
        <f t="shared" si="17"/>
        <v>1.0762483130904184</v>
      </c>
    </row>
    <row r="810" spans="1:6" ht="12.75">
      <c r="A810" s="21"/>
      <c r="B810" s="33"/>
      <c r="C810" s="22" t="s">
        <v>147</v>
      </c>
      <c r="D810" s="43">
        <v>4446</v>
      </c>
      <c r="E810" s="44">
        <v>4785</v>
      </c>
      <c r="F810" s="44">
        <f t="shared" si="17"/>
        <v>1.0762483130904184</v>
      </c>
    </row>
    <row r="811" spans="1:6" ht="12.75">
      <c r="A811" s="23"/>
      <c r="B811" s="34"/>
      <c r="C811" s="24" t="s">
        <v>148</v>
      </c>
      <c r="D811" s="45">
        <v>4446</v>
      </c>
      <c r="E811" s="46">
        <v>4785</v>
      </c>
      <c r="F811" s="46">
        <f t="shared" si="17"/>
        <v>1.0762483130904184</v>
      </c>
    </row>
    <row r="812" spans="1:6" ht="12.75">
      <c r="A812" s="19" t="s">
        <v>428</v>
      </c>
      <c r="B812" s="32" t="s">
        <v>145</v>
      </c>
      <c r="C812" s="20" t="s">
        <v>146</v>
      </c>
      <c r="D812" s="41">
        <v>5916</v>
      </c>
      <c r="E812" s="42">
        <v>6236</v>
      </c>
      <c r="F812" s="42">
        <f t="shared" si="17"/>
        <v>1.0540906017579446</v>
      </c>
    </row>
    <row r="813" spans="1:6" ht="12.75">
      <c r="A813" s="21"/>
      <c r="B813" s="33"/>
      <c r="C813" s="22" t="s">
        <v>147</v>
      </c>
      <c r="D813" s="43">
        <v>5916</v>
      </c>
      <c r="E813" s="44">
        <v>6236</v>
      </c>
      <c r="F813" s="44">
        <f t="shared" si="17"/>
        <v>1.0540906017579446</v>
      </c>
    </row>
    <row r="814" spans="1:6" ht="12.75">
      <c r="A814" s="23"/>
      <c r="B814" s="34"/>
      <c r="C814" s="24" t="s">
        <v>148</v>
      </c>
      <c r="D814" s="45">
        <v>5916</v>
      </c>
      <c r="E814" s="46">
        <v>6236</v>
      </c>
      <c r="F814" s="46">
        <f t="shared" si="17"/>
        <v>1.0540906017579446</v>
      </c>
    </row>
    <row r="815" spans="1:6" ht="12.75">
      <c r="A815" s="19" t="s">
        <v>429</v>
      </c>
      <c r="B815" s="32" t="s">
        <v>145</v>
      </c>
      <c r="C815" s="20" t="s">
        <v>146</v>
      </c>
      <c r="D815" s="41">
        <v>7110</v>
      </c>
      <c r="E815" s="42">
        <v>7641</v>
      </c>
      <c r="F815" s="42">
        <f t="shared" si="17"/>
        <v>1.0746835443037974</v>
      </c>
    </row>
    <row r="816" spans="1:6" ht="12.75">
      <c r="A816" s="21"/>
      <c r="B816" s="33"/>
      <c r="C816" s="22" t="s">
        <v>147</v>
      </c>
      <c r="D816" s="43">
        <v>7110</v>
      </c>
      <c r="E816" s="44">
        <v>7641</v>
      </c>
      <c r="F816" s="44">
        <f t="shared" si="17"/>
        <v>1.0746835443037974</v>
      </c>
    </row>
    <row r="817" spans="1:6" ht="12.75">
      <c r="A817" s="23"/>
      <c r="B817" s="34"/>
      <c r="C817" s="24" t="s">
        <v>148</v>
      </c>
      <c r="D817" s="45">
        <v>7110</v>
      </c>
      <c r="E817" s="46">
        <v>7641</v>
      </c>
      <c r="F817" s="46">
        <f t="shared" si="17"/>
        <v>1.0746835443037974</v>
      </c>
    </row>
    <row r="818" spans="1:6" ht="12.75">
      <c r="A818" s="19" t="s">
        <v>430</v>
      </c>
      <c r="B818" s="32" t="s">
        <v>145</v>
      </c>
      <c r="C818" s="20" t="s">
        <v>146</v>
      </c>
      <c r="D818" s="41">
        <v>4893</v>
      </c>
      <c r="E818" s="42">
        <v>5257</v>
      </c>
      <c r="F818" s="42">
        <f t="shared" si="17"/>
        <v>1.0743919885550788</v>
      </c>
    </row>
    <row r="819" spans="1:6" ht="12.75">
      <c r="A819" s="21"/>
      <c r="B819" s="33"/>
      <c r="C819" s="22" t="s">
        <v>147</v>
      </c>
      <c r="D819" s="43">
        <v>4893</v>
      </c>
      <c r="E819" s="44">
        <v>5257</v>
      </c>
      <c r="F819" s="44">
        <f t="shared" si="17"/>
        <v>1.0743919885550788</v>
      </c>
    </row>
    <row r="820" spans="1:6" ht="12.75">
      <c r="A820" s="23"/>
      <c r="B820" s="34"/>
      <c r="C820" s="24" t="s">
        <v>148</v>
      </c>
      <c r="D820" s="45">
        <v>4893</v>
      </c>
      <c r="E820" s="46">
        <v>5257</v>
      </c>
      <c r="F820" s="46">
        <f t="shared" si="17"/>
        <v>1.0743919885550788</v>
      </c>
    </row>
    <row r="821" spans="1:6" ht="12.75">
      <c r="A821" s="19" t="s">
        <v>431</v>
      </c>
      <c r="B821" s="32" t="s">
        <v>145</v>
      </c>
      <c r="C821" s="20" t="s">
        <v>146</v>
      </c>
      <c r="D821" s="41">
        <v>4322</v>
      </c>
      <c r="E821" s="42">
        <v>4646</v>
      </c>
      <c r="F821" s="42">
        <f t="shared" si="17"/>
        <v>1.074965293845442</v>
      </c>
    </row>
    <row r="822" spans="1:6" ht="12.75">
      <c r="A822" s="21"/>
      <c r="B822" s="33"/>
      <c r="C822" s="22" t="s">
        <v>147</v>
      </c>
      <c r="D822" s="43">
        <v>4322</v>
      </c>
      <c r="E822" s="44">
        <v>4646</v>
      </c>
      <c r="F822" s="44">
        <f t="shared" si="17"/>
        <v>1.074965293845442</v>
      </c>
    </row>
    <row r="823" spans="1:6" ht="12.75">
      <c r="A823" s="23"/>
      <c r="B823" s="34"/>
      <c r="C823" s="24" t="s">
        <v>148</v>
      </c>
      <c r="D823" s="45">
        <v>4322</v>
      </c>
      <c r="E823" s="46">
        <v>4646</v>
      </c>
      <c r="F823" s="46">
        <f t="shared" si="17"/>
        <v>1.074965293845442</v>
      </c>
    </row>
    <row r="824" spans="1:6" ht="12.75">
      <c r="A824" s="19" t="s">
        <v>432</v>
      </c>
      <c r="B824" s="32" t="s">
        <v>145</v>
      </c>
      <c r="C824" s="20" t="s">
        <v>146</v>
      </c>
      <c r="D824" s="41">
        <v>6488</v>
      </c>
      <c r="E824" s="42">
        <v>6971</v>
      </c>
      <c r="F824" s="42">
        <f t="shared" si="17"/>
        <v>1.0744451294697903</v>
      </c>
    </row>
    <row r="825" spans="1:6" ht="12.75">
      <c r="A825" s="21"/>
      <c r="B825" s="33"/>
      <c r="C825" s="22" t="s">
        <v>147</v>
      </c>
      <c r="D825" s="43">
        <v>6488</v>
      </c>
      <c r="E825" s="44">
        <v>6971</v>
      </c>
      <c r="F825" s="44">
        <f t="shared" si="17"/>
        <v>1.0744451294697903</v>
      </c>
    </row>
    <row r="826" spans="1:6" ht="12.75">
      <c r="A826" s="23"/>
      <c r="B826" s="34"/>
      <c r="C826" s="24" t="s">
        <v>148</v>
      </c>
      <c r="D826" s="45">
        <v>6488</v>
      </c>
      <c r="E826" s="46">
        <v>6971</v>
      </c>
      <c r="F826" s="46">
        <f t="shared" si="17"/>
        <v>1.0744451294697903</v>
      </c>
    </row>
    <row r="827" spans="1:6" ht="12.75">
      <c r="A827" s="19" t="s">
        <v>433</v>
      </c>
      <c r="B827" s="32" t="s">
        <v>145</v>
      </c>
      <c r="C827" s="20" t="s">
        <v>146</v>
      </c>
      <c r="D827" s="41">
        <v>4318</v>
      </c>
      <c r="E827" s="42">
        <v>4781</v>
      </c>
      <c r="F827" s="42">
        <f t="shared" si="17"/>
        <v>1.1072255673923113</v>
      </c>
    </row>
    <row r="828" spans="1:6" ht="12.75">
      <c r="A828" s="21"/>
      <c r="B828" s="33"/>
      <c r="C828" s="22" t="s">
        <v>147</v>
      </c>
      <c r="D828" s="43">
        <v>4318</v>
      </c>
      <c r="E828" s="44">
        <v>4781</v>
      </c>
      <c r="F828" s="44">
        <f t="shared" si="17"/>
        <v>1.1072255673923113</v>
      </c>
    </row>
    <row r="829" spans="1:6" ht="12.75">
      <c r="A829" s="23"/>
      <c r="B829" s="34"/>
      <c r="C829" s="24" t="s">
        <v>148</v>
      </c>
      <c r="D829" s="45">
        <v>4318</v>
      </c>
      <c r="E829" s="46">
        <v>4781</v>
      </c>
      <c r="F829" s="46">
        <f t="shared" si="17"/>
        <v>1.1072255673923113</v>
      </c>
    </row>
    <row r="830" spans="1:6" ht="12.75">
      <c r="A830" s="19" t="s">
        <v>434</v>
      </c>
      <c r="B830" s="32" t="s">
        <v>145</v>
      </c>
      <c r="C830" s="20" t="s">
        <v>146</v>
      </c>
      <c r="D830" s="41">
        <v>11141</v>
      </c>
      <c r="E830" s="42">
        <v>12273</v>
      </c>
      <c r="F830" s="42">
        <f t="shared" si="17"/>
        <v>1.101606678036083</v>
      </c>
    </row>
    <row r="831" spans="1:6" ht="12.75">
      <c r="A831" s="21"/>
      <c r="B831" s="33"/>
      <c r="C831" s="22" t="s">
        <v>147</v>
      </c>
      <c r="D831" s="43">
        <v>11141</v>
      </c>
      <c r="E831" s="44">
        <v>12273</v>
      </c>
      <c r="F831" s="44">
        <f t="shared" si="17"/>
        <v>1.101606678036083</v>
      </c>
    </row>
    <row r="832" spans="1:6" ht="12.75">
      <c r="A832" s="23"/>
      <c r="B832" s="34"/>
      <c r="C832" s="24" t="s">
        <v>148</v>
      </c>
      <c r="D832" s="45">
        <v>11141</v>
      </c>
      <c r="E832" s="46">
        <v>12273</v>
      </c>
      <c r="F832" s="46">
        <f t="shared" si="17"/>
        <v>1.101606678036083</v>
      </c>
    </row>
    <row r="833" spans="1:6" ht="12.75">
      <c r="A833" s="19" t="s">
        <v>435</v>
      </c>
      <c r="B833" s="32" t="s">
        <v>145</v>
      </c>
      <c r="C833" s="20" t="s">
        <v>146</v>
      </c>
      <c r="D833" s="41">
        <v>5378</v>
      </c>
      <c r="E833" s="42">
        <v>5787</v>
      </c>
      <c r="F833" s="42">
        <f t="shared" si="17"/>
        <v>1.076050576422462</v>
      </c>
    </row>
    <row r="834" spans="1:6" ht="12.75">
      <c r="A834" s="21"/>
      <c r="B834" s="33"/>
      <c r="C834" s="22" t="s">
        <v>147</v>
      </c>
      <c r="D834" s="43">
        <v>5378</v>
      </c>
      <c r="E834" s="44">
        <v>5787</v>
      </c>
      <c r="F834" s="44">
        <f t="shared" si="17"/>
        <v>1.076050576422462</v>
      </c>
    </row>
    <row r="835" spans="1:6" ht="12.75">
      <c r="A835" s="23"/>
      <c r="B835" s="34"/>
      <c r="C835" s="24" t="s">
        <v>148</v>
      </c>
      <c r="D835" s="45">
        <v>5378</v>
      </c>
      <c r="E835" s="46">
        <v>5787</v>
      </c>
      <c r="F835" s="46">
        <f t="shared" si="17"/>
        <v>1.076050576422462</v>
      </c>
    </row>
    <row r="836" spans="1:6" ht="12.75">
      <c r="A836" s="19" t="s">
        <v>436</v>
      </c>
      <c r="B836" s="32" t="s">
        <v>150</v>
      </c>
      <c r="C836" s="20" t="s">
        <v>151</v>
      </c>
      <c r="D836" s="41">
        <v>9666</v>
      </c>
      <c r="E836" s="42">
        <v>10099</v>
      </c>
      <c r="F836" s="42">
        <f t="shared" si="17"/>
        <v>1.0447961928408855</v>
      </c>
    </row>
    <row r="837" spans="1:6" ht="12.75">
      <c r="A837" s="21"/>
      <c r="B837" s="33"/>
      <c r="C837" s="22" t="s">
        <v>437</v>
      </c>
      <c r="D837" s="43">
        <v>9666</v>
      </c>
      <c r="E837" s="44">
        <v>10099</v>
      </c>
      <c r="F837" s="44">
        <f t="shared" si="17"/>
        <v>1.0447961928408855</v>
      </c>
    </row>
    <row r="838" spans="1:6" ht="12.75">
      <c r="A838" s="23"/>
      <c r="B838" s="34"/>
      <c r="C838" s="24" t="s">
        <v>153</v>
      </c>
      <c r="D838" s="45">
        <v>1623</v>
      </c>
      <c r="E838" s="46">
        <v>1723</v>
      </c>
      <c r="F838" s="46">
        <f t="shared" si="17"/>
        <v>1.0616142945163278</v>
      </c>
    </row>
    <row r="839" spans="1:6" ht="12.75">
      <c r="A839" s="23"/>
      <c r="B839" s="34"/>
      <c r="C839" s="24" t="s">
        <v>148</v>
      </c>
      <c r="D839" s="45">
        <v>8043</v>
      </c>
      <c r="E839" s="46">
        <v>8376</v>
      </c>
      <c r="F839" s="46">
        <f t="shared" si="17"/>
        <v>1.0414024617679971</v>
      </c>
    </row>
    <row r="840" spans="1:6" ht="12.75">
      <c r="A840" s="19" t="s">
        <v>438</v>
      </c>
      <c r="B840" s="32" t="s">
        <v>150</v>
      </c>
      <c r="C840" s="20" t="s">
        <v>151</v>
      </c>
      <c r="D840" s="41">
        <v>5924</v>
      </c>
      <c r="E840" s="42">
        <v>6622</v>
      </c>
      <c r="F840" s="42">
        <f t="shared" si="17"/>
        <v>1.1178257933828495</v>
      </c>
    </row>
    <row r="841" spans="1:6" ht="12.75">
      <c r="A841" s="21"/>
      <c r="B841" s="33"/>
      <c r="C841" s="22" t="s">
        <v>437</v>
      </c>
      <c r="D841" s="43">
        <v>5924</v>
      </c>
      <c r="E841" s="44">
        <v>6622</v>
      </c>
      <c r="F841" s="44">
        <f t="shared" si="17"/>
        <v>1.1178257933828495</v>
      </c>
    </row>
    <row r="842" spans="1:6" ht="12.75">
      <c r="A842" s="23"/>
      <c r="B842" s="34"/>
      <c r="C842" s="24" t="s">
        <v>153</v>
      </c>
      <c r="D842" s="45">
        <v>936</v>
      </c>
      <c r="E842" s="46">
        <v>936</v>
      </c>
      <c r="F842" s="46">
        <f t="shared" si="17"/>
        <v>1</v>
      </c>
    </row>
    <row r="843" spans="1:6" ht="12.75">
      <c r="A843" s="23"/>
      <c r="B843" s="34"/>
      <c r="C843" s="24" t="s">
        <v>148</v>
      </c>
      <c r="D843" s="45">
        <v>4988</v>
      </c>
      <c r="E843" s="46">
        <v>5686</v>
      </c>
      <c r="F843" s="46">
        <f t="shared" si="17"/>
        <v>1.1399358460304732</v>
      </c>
    </row>
    <row r="844" spans="1:6" ht="12.75">
      <c r="A844" s="19" t="s">
        <v>439</v>
      </c>
      <c r="B844" s="32" t="s">
        <v>150</v>
      </c>
      <c r="C844" s="20" t="s">
        <v>151</v>
      </c>
      <c r="D844" s="41">
        <v>15376</v>
      </c>
      <c r="E844" s="42">
        <v>17150</v>
      </c>
      <c r="F844" s="42">
        <f t="shared" si="17"/>
        <v>1.1153746097814776</v>
      </c>
    </row>
    <row r="845" spans="1:6" ht="12.75">
      <c r="A845" s="21"/>
      <c r="B845" s="33"/>
      <c r="C845" s="22" t="s">
        <v>437</v>
      </c>
      <c r="D845" s="43">
        <v>15376</v>
      </c>
      <c r="E845" s="44">
        <v>17150</v>
      </c>
      <c r="F845" s="44">
        <f t="shared" si="17"/>
        <v>1.1153746097814776</v>
      </c>
    </row>
    <row r="846" spans="1:6" ht="12.75">
      <c r="A846" s="23"/>
      <c r="B846" s="34"/>
      <c r="C846" s="24" t="s">
        <v>153</v>
      </c>
      <c r="D846" s="45">
        <v>2059</v>
      </c>
      <c r="E846" s="46">
        <v>2339</v>
      </c>
      <c r="F846" s="46">
        <f aca="true" t="shared" si="18" ref="F846:F892">IF(D846=0,"***",E846/D846)</f>
        <v>1.1359883438562408</v>
      </c>
    </row>
    <row r="847" spans="1:6" ht="12.75">
      <c r="A847" s="23"/>
      <c r="B847" s="34"/>
      <c r="C847" s="24" t="s">
        <v>148</v>
      </c>
      <c r="D847" s="45">
        <v>13317</v>
      </c>
      <c r="E847" s="46">
        <v>14811</v>
      </c>
      <c r="F847" s="46">
        <f t="shared" si="18"/>
        <v>1.1121874296012615</v>
      </c>
    </row>
    <row r="848" spans="1:6" ht="12.75">
      <c r="A848" s="19" t="s">
        <v>440</v>
      </c>
      <c r="B848" s="32" t="s">
        <v>150</v>
      </c>
      <c r="C848" s="20" t="s">
        <v>151</v>
      </c>
      <c r="D848" s="41">
        <v>9993</v>
      </c>
      <c r="E848" s="42">
        <v>10487</v>
      </c>
      <c r="F848" s="42">
        <f t="shared" si="18"/>
        <v>1.049434604222956</v>
      </c>
    </row>
    <row r="849" spans="1:6" ht="12.75">
      <c r="A849" s="21"/>
      <c r="B849" s="33"/>
      <c r="C849" s="22" t="s">
        <v>437</v>
      </c>
      <c r="D849" s="43">
        <v>9993</v>
      </c>
      <c r="E849" s="44">
        <v>10487</v>
      </c>
      <c r="F849" s="44">
        <f t="shared" si="18"/>
        <v>1.049434604222956</v>
      </c>
    </row>
    <row r="850" spans="1:6" ht="12.75">
      <c r="A850" s="23"/>
      <c r="B850" s="34"/>
      <c r="C850" s="24" t="s">
        <v>153</v>
      </c>
      <c r="D850" s="45">
        <v>1170</v>
      </c>
      <c r="E850" s="46">
        <v>1170</v>
      </c>
      <c r="F850" s="46">
        <f t="shared" si="18"/>
        <v>1</v>
      </c>
    </row>
    <row r="851" spans="1:6" ht="12.75">
      <c r="A851" s="23"/>
      <c r="B851" s="34"/>
      <c r="C851" s="24" t="s">
        <v>148</v>
      </c>
      <c r="D851" s="45">
        <v>8823</v>
      </c>
      <c r="E851" s="46">
        <v>9317</v>
      </c>
      <c r="F851" s="46">
        <f t="shared" si="18"/>
        <v>1.0559900260682307</v>
      </c>
    </row>
    <row r="852" spans="1:6" ht="12.75">
      <c r="A852" s="19" t="s">
        <v>441</v>
      </c>
      <c r="B852" s="32" t="s">
        <v>145</v>
      </c>
      <c r="C852" s="20" t="s">
        <v>146</v>
      </c>
      <c r="D852" s="41">
        <v>4982</v>
      </c>
      <c r="E852" s="42">
        <v>5334</v>
      </c>
      <c r="F852" s="42">
        <f t="shared" si="18"/>
        <v>1.0706543556804495</v>
      </c>
    </row>
    <row r="853" spans="1:6" ht="12.75">
      <c r="A853" s="21"/>
      <c r="B853" s="33"/>
      <c r="C853" s="22" t="s">
        <v>147</v>
      </c>
      <c r="D853" s="43">
        <v>4982</v>
      </c>
      <c r="E853" s="44">
        <v>5334</v>
      </c>
      <c r="F853" s="44">
        <f t="shared" si="18"/>
        <v>1.0706543556804495</v>
      </c>
    </row>
    <row r="854" spans="1:6" ht="12.75">
      <c r="A854" s="23"/>
      <c r="B854" s="34"/>
      <c r="C854" s="24" t="s">
        <v>148</v>
      </c>
      <c r="D854" s="45">
        <v>4982</v>
      </c>
      <c r="E854" s="46">
        <v>5334</v>
      </c>
      <c r="F854" s="46">
        <f t="shared" si="18"/>
        <v>1.0706543556804495</v>
      </c>
    </row>
    <row r="855" spans="1:6" ht="12.75">
      <c r="A855" s="19" t="s">
        <v>442</v>
      </c>
      <c r="B855" s="32" t="s">
        <v>145</v>
      </c>
      <c r="C855" s="20" t="s">
        <v>146</v>
      </c>
      <c r="D855" s="41">
        <v>6380</v>
      </c>
      <c r="E855" s="42">
        <v>5776</v>
      </c>
      <c r="F855" s="42">
        <f t="shared" si="18"/>
        <v>0.9053291536050156</v>
      </c>
    </row>
    <row r="856" spans="1:6" ht="12.75">
      <c r="A856" s="21"/>
      <c r="B856" s="33"/>
      <c r="C856" s="22" t="s">
        <v>147</v>
      </c>
      <c r="D856" s="43">
        <v>6380</v>
      </c>
      <c r="E856" s="44">
        <v>5776</v>
      </c>
      <c r="F856" s="44">
        <f t="shared" si="18"/>
        <v>0.9053291536050156</v>
      </c>
    </row>
    <row r="857" spans="1:6" ht="12.75">
      <c r="A857" s="23"/>
      <c r="B857" s="34"/>
      <c r="C857" s="24" t="s">
        <v>148</v>
      </c>
      <c r="D857" s="45">
        <v>6380</v>
      </c>
      <c r="E857" s="46">
        <v>5776</v>
      </c>
      <c r="F857" s="46">
        <f t="shared" si="18"/>
        <v>0.9053291536050156</v>
      </c>
    </row>
    <row r="858" spans="1:6" ht="12.75">
      <c r="A858" s="19" t="s">
        <v>443</v>
      </c>
      <c r="B858" s="32" t="s">
        <v>145</v>
      </c>
      <c r="C858" s="20" t="s">
        <v>146</v>
      </c>
      <c r="D858" s="41">
        <v>6783</v>
      </c>
      <c r="E858" s="42">
        <v>7339</v>
      </c>
      <c r="F858" s="42">
        <f t="shared" si="18"/>
        <v>1.081969629957246</v>
      </c>
    </row>
    <row r="859" spans="1:6" ht="12.75">
      <c r="A859" s="21"/>
      <c r="B859" s="33"/>
      <c r="C859" s="22" t="s">
        <v>147</v>
      </c>
      <c r="D859" s="43">
        <v>6783</v>
      </c>
      <c r="E859" s="44">
        <v>7339</v>
      </c>
      <c r="F859" s="44">
        <f t="shared" si="18"/>
        <v>1.081969629957246</v>
      </c>
    </row>
    <row r="860" spans="1:6" ht="12.75">
      <c r="A860" s="23"/>
      <c r="B860" s="34"/>
      <c r="C860" s="24" t="s">
        <v>148</v>
      </c>
      <c r="D860" s="45">
        <v>6783</v>
      </c>
      <c r="E860" s="46">
        <v>7339</v>
      </c>
      <c r="F860" s="46">
        <f t="shared" si="18"/>
        <v>1.081969629957246</v>
      </c>
    </row>
    <row r="861" spans="1:6" ht="12.75">
      <c r="A861" s="19" t="s">
        <v>444</v>
      </c>
      <c r="B861" s="32" t="s">
        <v>145</v>
      </c>
      <c r="C861" s="20" t="s">
        <v>146</v>
      </c>
      <c r="D861" s="41">
        <v>4386</v>
      </c>
      <c r="E861" s="42">
        <v>4717</v>
      </c>
      <c r="F861" s="42">
        <f t="shared" si="18"/>
        <v>1.0754673962608299</v>
      </c>
    </row>
    <row r="862" spans="1:6" ht="12.75">
      <c r="A862" s="21"/>
      <c r="B862" s="33"/>
      <c r="C862" s="22" t="s">
        <v>147</v>
      </c>
      <c r="D862" s="43">
        <v>4386</v>
      </c>
      <c r="E862" s="44">
        <v>4717</v>
      </c>
      <c r="F862" s="44">
        <f t="shared" si="18"/>
        <v>1.0754673962608299</v>
      </c>
    </row>
    <row r="863" spans="1:6" ht="12.75">
      <c r="A863" s="23"/>
      <c r="B863" s="34"/>
      <c r="C863" s="24" t="s">
        <v>148</v>
      </c>
      <c r="D863" s="45">
        <v>4386</v>
      </c>
      <c r="E863" s="46">
        <v>4717</v>
      </c>
      <c r="F863" s="46">
        <f t="shared" si="18"/>
        <v>1.0754673962608299</v>
      </c>
    </row>
    <row r="864" spans="1:6" ht="12.75">
      <c r="A864" s="19" t="s">
        <v>445</v>
      </c>
      <c r="B864" s="32" t="s">
        <v>145</v>
      </c>
      <c r="C864" s="20" t="s">
        <v>146</v>
      </c>
      <c r="D864" s="41">
        <v>5966</v>
      </c>
      <c r="E864" s="42">
        <v>6670</v>
      </c>
      <c r="F864" s="42">
        <f t="shared" si="18"/>
        <v>1.1180020113979217</v>
      </c>
    </row>
    <row r="865" spans="1:6" ht="12.75">
      <c r="A865" s="21"/>
      <c r="B865" s="33"/>
      <c r="C865" s="22" t="s">
        <v>147</v>
      </c>
      <c r="D865" s="43">
        <v>5966</v>
      </c>
      <c r="E865" s="44">
        <v>6670</v>
      </c>
      <c r="F865" s="44">
        <f t="shared" si="18"/>
        <v>1.1180020113979217</v>
      </c>
    </row>
    <row r="866" spans="1:6" ht="12.75">
      <c r="A866" s="23"/>
      <c r="B866" s="34"/>
      <c r="C866" s="24" t="s">
        <v>148</v>
      </c>
      <c r="D866" s="45">
        <v>5966</v>
      </c>
      <c r="E866" s="46">
        <v>6670</v>
      </c>
      <c r="F866" s="46">
        <f t="shared" si="18"/>
        <v>1.1180020113979217</v>
      </c>
    </row>
    <row r="867" spans="1:6" ht="12.75">
      <c r="A867" s="19" t="s">
        <v>446</v>
      </c>
      <c r="B867" s="32" t="s">
        <v>145</v>
      </c>
      <c r="C867" s="20" t="s">
        <v>146</v>
      </c>
      <c r="D867" s="41">
        <v>4861</v>
      </c>
      <c r="E867" s="42">
        <v>5223</v>
      </c>
      <c r="F867" s="42">
        <f t="shared" si="18"/>
        <v>1.074470273606254</v>
      </c>
    </row>
    <row r="868" spans="1:6" ht="12.75">
      <c r="A868" s="21"/>
      <c r="B868" s="33"/>
      <c r="C868" s="22" t="s">
        <v>147</v>
      </c>
      <c r="D868" s="43">
        <v>4861</v>
      </c>
      <c r="E868" s="44">
        <v>5223</v>
      </c>
      <c r="F868" s="44">
        <f t="shared" si="18"/>
        <v>1.074470273606254</v>
      </c>
    </row>
    <row r="869" spans="1:6" ht="12.75">
      <c r="A869" s="23"/>
      <c r="B869" s="34"/>
      <c r="C869" s="24" t="s">
        <v>148</v>
      </c>
      <c r="D869" s="45">
        <v>4861</v>
      </c>
      <c r="E869" s="46">
        <v>5223</v>
      </c>
      <c r="F869" s="46">
        <f t="shared" si="18"/>
        <v>1.074470273606254</v>
      </c>
    </row>
    <row r="870" spans="1:6" ht="12.75">
      <c r="A870" s="19" t="s">
        <v>447</v>
      </c>
      <c r="B870" s="32" t="s">
        <v>145</v>
      </c>
      <c r="C870" s="20" t="s">
        <v>146</v>
      </c>
      <c r="D870" s="41">
        <v>6902</v>
      </c>
      <c r="E870" s="42">
        <v>7413</v>
      </c>
      <c r="F870" s="42">
        <f t="shared" si="18"/>
        <v>1.0740365111561867</v>
      </c>
    </row>
    <row r="871" spans="1:6" ht="12.75">
      <c r="A871" s="21"/>
      <c r="B871" s="33"/>
      <c r="C871" s="22" t="s">
        <v>147</v>
      </c>
      <c r="D871" s="43">
        <v>6902</v>
      </c>
      <c r="E871" s="44">
        <v>7413</v>
      </c>
      <c r="F871" s="44">
        <f t="shared" si="18"/>
        <v>1.0740365111561867</v>
      </c>
    </row>
    <row r="872" spans="1:6" ht="12.75">
      <c r="A872" s="23"/>
      <c r="B872" s="34"/>
      <c r="C872" s="24" t="s">
        <v>148</v>
      </c>
      <c r="D872" s="45">
        <v>6902</v>
      </c>
      <c r="E872" s="46">
        <v>7413</v>
      </c>
      <c r="F872" s="46">
        <f t="shared" si="18"/>
        <v>1.0740365111561867</v>
      </c>
    </row>
    <row r="873" spans="1:6" ht="12.75">
      <c r="A873" s="19" t="s">
        <v>448</v>
      </c>
      <c r="B873" s="32" t="s">
        <v>145</v>
      </c>
      <c r="C873" s="20" t="s">
        <v>146</v>
      </c>
      <c r="D873" s="41">
        <v>4783</v>
      </c>
      <c r="E873" s="42">
        <v>5053</v>
      </c>
      <c r="F873" s="42">
        <f t="shared" si="18"/>
        <v>1.056449926824169</v>
      </c>
    </row>
    <row r="874" spans="1:6" ht="12.75">
      <c r="A874" s="21"/>
      <c r="B874" s="33"/>
      <c r="C874" s="22" t="s">
        <v>147</v>
      </c>
      <c r="D874" s="43">
        <v>4783</v>
      </c>
      <c r="E874" s="44">
        <v>5053</v>
      </c>
      <c r="F874" s="44">
        <f t="shared" si="18"/>
        <v>1.056449926824169</v>
      </c>
    </row>
    <row r="875" spans="1:6" ht="12.75">
      <c r="A875" s="23"/>
      <c r="B875" s="34"/>
      <c r="C875" s="24" t="s">
        <v>148</v>
      </c>
      <c r="D875" s="45">
        <v>4783</v>
      </c>
      <c r="E875" s="46">
        <v>5053</v>
      </c>
      <c r="F875" s="46">
        <f t="shared" si="18"/>
        <v>1.056449926824169</v>
      </c>
    </row>
    <row r="876" spans="1:6" ht="12.75">
      <c r="A876" s="19" t="s">
        <v>449</v>
      </c>
      <c r="B876" s="32" t="s">
        <v>145</v>
      </c>
      <c r="C876" s="20" t="s">
        <v>146</v>
      </c>
      <c r="D876" s="41">
        <v>3392</v>
      </c>
      <c r="E876" s="42">
        <v>3657</v>
      </c>
      <c r="F876" s="42">
        <f t="shared" si="18"/>
        <v>1.078125</v>
      </c>
    </row>
    <row r="877" spans="1:6" ht="12.75">
      <c r="A877" s="21"/>
      <c r="B877" s="33"/>
      <c r="C877" s="22" t="s">
        <v>147</v>
      </c>
      <c r="D877" s="43">
        <v>3392</v>
      </c>
      <c r="E877" s="44">
        <v>3657</v>
      </c>
      <c r="F877" s="44">
        <f t="shared" si="18"/>
        <v>1.078125</v>
      </c>
    </row>
    <row r="878" spans="1:6" ht="12.75">
      <c r="A878" s="23"/>
      <c r="B878" s="34"/>
      <c r="C878" s="24" t="s">
        <v>148</v>
      </c>
      <c r="D878" s="45">
        <v>3392</v>
      </c>
      <c r="E878" s="46">
        <v>3657</v>
      </c>
      <c r="F878" s="46">
        <f t="shared" si="18"/>
        <v>1.078125</v>
      </c>
    </row>
    <row r="879" spans="1:6" ht="12.75">
      <c r="A879" s="19" t="s">
        <v>450</v>
      </c>
      <c r="B879" s="32" t="s">
        <v>145</v>
      </c>
      <c r="C879" s="20" t="s">
        <v>146</v>
      </c>
      <c r="D879" s="41">
        <v>9592</v>
      </c>
      <c r="E879" s="42">
        <v>10162</v>
      </c>
      <c r="F879" s="42">
        <f t="shared" si="18"/>
        <v>1.0594245204336947</v>
      </c>
    </row>
    <row r="880" spans="1:6" ht="12.75">
      <c r="A880" s="21"/>
      <c r="B880" s="33"/>
      <c r="C880" s="22" t="s">
        <v>147</v>
      </c>
      <c r="D880" s="43">
        <v>9592</v>
      </c>
      <c r="E880" s="44">
        <v>10162</v>
      </c>
      <c r="F880" s="44">
        <f t="shared" si="18"/>
        <v>1.0594245204336947</v>
      </c>
    </row>
    <row r="881" spans="1:6" ht="12.75">
      <c r="A881" s="23"/>
      <c r="B881" s="34"/>
      <c r="C881" s="24" t="s">
        <v>148</v>
      </c>
      <c r="D881" s="45">
        <v>9592</v>
      </c>
      <c r="E881" s="46">
        <v>10162</v>
      </c>
      <c r="F881" s="46">
        <f t="shared" si="18"/>
        <v>1.0594245204336947</v>
      </c>
    </row>
    <row r="882" spans="1:6" ht="12.75">
      <c r="A882" s="19" t="s">
        <v>451</v>
      </c>
      <c r="B882" s="32" t="s">
        <v>145</v>
      </c>
      <c r="C882" s="20" t="s">
        <v>146</v>
      </c>
      <c r="D882" s="41">
        <v>6577</v>
      </c>
      <c r="E882" s="42">
        <v>7060</v>
      </c>
      <c r="F882" s="42">
        <f t="shared" si="18"/>
        <v>1.0734377375703208</v>
      </c>
    </row>
    <row r="883" spans="1:6" ht="12.75">
      <c r="A883" s="21"/>
      <c r="B883" s="33"/>
      <c r="C883" s="22" t="s">
        <v>147</v>
      </c>
      <c r="D883" s="43">
        <v>6577</v>
      </c>
      <c r="E883" s="44">
        <v>7060</v>
      </c>
      <c r="F883" s="44">
        <f t="shared" si="18"/>
        <v>1.0734377375703208</v>
      </c>
    </row>
    <row r="884" spans="1:6" ht="12.75">
      <c r="A884" s="23"/>
      <c r="B884" s="34"/>
      <c r="C884" s="24" t="s">
        <v>148</v>
      </c>
      <c r="D884" s="45">
        <v>6577</v>
      </c>
      <c r="E884" s="46">
        <v>7060</v>
      </c>
      <c r="F884" s="46">
        <f t="shared" si="18"/>
        <v>1.0734377375703208</v>
      </c>
    </row>
    <row r="885" spans="1:6" ht="12.75">
      <c r="A885" s="19" t="s">
        <v>452</v>
      </c>
      <c r="B885" s="32" t="s">
        <v>145</v>
      </c>
      <c r="C885" s="20" t="s">
        <v>146</v>
      </c>
      <c r="D885" s="41">
        <v>14108</v>
      </c>
      <c r="E885" s="42">
        <v>15137</v>
      </c>
      <c r="F885" s="42">
        <f t="shared" si="18"/>
        <v>1.0729373405160192</v>
      </c>
    </row>
    <row r="886" spans="1:6" ht="12.75">
      <c r="A886" s="21"/>
      <c r="B886" s="33"/>
      <c r="C886" s="22" t="s">
        <v>147</v>
      </c>
      <c r="D886" s="43">
        <v>14108</v>
      </c>
      <c r="E886" s="44">
        <v>15137</v>
      </c>
      <c r="F886" s="44">
        <f t="shared" si="18"/>
        <v>1.0729373405160192</v>
      </c>
    </row>
    <row r="887" spans="1:6" ht="12.75">
      <c r="A887" s="23"/>
      <c r="B887" s="34"/>
      <c r="C887" s="24" t="s">
        <v>148</v>
      </c>
      <c r="D887" s="45">
        <v>14108</v>
      </c>
      <c r="E887" s="46">
        <v>15137</v>
      </c>
      <c r="F887" s="46">
        <f t="shared" si="18"/>
        <v>1.0729373405160192</v>
      </c>
    </row>
    <row r="888" spans="1:6" ht="12.75">
      <c r="A888" s="19" t="s">
        <v>453</v>
      </c>
      <c r="B888" s="32" t="s">
        <v>145</v>
      </c>
      <c r="C888" s="20" t="s">
        <v>146</v>
      </c>
      <c r="D888" s="41">
        <v>4386</v>
      </c>
      <c r="E888" s="42">
        <v>4717</v>
      </c>
      <c r="F888" s="42">
        <f t="shared" si="18"/>
        <v>1.0754673962608299</v>
      </c>
    </row>
    <row r="889" spans="1:6" ht="12.75">
      <c r="A889" s="21"/>
      <c r="B889" s="33"/>
      <c r="C889" s="22" t="s">
        <v>147</v>
      </c>
      <c r="D889" s="43">
        <v>4386</v>
      </c>
      <c r="E889" s="44">
        <v>4717</v>
      </c>
      <c r="F889" s="44">
        <f t="shared" si="18"/>
        <v>1.0754673962608299</v>
      </c>
    </row>
    <row r="890" spans="1:6" ht="12.75">
      <c r="A890" s="23"/>
      <c r="B890" s="34"/>
      <c r="C890" s="24" t="s">
        <v>148</v>
      </c>
      <c r="D890" s="45">
        <v>4386</v>
      </c>
      <c r="E890" s="46">
        <v>4717</v>
      </c>
      <c r="F890" s="46">
        <f t="shared" si="18"/>
        <v>1.0754673962608299</v>
      </c>
    </row>
    <row r="891" spans="1:6" ht="12.75">
      <c r="A891" s="19" t="s">
        <v>454</v>
      </c>
      <c r="B891" s="32" t="s">
        <v>145</v>
      </c>
      <c r="C891" s="20" t="s">
        <v>146</v>
      </c>
      <c r="D891" s="41">
        <v>3632</v>
      </c>
      <c r="E891" s="42">
        <v>3912</v>
      </c>
      <c r="F891" s="42">
        <f t="shared" si="18"/>
        <v>1.077092511013216</v>
      </c>
    </row>
    <row r="892" spans="1:6" ht="12.75">
      <c r="A892" s="21"/>
      <c r="B892" s="33"/>
      <c r="C892" s="22" t="s">
        <v>147</v>
      </c>
      <c r="D892" s="43">
        <v>3632</v>
      </c>
      <c r="E892" s="44">
        <v>3912</v>
      </c>
      <c r="F892" s="44">
        <f t="shared" si="18"/>
        <v>1.077092511013216</v>
      </c>
    </row>
    <row r="893" spans="1:6" ht="12.75">
      <c r="A893" s="23"/>
      <c r="B893" s="34"/>
      <c r="C893" s="24" t="s">
        <v>148</v>
      </c>
      <c r="D893" s="45">
        <v>3632</v>
      </c>
      <c r="E893" s="46">
        <v>3912</v>
      </c>
      <c r="F893" s="46">
        <f aca="true" t="shared" si="19" ref="F893:F940">IF(D893=0,"***",E893/D893)</f>
        <v>1.077092511013216</v>
      </c>
    </row>
    <row r="894" spans="1:6" ht="12.75">
      <c r="A894" s="19" t="s">
        <v>455</v>
      </c>
      <c r="B894" s="32" t="s">
        <v>145</v>
      </c>
      <c r="C894" s="20" t="s">
        <v>146</v>
      </c>
      <c r="D894" s="41">
        <v>4543</v>
      </c>
      <c r="E894" s="42">
        <v>4884</v>
      </c>
      <c r="F894" s="42">
        <f t="shared" si="19"/>
        <v>1.0750605326876512</v>
      </c>
    </row>
    <row r="895" spans="1:6" ht="12.75">
      <c r="A895" s="21"/>
      <c r="B895" s="33"/>
      <c r="C895" s="22" t="s">
        <v>147</v>
      </c>
      <c r="D895" s="43">
        <v>4543</v>
      </c>
      <c r="E895" s="44">
        <v>4884</v>
      </c>
      <c r="F895" s="44">
        <f t="shared" si="19"/>
        <v>1.0750605326876512</v>
      </c>
    </row>
    <row r="896" spans="1:6" ht="12.75">
      <c r="A896" s="23"/>
      <c r="B896" s="34"/>
      <c r="C896" s="24" t="s">
        <v>148</v>
      </c>
      <c r="D896" s="45">
        <v>4543</v>
      </c>
      <c r="E896" s="46">
        <v>4884</v>
      </c>
      <c r="F896" s="46">
        <f t="shared" si="19"/>
        <v>1.0750605326876512</v>
      </c>
    </row>
    <row r="897" spans="1:6" ht="12.75">
      <c r="A897" s="19" t="s">
        <v>456</v>
      </c>
      <c r="B897" s="32" t="s">
        <v>145</v>
      </c>
      <c r="C897" s="20" t="s">
        <v>146</v>
      </c>
      <c r="D897" s="41">
        <v>9717</v>
      </c>
      <c r="E897" s="42">
        <v>9298</v>
      </c>
      <c r="F897" s="42">
        <f t="shared" si="19"/>
        <v>0.9568796953792322</v>
      </c>
    </row>
    <row r="898" spans="1:6" ht="12.75">
      <c r="A898" s="21"/>
      <c r="B898" s="33"/>
      <c r="C898" s="22" t="s">
        <v>147</v>
      </c>
      <c r="D898" s="43">
        <v>9717</v>
      </c>
      <c r="E898" s="44">
        <v>9298</v>
      </c>
      <c r="F898" s="44">
        <f t="shared" si="19"/>
        <v>0.9568796953792322</v>
      </c>
    </row>
    <row r="899" spans="1:6" ht="12.75">
      <c r="A899" s="23"/>
      <c r="B899" s="34"/>
      <c r="C899" s="24" t="s">
        <v>148</v>
      </c>
      <c r="D899" s="45">
        <v>9717</v>
      </c>
      <c r="E899" s="46">
        <v>9298</v>
      </c>
      <c r="F899" s="46">
        <f t="shared" si="19"/>
        <v>0.9568796953792322</v>
      </c>
    </row>
    <row r="900" spans="1:6" ht="12.75">
      <c r="A900" s="19" t="s">
        <v>457</v>
      </c>
      <c r="B900" s="32" t="s">
        <v>145</v>
      </c>
      <c r="C900" s="20" t="s">
        <v>146</v>
      </c>
      <c r="D900" s="41">
        <v>4861</v>
      </c>
      <c r="E900" s="42">
        <v>5090</v>
      </c>
      <c r="F900" s="42">
        <f t="shared" si="19"/>
        <v>1.0471096482205307</v>
      </c>
    </row>
    <row r="901" spans="1:6" ht="12.75">
      <c r="A901" s="21"/>
      <c r="B901" s="33"/>
      <c r="C901" s="22" t="s">
        <v>147</v>
      </c>
      <c r="D901" s="43">
        <v>4861</v>
      </c>
      <c r="E901" s="44">
        <v>5090</v>
      </c>
      <c r="F901" s="44">
        <f t="shared" si="19"/>
        <v>1.0471096482205307</v>
      </c>
    </row>
    <row r="902" spans="1:6" ht="12.75">
      <c r="A902" s="23"/>
      <c r="B902" s="34"/>
      <c r="C902" s="24" t="s">
        <v>148</v>
      </c>
      <c r="D902" s="45">
        <v>4861</v>
      </c>
      <c r="E902" s="46">
        <v>5090</v>
      </c>
      <c r="F902" s="46">
        <f t="shared" si="19"/>
        <v>1.0471096482205307</v>
      </c>
    </row>
    <row r="903" spans="1:6" ht="12.75">
      <c r="A903" s="19" t="s">
        <v>458</v>
      </c>
      <c r="B903" s="32" t="s">
        <v>145</v>
      </c>
      <c r="C903" s="20" t="s">
        <v>146</v>
      </c>
      <c r="D903" s="41">
        <v>5110</v>
      </c>
      <c r="E903" s="42">
        <v>5573</v>
      </c>
      <c r="F903" s="42">
        <f t="shared" si="19"/>
        <v>1.0906066536203523</v>
      </c>
    </row>
    <row r="904" spans="1:6" ht="12.75">
      <c r="A904" s="21"/>
      <c r="B904" s="33"/>
      <c r="C904" s="22" t="s">
        <v>147</v>
      </c>
      <c r="D904" s="43">
        <v>5110</v>
      </c>
      <c r="E904" s="44">
        <v>5573</v>
      </c>
      <c r="F904" s="44">
        <f t="shared" si="19"/>
        <v>1.0906066536203523</v>
      </c>
    </row>
    <row r="905" spans="1:6" ht="12.75">
      <c r="A905" s="23"/>
      <c r="B905" s="34"/>
      <c r="C905" s="24" t="s">
        <v>148</v>
      </c>
      <c r="D905" s="45">
        <v>5110</v>
      </c>
      <c r="E905" s="46">
        <v>5573</v>
      </c>
      <c r="F905" s="46">
        <f t="shared" si="19"/>
        <v>1.0906066536203523</v>
      </c>
    </row>
    <row r="906" spans="1:6" ht="12.75">
      <c r="A906" s="19" t="s">
        <v>459</v>
      </c>
      <c r="B906" s="32" t="s">
        <v>145</v>
      </c>
      <c r="C906" s="20" t="s">
        <v>146</v>
      </c>
      <c r="D906" s="41">
        <v>4547</v>
      </c>
      <c r="E906" s="42">
        <v>4718</v>
      </c>
      <c r="F906" s="42">
        <f t="shared" si="19"/>
        <v>1.037607213547394</v>
      </c>
    </row>
    <row r="907" spans="1:6" ht="12.75">
      <c r="A907" s="21"/>
      <c r="B907" s="33"/>
      <c r="C907" s="22" t="s">
        <v>147</v>
      </c>
      <c r="D907" s="43">
        <v>4547</v>
      </c>
      <c r="E907" s="44">
        <v>4718</v>
      </c>
      <c r="F907" s="44">
        <f t="shared" si="19"/>
        <v>1.037607213547394</v>
      </c>
    </row>
    <row r="908" spans="1:6" ht="12.75">
      <c r="A908" s="23"/>
      <c r="B908" s="34"/>
      <c r="C908" s="24" t="s">
        <v>148</v>
      </c>
      <c r="D908" s="45">
        <v>4547</v>
      </c>
      <c r="E908" s="46">
        <v>4718</v>
      </c>
      <c r="F908" s="46">
        <f t="shared" si="19"/>
        <v>1.037607213547394</v>
      </c>
    </row>
    <row r="909" spans="1:6" ht="12.75">
      <c r="A909" s="19" t="s">
        <v>460</v>
      </c>
      <c r="B909" s="32" t="s">
        <v>145</v>
      </c>
      <c r="C909" s="20" t="s">
        <v>146</v>
      </c>
      <c r="D909" s="41">
        <v>5576</v>
      </c>
      <c r="E909" s="42">
        <v>5998</v>
      </c>
      <c r="F909" s="42">
        <f t="shared" si="19"/>
        <v>1.0756814921090387</v>
      </c>
    </row>
    <row r="910" spans="1:6" ht="12.75">
      <c r="A910" s="21"/>
      <c r="B910" s="33"/>
      <c r="C910" s="22" t="s">
        <v>147</v>
      </c>
      <c r="D910" s="43">
        <v>5576</v>
      </c>
      <c r="E910" s="44">
        <v>5998</v>
      </c>
      <c r="F910" s="44">
        <f t="shared" si="19"/>
        <v>1.0756814921090387</v>
      </c>
    </row>
    <row r="911" spans="1:6" ht="12.75">
      <c r="A911" s="23"/>
      <c r="B911" s="34"/>
      <c r="C911" s="24" t="s">
        <v>148</v>
      </c>
      <c r="D911" s="45">
        <v>5576</v>
      </c>
      <c r="E911" s="46">
        <v>5998</v>
      </c>
      <c r="F911" s="46">
        <f t="shared" si="19"/>
        <v>1.0756814921090387</v>
      </c>
    </row>
    <row r="912" spans="1:6" ht="12.75">
      <c r="A912" s="19" t="s">
        <v>461</v>
      </c>
      <c r="B912" s="32" t="s">
        <v>145</v>
      </c>
      <c r="C912" s="20" t="s">
        <v>146</v>
      </c>
      <c r="D912" s="41">
        <v>4488</v>
      </c>
      <c r="E912" s="42">
        <v>4717</v>
      </c>
      <c r="F912" s="42">
        <f t="shared" si="19"/>
        <v>1.0510249554367201</v>
      </c>
    </row>
    <row r="913" spans="1:6" ht="12.75">
      <c r="A913" s="21"/>
      <c r="B913" s="33"/>
      <c r="C913" s="22" t="s">
        <v>147</v>
      </c>
      <c r="D913" s="43">
        <v>4488</v>
      </c>
      <c r="E913" s="44">
        <v>4717</v>
      </c>
      <c r="F913" s="44">
        <f t="shared" si="19"/>
        <v>1.0510249554367201</v>
      </c>
    </row>
    <row r="914" spans="1:6" ht="12.75">
      <c r="A914" s="23"/>
      <c r="B914" s="34"/>
      <c r="C914" s="24" t="s">
        <v>148</v>
      </c>
      <c r="D914" s="45">
        <v>4488</v>
      </c>
      <c r="E914" s="46">
        <v>4717</v>
      </c>
      <c r="F914" s="46">
        <f t="shared" si="19"/>
        <v>1.0510249554367201</v>
      </c>
    </row>
    <row r="915" spans="1:6" ht="12.75">
      <c r="A915" s="19" t="s">
        <v>462</v>
      </c>
      <c r="B915" s="32" t="s">
        <v>145</v>
      </c>
      <c r="C915" s="20" t="s">
        <v>146</v>
      </c>
      <c r="D915" s="41">
        <v>0</v>
      </c>
      <c r="E915" s="42">
        <v>5097</v>
      </c>
      <c r="F915" s="42" t="str">
        <f t="shared" si="19"/>
        <v>***</v>
      </c>
    </row>
    <row r="916" spans="1:6" ht="12.75">
      <c r="A916" s="21"/>
      <c r="B916" s="33"/>
      <c r="C916" s="22" t="s">
        <v>147</v>
      </c>
      <c r="D916" s="43">
        <v>0</v>
      </c>
      <c r="E916" s="44">
        <v>5097</v>
      </c>
      <c r="F916" s="44" t="str">
        <f t="shared" si="19"/>
        <v>***</v>
      </c>
    </row>
    <row r="917" spans="1:6" ht="12.75">
      <c r="A917" s="23"/>
      <c r="B917" s="34"/>
      <c r="C917" s="24" t="s">
        <v>148</v>
      </c>
      <c r="D917" s="45">
        <v>0</v>
      </c>
      <c r="E917" s="46">
        <v>5097</v>
      </c>
      <c r="F917" s="46" t="str">
        <f t="shared" si="19"/>
        <v>***</v>
      </c>
    </row>
    <row r="918" spans="1:6" ht="12.75">
      <c r="A918" s="19" t="s">
        <v>463</v>
      </c>
      <c r="B918" s="32" t="s">
        <v>145</v>
      </c>
      <c r="C918" s="20" t="s">
        <v>146</v>
      </c>
      <c r="D918" s="41">
        <v>13025</v>
      </c>
      <c r="E918" s="42">
        <v>14281</v>
      </c>
      <c r="F918" s="42">
        <f t="shared" si="19"/>
        <v>1.096429942418426</v>
      </c>
    </row>
    <row r="919" spans="1:6" ht="12.75">
      <c r="A919" s="21"/>
      <c r="B919" s="33"/>
      <c r="C919" s="22" t="s">
        <v>147</v>
      </c>
      <c r="D919" s="43">
        <v>13025</v>
      </c>
      <c r="E919" s="44">
        <v>14281</v>
      </c>
      <c r="F919" s="44">
        <f t="shared" si="19"/>
        <v>1.096429942418426</v>
      </c>
    </row>
    <row r="920" spans="1:6" ht="12.75">
      <c r="A920" s="23"/>
      <c r="B920" s="34"/>
      <c r="C920" s="24" t="s">
        <v>148</v>
      </c>
      <c r="D920" s="45">
        <v>13025</v>
      </c>
      <c r="E920" s="46">
        <v>14281</v>
      </c>
      <c r="F920" s="46">
        <f t="shared" si="19"/>
        <v>1.096429942418426</v>
      </c>
    </row>
    <row r="921" spans="1:6" ht="12.75">
      <c r="A921" s="19" t="s">
        <v>464</v>
      </c>
      <c r="B921" s="32" t="s">
        <v>145</v>
      </c>
      <c r="C921" s="20" t="s">
        <v>146</v>
      </c>
      <c r="D921" s="41">
        <v>3432</v>
      </c>
      <c r="E921" s="42">
        <v>3699</v>
      </c>
      <c r="F921" s="42">
        <f t="shared" si="19"/>
        <v>1.0777972027972027</v>
      </c>
    </row>
    <row r="922" spans="1:6" ht="12.75">
      <c r="A922" s="21"/>
      <c r="B922" s="33"/>
      <c r="C922" s="22" t="s">
        <v>147</v>
      </c>
      <c r="D922" s="43">
        <v>3432</v>
      </c>
      <c r="E922" s="44">
        <v>3699</v>
      </c>
      <c r="F922" s="44">
        <f t="shared" si="19"/>
        <v>1.0777972027972027</v>
      </c>
    </row>
    <row r="923" spans="1:6" ht="12.75">
      <c r="A923" s="23"/>
      <c r="B923" s="34"/>
      <c r="C923" s="24" t="s">
        <v>148</v>
      </c>
      <c r="D923" s="45">
        <v>3432</v>
      </c>
      <c r="E923" s="46">
        <v>3699</v>
      </c>
      <c r="F923" s="46">
        <f t="shared" si="19"/>
        <v>1.0777972027972027</v>
      </c>
    </row>
    <row r="924" spans="1:6" ht="12.75">
      <c r="A924" s="19" t="s">
        <v>465</v>
      </c>
      <c r="B924" s="32" t="s">
        <v>145</v>
      </c>
      <c r="C924" s="20" t="s">
        <v>146</v>
      </c>
      <c r="D924" s="41">
        <v>13119</v>
      </c>
      <c r="E924" s="42">
        <v>14109</v>
      </c>
      <c r="F924" s="42">
        <f t="shared" si="19"/>
        <v>1.075463068831466</v>
      </c>
    </row>
    <row r="925" spans="1:6" ht="12.75">
      <c r="A925" s="21"/>
      <c r="B925" s="33"/>
      <c r="C925" s="22" t="s">
        <v>147</v>
      </c>
      <c r="D925" s="43">
        <v>13119</v>
      </c>
      <c r="E925" s="44">
        <v>14109</v>
      </c>
      <c r="F925" s="44">
        <f t="shared" si="19"/>
        <v>1.075463068831466</v>
      </c>
    </row>
    <row r="926" spans="1:6" ht="12.75">
      <c r="A926" s="23"/>
      <c r="B926" s="34"/>
      <c r="C926" s="24" t="s">
        <v>148</v>
      </c>
      <c r="D926" s="45">
        <v>13119</v>
      </c>
      <c r="E926" s="46">
        <v>14109</v>
      </c>
      <c r="F926" s="46">
        <f t="shared" si="19"/>
        <v>1.075463068831466</v>
      </c>
    </row>
    <row r="927" spans="1:6" ht="12.75">
      <c r="A927" s="19" t="s">
        <v>466</v>
      </c>
      <c r="B927" s="32" t="s">
        <v>145</v>
      </c>
      <c r="C927" s="20" t="s">
        <v>146</v>
      </c>
      <c r="D927" s="41">
        <v>4533</v>
      </c>
      <c r="E927" s="42">
        <v>4909</v>
      </c>
      <c r="F927" s="42">
        <f t="shared" si="19"/>
        <v>1.0829472755349658</v>
      </c>
    </row>
    <row r="928" spans="1:6" ht="12.75">
      <c r="A928" s="21"/>
      <c r="B928" s="33"/>
      <c r="C928" s="22" t="s">
        <v>147</v>
      </c>
      <c r="D928" s="43">
        <v>4533</v>
      </c>
      <c r="E928" s="44">
        <v>4909</v>
      </c>
      <c r="F928" s="44">
        <f t="shared" si="19"/>
        <v>1.0829472755349658</v>
      </c>
    </row>
    <row r="929" spans="1:6" ht="12.75">
      <c r="A929" s="23"/>
      <c r="B929" s="34"/>
      <c r="C929" s="24" t="s">
        <v>148</v>
      </c>
      <c r="D929" s="45">
        <v>4533</v>
      </c>
      <c r="E929" s="46">
        <v>4909</v>
      </c>
      <c r="F929" s="46">
        <f t="shared" si="19"/>
        <v>1.0829472755349658</v>
      </c>
    </row>
    <row r="930" spans="1:6" ht="12.75">
      <c r="A930" s="19" t="s">
        <v>467</v>
      </c>
      <c r="B930" s="32" t="s">
        <v>145</v>
      </c>
      <c r="C930" s="20" t="s">
        <v>146</v>
      </c>
      <c r="D930" s="41">
        <v>4574</v>
      </c>
      <c r="E930" s="42">
        <v>4881</v>
      </c>
      <c r="F930" s="42">
        <f t="shared" si="19"/>
        <v>1.0671184958460866</v>
      </c>
    </row>
    <row r="931" spans="1:6" ht="12.75">
      <c r="A931" s="21"/>
      <c r="B931" s="33"/>
      <c r="C931" s="22" t="s">
        <v>147</v>
      </c>
      <c r="D931" s="43">
        <v>4574</v>
      </c>
      <c r="E931" s="44">
        <v>4881</v>
      </c>
      <c r="F931" s="44">
        <f t="shared" si="19"/>
        <v>1.0671184958460866</v>
      </c>
    </row>
    <row r="932" spans="1:6" ht="12.75">
      <c r="A932" s="23"/>
      <c r="B932" s="34"/>
      <c r="C932" s="24" t="s">
        <v>148</v>
      </c>
      <c r="D932" s="45">
        <v>4574</v>
      </c>
      <c r="E932" s="46">
        <v>4881</v>
      </c>
      <c r="F932" s="46">
        <f t="shared" si="19"/>
        <v>1.0671184958460866</v>
      </c>
    </row>
    <row r="933" spans="1:6" ht="12.75">
      <c r="A933" s="19" t="s">
        <v>468</v>
      </c>
      <c r="B933" s="32" t="s">
        <v>145</v>
      </c>
      <c r="C933" s="20" t="s">
        <v>146</v>
      </c>
      <c r="D933" s="41">
        <v>7485</v>
      </c>
      <c r="E933" s="42">
        <v>8034</v>
      </c>
      <c r="F933" s="42">
        <f t="shared" si="19"/>
        <v>1.0733466933867735</v>
      </c>
    </row>
    <row r="934" spans="1:6" ht="12.75">
      <c r="A934" s="21"/>
      <c r="B934" s="33"/>
      <c r="C934" s="22" t="s">
        <v>147</v>
      </c>
      <c r="D934" s="43">
        <v>7485</v>
      </c>
      <c r="E934" s="44">
        <v>8034</v>
      </c>
      <c r="F934" s="44">
        <f t="shared" si="19"/>
        <v>1.0733466933867735</v>
      </c>
    </row>
    <row r="935" spans="1:6" ht="12.75">
      <c r="A935" s="23"/>
      <c r="B935" s="34"/>
      <c r="C935" s="24" t="s">
        <v>148</v>
      </c>
      <c r="D935" s="45">
        <v>7485</v>
      </c>
      <c r="E935" s="46">
        <v>8034</v>
      </c>
      <c r="F935" s="46">
        <f t="shared" si="19"/>
        <v>1.0733466933867735</v>
      </c>
    </row>
    <row r="936" spans="1:6" ht="12.75">
      <c r="A936" s="19" t="s">
        <v>469</v>
      </c>
      <c r="B936" s="32" t="s">
        <v>145</v>
      </c>
      <c r="C936" s="20" t="s">
        <v>146</v>
      </c>
      <c r="D936" s="41">
        <v>4488</v>
      </c>
      <c r="E936" s="42">
        <v>4825</v>
      </c>
      <c r="F936" s="42">
        <f t="shared" si="19"/>
        <v>1.075089126559715</v>
      </c>
    </row>
    <row r="937" spans="1:6" ht="12.75">
      <c r="A937" s="21"/>
      <c r="B937" s="33"/>
      <c r="C937" s="22" t="s">
        <v>147</v>
      </c>
      <c r="D937" s="43">
        <v>4488</v>
      </c>
      <c r="E937" s="44">
        <v>4825</v>
      </c>
      <c r="F937" s="44">
        <f t="shared" si="19"/>
        <v>1.075089126559715</v>
      </c>
    </row>
    <row r="938" spans="1:6" ht="12.75">
      <c r="A938" s="23"/>
      <c r="B938" s="34"/>
      <c r="C938" s="24" t="s">
        <v>148</v>
      </c>
      <c r="D938" s="45">
        <v>4488</v>
      </c>
      <c r="E938" s="46">
        <v>4825</v>
      </c>
      <c r="F938" s="46">
        <f t="shared" si="19"/>
        <v>1.075089126559715</v>
      </c>
    </row>
    <row r="939" spans="1:6" ht="12.75">
      <c r="A939" s="19" t="s">
        <v>470</v>
      </c>
      <c r="B939" s="32" t="s">
        <v>145</v>
      </c>
      <c r="C939" s="20" t="s">
        <v>146</v>
      </c>
      <c r="D939" s="41">
        <v>7268</v>
      </c>
      <c r="E939" s="42">
        <v>8085</v>
      </c>
      <c r="F939" s="42">
        <f t="shared" si="19"/>
        <v>1.1124105668684645</v>
      </c>
    </row>
    <row r="940" spans="1:6" ht="12.75">
      <c r="A940" s="21"/>
      <c r="B940" s="33"/>
      <c r="C940" s="22" t="s">
        <v>147</v>
      </c>
      <c r="D940" s="43">
        <v>7268</v>
      </c>
      <c r="E940" s="44">
        <v>8085</v>
      </c>
      <c r="F940" s="44">
        <f t="shared" si="19"/>
        <v>1.1124105668684645</v>
      </c>
    </row>
    <row r="941" spans="1:6" ht="12.75">
      <c r="A941" s="23"/>
      <c r="B941" s="34"/>
      <c r="C941" s="24" t="s">
        <v>148</v>
      </c>
      <c r="D941" s="45">
        <v>7268</v>
      </c>
      <c r="E941" s="46">
        <v>8085</v>
      </c>
      <c r="F941" s="46">
        <f aca="true" t="shared" si="20" ref="F941:F988">IF(D941=0,"***",E941/D941)</f>
        <v>1.1124105668684645</v>
      </c>
    </row>
    <row r="942" spans="1:6" ht="12.75">
      <c r="A942" s="19" t="s">
        <v>471</v>
      </c>
      <c r="B942" s="32" t="s">
        <v>145</v>
      </c>
      <c r="C942" s="20" t="s">
        <v>146</v>
      </c>
      <c r="D942" s="41">
        <v>4386</v>
      </c>
      <c r="E942" s="42">
        <v>4625</v>
      </c>
      <c r="F942" s="42">
        <f t="shared" si="20"/>
        <v>1.0544915640674875</v>
      </c>
    </row>
    <row r="943" spans="1:6" ht="12.75">
      <c r="A943" s="21"/>
      <c r="B943" s="33"/>
      <c r="C943" s="22" t="s">
        <v>147</v>
      </c>
      <c r="D943" s="43">
        <v>4386</v>
      </c>
      <c r="E943" s="44">
        <v>4625</v>
      </c>
      <c r="F943" s="44">
        <f t="shared" si="20"/>
        <v>1.0544915640674875</v>
      </c>
    </row>
    <row r="944" spans="1:6" ht="12.75">
      <c r="A944" s="23"/>
      <c r="B944" s="34"/>
      <c r="C944" s="24" t="s">
        <v>148</v>
      </c>
      <c r="D944" s="45">
        <v>4386</v>
      </c>
      <c r="E944" s="46">
        <v>4625</v>
      </c>
      <c r="F944" s="46">
        <f t="shared" si="20"/>
        <v>1.0544915640674875</v>
      </c>
    </row>
    <row r="945" spans="1:6" ht="12.75">
      <c r="A945" s="19" t="s">
        <v>472</v>
      </c>
      <c r="B945" s="32" t="s">
        <v>145</v>
      </c>
      <c r="C945" s="20" t="s">
        <v>146</v>
      </c>
      <c r="D945" s="41">
        <v>4870</v>
      </c>
      <c r="E945" s="42">
        <v>5223</v>
      </c>
      <c r="F945" s="42">
        <f t="shared" si="20"/>
        <v>1.0724845995893224</v>
      </c>
    </row>
    <row r="946" spans="1:6" ht="12.75">
      <c r="A946" s="21"/>
      <c r="B946" s="33"/>
      <c r="C946" s="22" t="s">
        <v>147</v>
      </c>
      <c r="D946" s="43">
        <v>4870</v>
      </c>
      <c r="E946" s="44">
        <v>5223</v>
      </c>
      <c r="F946" s="44">
        <f t="shared" si="20"/>
        <v>1.0724845995893224</v>
      </c>
    </row>
    <row r="947" spans="1:6" ht="12.75">
      <c r="A947" s="23"/>
      <c r="B947" s="34"/>
      <c r="C947" s="24" t="s">
        <v>148</v>
      </c>
      <c r="D947" s="45">
        <v>4870</v>
      </c>
      <c r="E947" s="46">
        <v>5223</v>
      </c>
      <c r="F947" s="46">
        <f t="shared" si="20"/>
        <v>1.0724845995893224</v>
      </c>
    </row>
    <row r="948" spans="1:6" ht="12.75">
      <c r="A948" s="19" t="s">
        <v>473</v>
      </c>
      <c r="B948" s="32" t="s">
        <v>145</v>
      </c>
      <c r="C948" s="20" t="s">
        <v>146</v>
      </c>
      <c r="D948" s="41">
        <v>4954</v>
      </c>
      <c r="E948" s="42">
        <v>5843</v>
      </c>
      <c r="F948" s="42">
        <f t="shared" si="20"/>
        <v>1.1794509487283003</v>
      </c>
    </row>
    <row r="949" spans="1:6" ht="12.75">
      <c r="A949" s="21"/>
      <c r="B949" s="33"/>
      <c r="C949" s="22" t="s">
        <v>147</v>
      </c>
      <c r="D949" s="43">
        <v>4954</v>
      </c>
      <c r="E949" s="44">
        <v>5843</v>
      </c>
      <c r="F949" s="44">
        <f t="shared" si="20"/>
        <v>1.1794509487283003</v>
      </c>
    </row>
    <row r="950" spans="1:6" ht="12.75">
      <c r="A950" s="23"/>
      <c r="B950" s="34"/>
      <c r="C950" s="24" t="s">
        <v>148</v>
      </c>
      <c r="D950" s="45">
        <v>4954</v>
      </c>
      <c r="E950" s="46">
        <v>5843</v>
      </c>
      <c r="F950" s="46">
        <f t="shared" si="20"/>
        <v>1.1794509487283003</v>
      </c>
    </row>
    <row r="951" spans="1:6" ht="12.75">
      <c r="A951" s="19" t="s">
        <v>474</v>
      </c>
      <c r="B951" s="32" t="s">
        <v>145</v>
      </c>
      <c r="C951" s="20" t="s">
        <v>146</v>
      </c>
      <c r="D951" s="41">
        <v>7687</v>
      </c>
      <c r="E951" s="42">
        <v>8324</v>
      </c>
      <c r="F951" s="42">
        <f t="shared" si="20"/>
        <v>1.0828671783530637</v>
      </c>
    </row>
    <row r="952" spans="1:6" ht="12.75">
      <c r="A952" s="21"/>
      <c r="B952" s="33"/>
      <c r="C952" s="22" t="s">
        <v>147</v>
      </c>
      <c r="D952" s="43">
        <v>7687</v>
      </c>
      <c r="E952" s="44">
        <v>8324</v>
      </c>
      <c r="F952" s="44">
        <f t="shared" si="20"/>
        <v>1.0828671783530637</v>
      </c>
    </row>
    <row r="953" spans="1:6" ht="12.75">
      <c r="A953" s="23"/>
      <c r="B953" s="34"/>
      <c r="C953" s="24" t="s">
        <v>148</v>
      </c>
      <c r="D953" s="45">
        <v>7687</v>
      </c>
      <c r="E953" s="46">
        <v>8324</v>
      </c>
      <c r="F953" s="46">
        <f t="shared" si="20"/>
        <v>1.0828671783530637</v>
      </c>
    </row>
    <row r="954" spans="1:6" ht="12.75">
      <c r="A954" s="19" t="s">
        <v>475</v>
      </c>
      <c r="B954" s="32" t="s">
        <v>145</v>
      </c>
      <c r="C954" s="20" t="s">
        <v>146</v>
      </c>
      <c r="D954" s="41">
        <v>8252</v>
      </c>
      <c r="E954" s="42">
        <v>8851</v>
      </c>
      <c r="F954" s="42">
        <f t="shared" si="20"/>
        <v>1.0725884634028113</v>
      </c>
    </row>
    <row r="955" spans="1:6" ht="12.75">
      <c r="A955" s="21"/>
      <c r="B955" s="33"/>
      <c r="C955" s="22" t="s">
        <v>147</v>
      </c>
      <c r="D955" s="43">
        <v>8252</v>
      </c>
      <c r="E955" s="44">
        <v>8851</v>
      </c>
      <c r="F955" s="44">
        <f t="shared" si="20"/>
        <v>1.0725884634028113</v>
      </c>
    </row>
    <row r="956" spans="1:6" ht="12.75">
      <c r="A956" s="23"/>
      <c r="B956" s="34"/>
      <c r="C956" s="24" t="s">
        <v>148</v>
      </c>
      <c r="D956" s="45">
        <v>8252</v>
      </c>
      <c r="E956" s="46">
        <v>8851</v>
      </c>
      <c r="F956" s="46">
        <f t="shared" si="20"/>
        <v>1.0725884634028113</v>
      </c>
    </row>
    <row r="957" spans="1:6" ht="12.75">
      <c r="A957" s="19" t="s">
        <v>476</v>
      </c>
      <c r="B957" s="32" t="s">
        <v>145</v>
      </c>
      <c r="C957" s="20" t="s">
        <v>146</v>
      </c>
      <c r="D957" s="41">
        <v>7818</v>
      </c>
      <c r="E957" s="42">
        <v>8391</v>
      </c>
      <c r="F957" s="42">
        <f t="shared" si="20"/>
        <v>1.0732924021488872</v>
      </c>
    </row>
    <row r="958" spans="1:6" ht="12.75">
      <c r="A958" s="21"/>
      <c r="B958" s="33"/>
      <c r="C958" s="22" t="s">
        <v>147</v>
      </c>
      <c r="D958" s="43">
        <v>7818</v>
      </c>
      <c r="E958" s="44">
        <v>8391</v>
      </c>
      <c r="F958" s="44">
        <f t="shared" si="20"/>
        <v>1.0732924021488872</v>
      </c>
    </row>
    <row r="959" spans="1:6" ht="12.75">
      <c r="A959" s="23"/>
      <c r="B959" s="34"/>
      <c r="C959" s="24" t="s">
        <v>148</v>
      </c>
      <c r="D959" s="45">
        <v>7818</v>
      </c>
      <c r="E959" s="46">
        <v>8391</v>
      </c>
      <c r="F959" s="46">
        <f t="shared" si="20"/>
        <v>1.0732924021488872</v>
      </c>
    </row>
    <row r="960" spans="1:6" ht="12.75">
      <c r="A960" s="19" t="s">
        <v>477</v>
      </c>
      <c r="B960" s="32" t="s">
        <v>145</v>
      </c>
      <c r="C960" s="20" t="s">
        <v>146</v>
      </c>
      <c r="D960" s="41">
        <v>4386</v>
      </c>
      <c r="E960" s="42">
        <v>4671</v>
      </c>
      <c r="F960" s="42">
        <f t="shared" si="20"/>
        <v>1.0649794801641588</v>
      </c>
    </row>
    <row r="961" spans="1:6" ht="12.75">
      <c r="A961" s="21"/>
      <c r="B961" s="33"/>
      <c r="C961" s="22" t="s">
        <v>147</v>
      </c>
      <c r="D961" s="43">
        <v>4386</v>
      </c>
      <c r="E961" s="44">
        <v>4671</v>
      </c>
      <c r="F961" s="44">
        <f t="shared" si="20"/>
        <v>1.0649794801641588</v>
      </c>
    </row>
    <row r="962" spans="1:6" ht="12.75">
      <c r="A962" s="23"/>
      <c r="B962" s="34"/>
      <c r="C962" s="24" t="s">
        <v>148</v>
      </c>
      <c r="D962" s="45">
        <v>4386</v>
      </c>
      <c r="E962" s="46">
        <v>4671</v>
      </c>
      <c r="F962" s="46">
        <f t="shared" si="20"/>
        <v>1.0649794801641588</v>
      </c>
    </row>
    <row r="963" spans="1:6" ht="12.75">
      <c r="A963" s="19" t="s">
        <v>478</v>
      </c>
      <c r="B963" s="32" t="s">
        <v>145</v>
      </c>
      <c r="C963" s="20" t="s">
        <v>146</v>
      </c>
      <c r="D963" s="41">
        <v>7683</v>
      </c>
      <c r="E963" s="42">
        <v>6768</v>
      </c>
      <c r="F963" s="42">
        <f t="shared" si="20"/>
        <v>0.8809058961343226</v>
      </c>
    </row>
    <row r="964" spans="1:6" ht="12.75">
      <c r="A964" s="21"/>
      <c r="B964" s="33"/>
      <c r="C964" s="22" t="s">
        <v>147</v>
      </c>
      <c r="D964" s="43">
        <v>7683</v>
      </c>
      <c r="E964" s="44">
        <v>6768</v>
      </c>
      <c r="F964" s="44">
        <f t="shared" si="20"/>
        <v>0.8809058961343226</v>
      </c>
    </row>
    <row r="965" spans="1:6" ht="12.75">
      <c r="A965" s="23"/>
      <c r="B965" s="34"/>
      <c r="C965" s="24" t="s">
        <v>148</v>
      </c>
      <c r="D965" s="45">
        <v>7683</v>
      </c>
      <c r="E965" s="46">
        <v>6768</v>
      </c>
      <c r="F965" s="46">
        <f t="shared" si="20"/>
        <v>0.8809058961343226</v>
      </c>
    </row>
    <row r="966" spans="1:6" ht="12.75">
      <c r="A966" s="19" t="s">
        <v>479</v>
      </c>
      <c r="B966" s="32" t="s">
        <v>145</v>
      </c>
      <c r="C966" s="20" t="s">
        <v>146</v>
      </c>
      <c r="D966" s="41">
        <v>4468</v>
      </c>
      <c r="E966" s="42">
        <v>4717</v>
      </c>
      <c r="F966" s="42">
        <f t="shared" si="20"/>
        <v>1.0557296329453894</v>
      </c>
    </row>
    <row r="967" spans="1:6" ht="12.75">
      <c r="A967" s="21"/>
      <c r="B967" s="33"/>
      <c r="C967" s="22" t="s">
        <v>147</v>
      </c>
      <c r="D967" s="43">
        <v>4468</v>
      </c>
      <c r="E967" s="44">
        <v>4717</v>
      </c>
      <c r="F967" s="44">
        <f t="shared" si="20"/>
        <v>1.0557296329453894</v>
      </c>
    </row>
    <row r="968" spans="1:6" ht="12.75">
      <c r="A968" s="23"/>
      <c r="B968" s="34"/>
      <c r="C968" s="24" t="s">
        <v>148</v>
      </c>
      <c r="D968" s="45">
        <v>4468</v>
      </c>
      <c r="E968" s="46">
        <v>4717</v>
      </c>
      <c r="F968" s="46">
        <f t="shared" si="20"/>
        <v>1.0557296329453894</v>
      </c>
    </row>
    <row r="969" spans="1:6" ht="12.75">
      <c r="A969" s="19" t="s">
        <v>480</v>
      </c>
      <c r="B969" s="32" t="s">
        <v>145</v>
      </c>
      <c r="C969" s="20" t="s">
        <v>146</v>
      </c>
      <c r="D969" s="41">
        <v>2671</v>
      </c>
      <c r="E969" s="42">
        <v>2883</v>
      </c>
      <c r="F969" s="42">
        <f t="shared" si="20"/>
        <v>1.0793710220891053</v>
      </c>
    </row>
    <row r="970" spans="1:6" ht="12.75">
      <c r="A970" s="21"/>
      <c r="B970" s="33"/>
      <c r="C970" s="22" t="s">
        <v>147</v>
      </c>
      <c r="D970" s="43">
        <v>2671</v>
      </c>
      <c r="E970" s="44">
        <v>2883</v>
      </c>
      <c r="F970" s="44">
        <f t="shared" si="20"/>
        <v>1.0793710220891053</v>
      </c>
    </row>
    <row r="971" spans="1:6" ht="12.75">
      <c r="A971" s="23"/>
      <c r="B971" s="34"/>
      <c r="C971" s="24" t="s">
        <v>148</v>
      </c>
      <c r="D971" s="45">
        <v>2671</v>
      </c>
      <c r="E971" s="46">
        <v>2883</v>
      </c>
      <c r="F971" s="46">
        <f t="shared" si="20"/>
        <v>1.0793710220891053</v>
      </c>
    </row>
    <row r="972" spans="1:6" ht="12.75">
      <c r="A972" s="19" t="s">
        <v>481</v>
      </c>
      <c r="B972" s="32" t="s">
        <v>145</v>
      </c>
      <c r="C972" s="20" t="s">
        <v>146</v>
      </c>
      <c r="D972" s="41">
        <v>3554</v>
      </c>
      <c r="E972" s="42">
        <v>3838</v>
      </c>
      <c r="F972" s="42">
        <f t="shared" si="20"/>
        <v>1.079909960607766</v>
      </c>
    </row>
    <row r="973" spans="1:6" ht="12.75">
      <c r="A973" s="21"/>
      <c r="B973" s="33"/>
      <c r="C973" s="22" t="s">
        <v>147</v>
      </c>
      <c r="D973" s="43">
        <v>3554</v>
      </c>
      <c r="E973" s="44">
        <v>3838</v>
      </c>
      <c r="F973" s="44">
        <f t="shared" si="20"/>
        <v>1.079909960607766</v>
      </c>
    </row>
    <row r="974" spans="1:6" ht="12.75">
      <c r="A974" s="23"/>
      <c r="B974" s="34"/>
      <c r="C974" s="24" t="s">
        <v>148</v>
      </c>
      <c r="D974" s="45">
        <v>3554</v>
      </c>
      <c r="E974" s="46">
        <v>3838</v>
      </c>
      <c r="F974" s="46">
        <f t="shared" si="20"/>
        <v>1.079909960607766</v>
      </c>
    </row>
    <row r="975" spans="1:6" ht="12.75">
      <c r="A975" s="19" t="s">
        <v>482</v>
      </c>
      <c r="B975" s="32" t="s">
        <v>145</v>
      </c>
      <c r="C975" s="20" t="s">
        <v>146</v>
      </c>
      <c r="D975" s="41">
        <v>4020</v>
      </c>
      <c r="E975" s="42">
        <v>4561</v>
      </c>
      <c r="F975" s="42">
        <f t="shared" si="20"/>
        <v>1.1345771144278607</v>
      </c>
    </row>
    <row r="976" spans="1:6" ht="12.75">
      <c r="A976" s="21"/>
      <c r="B976" s="33"/>
      <c r="C976" s="22" t="s">
        <v>147</v>
      </c>
      <c r="D976" s="43">
        <v>4020</v>
      </c>
      <c r="E976" s="44">
        <v>4561</v>
      </c>
      <c r="F976" s="44">
        <f t="shared" si="20"/>
        <v>1.1345771144278607</v>
      </c>
    </row>
    <row r="977" spans="1:6" ht="12.75">
      <c r="A977" s="23"/>
      <c r="B977" s="34"/>
      <c r="C977" s="24" t="s">
        <v>148</v>
      </c>
      <c r="D977" s="45">
        <v>4020</v>
      </c>
      <c r="E977" s="46">
        <v>4561</v>
      </c>
      <c r="F977" s="46">
        <f t="shared" si="20"/>
        <v>1.1345771144278607</v>
      </c>
    </row>
    <row r="978" spans="1:6" ht="12.75">
      <c r="A978" s="19" t="s">
        <v>483</v>
      </c>
      <c r="B978" s="32" t="s">
        <v>145</v>
      </c>
      <c r="C978" s="20" t="s">
        <v>146</v>
      </c>
      <c r="D978" s="41">
        <v>3746</v>
      </c>
      <c r="E978" s="42">
        <v>4038</v>
      </c>
      <c r="F978" s="42">
        <f t="shared" si="20"/>
        <v>1.0779498131340095</v>
      </c>
    </row>
    <row r="979" spans="1:6" ht="12.75">
      <c r="A979" s="21"/>
      <c r="B979" s="33"/>
      <c r="C979" s="22" t="s">
        <v>147</v>
      </c>
      <c r="D979" s="43">
        <v>3746</v>
      </c>
      <c r="E979" s="44">
        <v>4038</v>
      </c>
      <c r="F979" s="44">
        <f t="shared" si="20"/>
        <v>1.0779498131340095</v>
      </c>
    </row>
    <row r="980" spans="1:6" ht="12.75">
      <c r="A980" s="23"/>
      <c r="B980" s="34"/>
      <c r="C980" s="24" t="s">
        <v>148</v>
      </c>
      <c r="D980" s="45">
        <v>3746</v>
      </c>
      <c r="E980" s="46">
        <v>4038</v>
      </c>
      <c r="F980" s="46">
        <f t="shared" si="20"/>
        <v>1.0779498131340095</v>
      </c>
    </row>
    <row r="981" spans="1:6" ht="12.75">
      <c r="A981" s="19" t="s">
        <v>484</v>
      </c>
      <c r="B981" s="32" t="s">
        <v>145</v>
      </c>
      <c r="C981" s="20" t="s">
        <v>146</v>
      </c>
      <c r="D981" s="41">
        <v>6623</v>
      </c>
      <c r="E981" s="42">
        <v>7115</v>
      </c>
      <c r="F981" s="42">
        <f t="shared" si="20"/>
        <v>1.074286577079873</v>
      </c>
    </row>
    <row r="982" spans="1:6" ht="12.75">
      <c r="A982" s="21"/>
      <c r="B982" s="33"/>
      <c r="C982" s="22" t="s">
        <v>147</v>
      </c>
      <c r="D982" s="43">
        <v>6623</v>
      </c>
      <c r="E982" s="44">
        <v>7115</v>
      </c>
      <c r="F982" s="44">
        <f t="shared" si="20"/>
        <v>1.074286577079873</v>
      </c>
    </row>
    <row r="983" spans="1:6" ht="12.75">
      <c r="A983" s="23"/>
      <c r="B983" s="34"/>
      <c r="C983" s="24" t="s">
        <v>148</v>
      </c>
      <c r="D983" s="45">
        <v>6623</v>
      </c>
      <c r="E983" s="46">
        <v>7115</v>
      </c>
      <c r="F983" s="46">
        <f t="shared" si="20"/>
        <v>1.074286577079873</v>
      </c>
    </row>
    <row r="984" spans="1:6" ht="12.75">
      <c r="A984" s="19" t="s">
        <v>485</v>
      </c>
      <c r="B984" s="32" t="s">
        <v>145</v>
      </c>
      <c r="C984" s="20" t="s">
        <v>146</v>
      </c>
      <c r="D984" s="41">
        <v>12405</v>
      </c>
      <c r="E984" s="42">
        <v>12345</v>
      </c>
      <c r="F984" s="42">
        <f t="shared" si="20"/>
        <v>0.9951632406287787</v>
      </c>
    </row>
    <row r="985" spans="1:6" ht="12.75">
      <c r="A985" s="21"/>
      <c r="B985" s="33"/>
      <c r="C985" s="22" t="s">
        <v>147</v>
      </c>
      <c r="D985" s="43">
        <v>12405</v>
      </c>
      <c r="E985" s="44">
        <v>12345</v>
      </c>
      <c r="F985" s="44">
        <f t="shared" si="20"/>
        <v>0.9951632406287787</v>
      </c>
    </row>
    <row r="986" spans="1:6" ht="12.75">
      <c r="A986" s="23"/>
      <c r="B986" s="34"/>
      <c r="C986" s="24" t="s">
        <v>148</v>
      </c>
      <c r="D986" s="45">
        <v>12405</v>
      </c>
      <c r="E986" s="46">
        <v>12345</v>
      </c>
      <c r="F986" s="46">
        <f t="shared" si="20"/>
        <v>0.9951632406287787</v>
      </c>
    </row>
    <row r="987" spans="1:6" ht="12.75">
      <c r="A987" s="19" t="s">
        <v>486</v>
      </c>
      <c r="B987" s="32" t="s">
        <v>145</v>
      </c>
      <c r="C987" s="20" t="s">
        <v>146</v>
      </c>
      <c r="D987" s="41">
        <v>5973</v>
      </c>
      <c r="E987" s="42">
        <v>6422</v>
      </c>
      <c r="F987" s="42">
        <f t="shared" si="20"/>
        <v>1.0751716055583458</v>
      </c>
    </row>
    <row r="988" spans="1:6" ht="12.75">
      <c r="A988" s="21"/>
      <c r="B988" s="33"/>
      <c r="C988" s="22" t="s">
        <v>147</v>
      </c>
      <c r="D988" s="43">
        <v>5973</v>
      </c>
      <c r="E988" s="44">
        <v>6422</v>
      </c>
      <c r="F988" s="44">
        <f t="shared" si="20"/>
        <v>1.0751716055583458</v>
      </c>
    </row>
    <row r="989" spans="1:6" ht="12.75">
      <c r="A989" s="23"/>
      <c r="B989" s="34"/>
      <c r="C989" s="24" t="s">
        <v>148</v>
      </c>
      <c r="D989" s="45">
        <v>5973</v>
      </c>
      <c r="E989" s="46">
        <v>6422</v>
      </c>
      <c r="F989" s="46">
        <f aca="true" t="shared" si="21" ref="F989:F1035">IF(D989=0,"***",E989/D989)</f>
        <v>1.0751716055583458</v>
      </c>
    </row>
    <row r="990" spans="1:6" ht="12.75">
      <c r="A990" s="19" t="s">
        <v>487</v>
      </c>
      <c r="B990" s="32" t="s">
        <v>145</v>
      </c>
      <c r="C990" s="20" t="s">
        <v>146</v>
      </c>
      <c r="D990" s="41">
        <v>10742</v>
      </c>
      <c r="E990" s="42">
        <v>11591</v>
      </c>
      <c r="F990" s="42">
        <f t="shared" si="21"/>
        <v>1.0790355613479798</v>
      </c>
    </row>
    <row r="991" spans="1:6" ht="12.75">
      <c r="A991" s="21"/>
      <c r="B991" s="33"/>
      <c r="C991" s="22" t="s">
        <v>147</v>
      </c>
      <c r="D991" s="43">
        <v>10742</v>
      </c>
      <c r="E991" s="44">
        <v>11591</v>
      </c>
      <c r="F991" s="44">
        <f t="shared" si="21"/>
        <v>1.0790355613479798</v>
      </c>
    </row>
    <row r="992" spans="1:6" ht="12.75">
      <c r="A992" s="23"/>
      <c r="B992" s="34"/>
      <c r="C992" s="24" t="s">
        <v>148</v>
      </c>
      <c r="D992" s="45">
        <v>10742</v>
      </c>
      <c r="E992" s="46">
        <v>11591</v>
      </c>
      <c r="F992" s="46">
        <f t="shared" si="21"/>
        <v>1.0790355613479798</v>
      </c>
    </row>
    <row r="993" spans="1:6" ht="12.75">
      <c r="A993" s="19" t="s">
        <v>488</v>
      </c>
      <c r="B993" s="32" t="s">
        <v>145</v>
      </c>
      <c r="C993" s="20" t="s">
        <v>146</v>
      </c>
      <c r="D993" s="41">
        <v>7065</v>
      </c>
      <c r="E993" s="42">
        <v>8082</v>
      </c>
      <c r="F993" s="42">
        <f t="shared" si="21"/>
        <v>1.1439490445859872</v>
      </c>
    </row>
    <row r="994" spans="1:6" ht="12.75">
      <c r="A994" s="21"/>
      <c r="B994" s="33"/>
      <c r="C994" s="22" t="s">
        <v>147</v>
      </c>
      <c r="D994" s="43">
        <v>7065</v>
      </c>
      <c r="E994" s="44">
        <v>8082</v>
      </c>
      <c r="F994" s="44">
        <f t="shared" si="21"/>
        <v>1.1439490445859872</v>
      </c>
    </row>
    <row r="995" spans="1:6" ht="12.75">
      <c r="A995" s="23"/>
      <c r="B995" s="34"/>
      <c r="C995" s="24" t="s">
        <v>148</v>
      </c>
      <c r="D995" s="45">
        <v>7065</v>
      </c>
      <c r="E995" s="46">
        <v>8082</v>
      </c>
      <c r="F995" s="46">
        <f t="shared" si="21"/>
        <v>1.1439490445859872</v>
      </c>
    </row>
    <row r="996" spans="1:6" ht="12.75">
      <c r="A996" s="19" t="s">
        <v>489</v>
      </c>
      <c r="B996" s="32" t="s">
        <v>145</v>
      </c>
      <c r="C996" s="20" t="s">
        <v>146</v>
      </c>
      <c r="D996" s="41">
        <v>4861</v>
      </c>
      <c r="E996" s="42">
        <v>5223</v>
      </c>
      <c r="F996" s="42">
        <f t="shared" si="21"/>
        <v>1.074470273606254</v>
      </c>
    </row>
    <row r="997" spans="1:6" ht="12.75">
      <c r="A997" s="21"/>
      <c r="B997" s="33"/>
      <c r="C997" s="22" t="s">
        <v>147</v>
      </c>
      <c r="D997" s="43">
        <v>4861</v>
      </c>
      <c r="E997" s="44">
        <v>5223</v>
      </c>
      <c r="F997" s="44">
        <f t="shared" si="21"/>
        <v>1.074470273606254</v>
      </c>
    </row>
    <row r="998" spans="1:6" ht="12.75">
      <c r="A998" s="23"/>
      <c r="B998" s="34"/>
      <c r="C998" s="24" t="s">
        <v>148</v>
      </c>
      <c r="D998" s="45">
        <v>4861</v>
      </c>
      <c r="E998" s="46">
        <v>5223</v>
      </c>
      <c r="F998" s="46">
        <f t="shared" si="21"/>
        <v>1.074470273606254</v>
      </c>
    </row>
    <row r="999" spans="1:6" ht="12.75">
      <c r="A999" s="19" t="s">
        <v>490</v>
      </c>
      <c r="B999" s="32" t="s">
        <v>145</v>
      </c>
      <c r="C999" s="20" t="s">
        <v>146</v>
      </c>
      <c r="D999" s="41">
        <v>4857</v>
      </c>
      <c r="E999" s="42">
        <v>5217</v>
      </c>
      <c r="F999" s="42">
        <f t="shared" si="21"/>
        <v>1.0741198270537369</v>
      </c>
    </row>
    <row r="1000" spans="1:6" ht="12.75">
      <c r="A1000" s="21"/>
      <c r="B1000" s="33"/>
      <c r="C1000" s="22" t="s">
        <v>147</v>
      </c>
      <c r="D1000" s="43">
        <v>4857</v>
      </c>
      <c r="E1000" s="44">
        <v>5217</v>
      </c>
      <c r="F1000" s="44">
        <f t="shared" si="21"/>
        <v>1.0741198270537369</v>
      </c>
    </row>
    <row r="1001" spans="1:6" ht="12.75">
      <c r="A1001" s="23"/>
      <c r="B1001" s="34"/>
      <c r="C1001" s="24" t="s">
        <v>148</v>
      </c>
      <c r="D1001" s="45">
        <v>4857</v>
      </c>
      <c r="E1001" s="46">
        <v>5217</v>
      </c>
      <c r="F1001" s="46">
        <f t="shared" si="21"/>
        <v>1.0741198270537369</v>
      </c>
    </row>
    <row r="1002" spans="1:6" ht="12.75">
      <c r="A1002" s="19" t="s">
        <v>491</v>
      </c>
      <c r="B1002" s="32" t="s">
        <v>145</v>
      </c>
      <c r="C1002" s="20" t="s">
        <v>146</v>
      </c>
      <c r="D1002" s="41">
        <v>6553</v>
      </c>
      <c r="E1002" s="42">
        <v>7073</v>
      </c>
      <c r="F1002" s="42">
        <f t="shared" si="21"/>
        <v>1.0793529681062108</v>
      </c>
    </row>
    <row r="1003" spans="1:6" ht="12.75">
      <c r="A1003" s="21"/>
      <c r="B1003" s="33"/>
      <c r="C1003" s="22" t="s">
        <v>147</v>
      </c>
      <c r="D1003" s="43">
        <v>6553</v>
      </c>
      <c r="E1003" s="44">
        <v>7073</v>
      </c>
      <c r="F1003" s="44">
        <f t="shared" si="21"/>
        <v>1.0793529681062108</v>
      </c>
    </row>
    <row r="1004" spans="1:6" ht="12.75">
      <c r="A1004" s="23"/>
      <c r="B1004" s="34"/>
      <c r="C1004" s="24" t="s">
        <v>148</v>
      </c>
      <c r="D1004" s="45">
        <v>6553</v>
      </c>
      <c r="E1004" s="46">
        <v>7073</v>
      </c>
      <c r="F1004" s="46">
        <f t="shared" si="21"/>
        <v>1.0793529681062108</v>
      </c>
    </row>
    <row r="1005" spans="1:6" ht="12.75">
      <c r="A1005" s="19" t="s">
        <v>492</v>
      </c>
      <c r="B1005" s="32" t="s">
        <v>150</v>
      </c>
      <c r="C1005" s="20" t="s">
        <v>151</v>
      </c>
      <c r="D1005" s="41">
        <v>18246</v>
      </c>
      <c r="E1005" s="42">
        <v>19951</v>
      </c>
      <c r="F1005" s="42">
        <f t="shared" si="21"/>
        <v>1.0934451386605284</v>
      </c>
    </row>
    <row r="1006" spans="1:6" ht="12.75">
      <c r="A1006" s="21"/>
      <c r="B1006" s="33"/>
      <c r="C1006" s="22" t="s">
        <v>218</v>
      </c>
      <c r="D1006" s="43">
        <v>18246</v>
      </c>
      <c r="E1006" s="44">
        <v>19951</v>
      </c>
      <c r="F1006" s="44">
        <f t="shared" si="21"/>
        <v>1.0934451386605284</v>
      </c>
    </row>
    <row r="1007" spans="1:6" ht="12.75">
      <c r="A1007" s="23"/>
      <c r="B1007" s="34"/>
      <c r="C1007" s="24" t="s">
        <v>153</v>
      </c>
      <c r="D1007" s="45">
        <v>2900</v>
      </c>
      <c r="E1007" s="46">
        <v>2900</v>
      </c>
      <c r="F1007" s="46">
        <f t="shared" si="21"/>
        <v>1</v>
      </c>
    </row>
    <row r="1008" spans="1:6" ht="12.75">
      <c r="A1008" s="23"/>
      <c r="B1008" s="34"/>
      <c r="C1008" s="24" t="s">
        <v>148</v>
      </c>
      <c r="D1008" s="45">
        <v>15346</v>
      </c>
      <c r="E1008" s="46">
        <v>17051</v>
      </c>
      <c r="F1008" s="46">
        <f t="shared" si="21"/>
        <v>1.1111038707154959</v>
      </c>
    </row>
    <row r="1009" spans="1:6" ht="12.75">
      <c r="A1009" s="19" t="s">
        <v>493</v>
      </c>
      <c r="B1009" s="32" t="s">
        <v>145</v>
      </c>
      <c r="C1009" s="20" t="s">
        <v>146</v>
      </c>
      <c r="D1009" s="41">
        <v>7421</v>
      </c>
      <c r="E1009" s="42">
        <v>9888</v>
      </c>
      <c r="F1009" s="42">
        <f t="shared" si="21"/>
        <v>1.3324349818083816</v>
      </c>
    </row>
    <row r="1010" spans="1:6" ht="12.75">
      <c r="A1010" s="21"/>
      <c r="B1010" s="33"/>
      <c r="C1010" s="22" t="s">
        <v>147</v>
      </c>
      <c r="D1010" s="43">
        <v>7421</v>
      </c>
      <c r="E1010" s="44">
        <v>9888</v>
      </c>
      <c r="F1010" s="44">
        <f t="shared" si="21"/>
        <v>1.3324349818083816</v>
      </c>
    </row>
    <row r="1011" spans="1:6" ht="12.75">
      <c r="A1011" s="23"/>
      <c r="B1011" s="34"/>
      <c r="C1011" s="24" t="s">
        <v>148</v>
      </c>
      <c r="D1011" s="45">
        <v>7421</v>
      </c>
      <c r="E1011" s="46">
        <v>9888</v>
      </c>
      <c r="F1011" s="46">
        <f t="shared" si="21"/>
        <v>1.3324349818083816</v>
      </c>
    </row>
    <row r="1012" spans="1:6" ht="12.75">
      <c r="A1012" s="19" t="s">
        <v>494</v>
      </c>
      <c r="B1012" s="32" t="s">
        <v>145</v>
      </c>
      <c r="C1012" s="20" t="s">
        <v>146</v>
      </c>
      <c r="D1012" s="41">
        <v>5973</v>
      </c>
      <c r="E1012" s="42">
        <v>6424</v>
      </c>
      <c r="F1012" s="42">
        <f t="shared" si="21"/>
        <v>1.0755064456721914</v>
      </c>
    </row>
    <row r="1013" spans="1:6" ht="12.75">
      <c r="A1013" s="21"/>
      <c r="B1013" s="33"/>
      <c r="C1013" s="22" t="s">
        <v>147</v>
      </c>
      <c r="D1013" s="43">
        <v>5973</v>
      </c>
      <c r="E1013" s="44">
        <v>6424</v>
      </c>
      <c r="F1013" s="44">
        <f t="shared" si="21"/>
        <v>1.0755064456721914</v>
      </c>
    </row>
    <row r="1014" spans="1:6" ht="12.75">
      <c r="A1014" s="23"/>
      <c r="B1014" s="34"/>
      <c r="C1014" s="24" t="s">
        <v>148</v>
      </c>
      <c r="D1014" s="45">
        <v>5973</v>
      </c>
      <c r="E1014" s="46">
        <v>6424</v>
      </c>
      <c r="F1014" s="46">
        <f t="shared" si="21"/>
        <v>1.0755064456721914</v>
      </c>
    </row>
    <row r="1015" spans="1:6" ht="12.75">
      <c r="A1015" s="19" t="s">
        <v>495</v>
      </c>
      <c r="B1015" s="32" t="s">
        <v>145</v>
      </c>
      <c r="C1015" s="20" t="s">
        <v>146</v>
      </c>
      <c r="D1015" s="41">
        <v>8958</v>
      </c>
      <c r="E1015" s="42">
        <v>9638</v>
      </c>
      <c r="F1015" s="42">
        <f t="shared" si="21"/>
        <v>1.075909801294932</v>
      </c>
    </row>
    <row r="1016" spans="1:6" ht="12.75">
      <c r="A1016" s="21"/>
      <c r="B1016" s="33"/>
      <c r="C1016" s="22" t="s">
        <v>147</v>
      </c>
      <c r="D1016" s="43">
        <v>8958</v>
      </c>
      <c r="E1016" s="44">
        <v>9638</v>
      </c>
      <c r="F1016" s="44">
        <f t="shared" si="21"/>
        <v>1.075909801294932</v>
      </c>
    </row>
    <row r="1017" spans="1:6" ht="12.75">
      <c r="A1017" s="23"/>
      <c r="B1017" s="34"/>
      <c r="C1017" s="24" t="s">
        <v>148</v>
      </c>
      <c r="D1017" s="45">
        <v>8958</v>
      </c>
      <c r="E1017" s="46">
        <v>9638</v>
      </c>
      <c r="F1017" s="46">
        <f t="shared" si="21"/>
        <v>1.075909801294932</v>
      </c>
    </row>
    <row r="1018" spans="1:6" ht="12.75">
      <c r="A1018" s="19" t="s">
        <v>496</v>
      </c>
      <c r="B1018" s="32" t="s">
        <v>145</v>
      </c>
      <c r="C1018" s="20" t="s">
        <v>146</v>
      </c>
      <c r="D1018" s="41">
        <v>6625</v>
      </c>
      <c r="E1018" s="42">
        <v>7142</v>
      </c>
      <c r="F1018" s="42">
        <f t="shared" si="21"/>
        <v>1.0780377358490567</v>
      </c>
    </row>
    <row r="1019" spans="1:6" ht="12.75">
      <c r="A1019" s="21"/>
      <c r="B1019" s="33"/>
      <c r="C1019" s="22" t="s">
        <v>147</v>
      </c>
      <c r="D1019" s="43">
        <v>6625</v>
      </c>
      <c r="E1019" s="44">
        <v>7142</v>
      </c>
      <c r="F1019" s="44">
        <f t="shared" si="21"/>
        <v>1.0780377358490567</v>
      </c>
    </row>
    <row r="1020" spans="1:6" ht="12.75">
      <c r="A1020" s="23"/>
      <c r="B1020" s="34"/>
      <c r="C1020" s="24" t="s">
        <v>148</v>
      </c>
      <c r="D1020" s="45">
        <v>6625</v>
      </c>
      <c r="E1020" s="46">
        <v>7142</v>
      </c>
      <c r="F1020" s="46">
        <f t="shared" si="21"/>
        <v>1.0780377358490567</v>
      </c>
    </row>
    <row r="1021" spans="1:6" ht="12.75">
      <c r="A1021" s="19" t="s">
        <v>497</v>
      </c>
      <c r="B1021" s="32" t="s">
        <v>145</v>
      </c>
      <c r="C1021" s="20" t="s">
        <v>146</v>
      </c>
      <c r="D1021" s="41">
        <v>5935</v>
      </c>
      <c r="E1021" s="42">
        <v>6167</v>
      </c>
      <c r="F1021" s="42">
        <f t="shared" si="21"/>
        <v>1.0390901432181971</v>
      </c>
    </row>
    <row r="1022" spans="1:6" ht="12.75">
      <c r="A1022" s="21"/>
      <c r="B1022" s="33"/>
      <c r="C1022" s="22" t="s">
        <v>147</v>
      </c>
      <c r="D1022" s="43">
        <v>5935</v>
      </c>
      <c r="E1022" s="44">
        <v>6167</v>
      </c>
      <c r="F1022" s="44">
        <f t="shared" si="21"/>
        <v>1.0390901432181971</v>
      </c>
    </row>
    <row r="1023" spans="1:6" ht="12.75">
      <c r="A1023" s="23"/>
      <c r="B1023" s="34"/>
      <c r="C1023" s="24" t="s">
        <v>148</v>
      </c>
      <c r="D1023" s="45">
        <v>5935</v>
      </c>
      <c r="E1023" s="46">
        <v>6167</v>
      </c>
      <c r="F1023" s="46">
        <f t="shared" si="21"/>
        <v>1.0390901432181971</v>
      </c>
    </row>
    <row r="1024" spans="1:6" ht="12.75">
      <c r="A1024" s="19" t="s">
        <v>498</v>
      </c>
      <c r="B1024" s="32" t="s">
        <v>145</v>
      </c>
      <c r="C1024" s="20" t="s">
        <v>146</v>
      </c>
      <c r="D1024" s="41">
        <v>5006</v>
      </c>
      <c r="E1024" s="42">
        <v>10559</v>
      </c>
      <c r="F1024" s="42">
        <f t="shared" si="21"/>
        <v>2.1092688773471835</v>
      </c>
    </row>
    <row r="1025" spans="1:6" ht="12.75">
      <c r="A1025" s="21"/>
      <c r="B1025" s="33"/>
      <c r="C1025" s="22" t="s">
        <v>147</v>
      </c>
      <c r="D1025" s="43">
        <v>5006</v>
      </c>
      <c r="E1025" s="44">
        <v>10559</v>
      </c>
      <c r="F1025" s="44">
        <f t="shared" si="21"/>
        <v>2.1092688773471835</v>
      </c>
    </row>
    <row r="1026" spans="1:6" ht="12.75">
      <c r="A1026" s="23"/>
      <c r="B1026" s="34"/>
      <c r="C1026" s="24" t="s">
        <v>148</v>
      </c>
      <c r="D1026" s="45">
        <v>5006</v>
      </c>
      <c r="E1026" s="46">
        <v>10559</v>
      </c>
      <c r="F1026" s="46">
        <f t="shared" si="21"/>
        <v>2.1092688773471835</v>
      </c>
    </row>
    <row r="1027" spans="1:6" ht="12.75">
      <c r="A1027" s="19" t="s">
        <v>499</v>
      </c>
      <c r="B1027" s="32" t="s">
        <v>145</v>
      </c>
      <c r="C1027" s="20" t="s">
        <v>146</v>
      </c>
      <c r="D1027" s="41">
        <v>9398</v>
      </c>
      <c r="E1027" s="42">
        <v>9837</v>
      </c>
      <c r="F1027" s="42">
        <f t="shared" si="21"/>
        <v>1.0467120663971057</v>
      </c>
    </row>
    <row r="1028" spans="1:6" ht="12.75">
      <c r="A1028" s="21"/>
      <c r="B1028" s="33"/>
      <c r="C1028" s="22" t="s">
        <v>147</v>
      </c>
      <c r="D1028" s="43">
        <v>9398</v>
      </c>
      <c r="E1028" s="44">
        <v>9837</v>
      </c>
      <c r="F1028" s="44">
        <f t="shared" si="21"/>
        <v>1.0467120663971057</v>
      </c>
    </row>
    <row r="1029" spans="1:6" ht="12.75">
      <c r="A1029" s="23"/>
      <c r="B1029" s="34"/>
      <c r="C1029" s="24" t="s">
        <v>148</v>
      </c>
      <c r="D1029" s="45">
        <v>9398</v>
      </c>
      <c r="E1029" s="46">
        <v>9837</v>
      </c>
      <c r="F1029" s="46">
        <f t="shared" si="21"/>
        <v>1.0467120663971057</v>
      </c>
    </row>
    <row r="1030" spans="1:6" ht="12.75">
      <c r="A1030" s="19" t="s">
        <v>500</v>
      </c>
      <c r="B1030" s="32" t="s">
        <v>145</v>
      </c>
      <c r="C1030" s="20" t="s">
        <v>146</v>
      </c>
      <c r="D1030" s="41">
        <v>4861</v>
      </c>
      <c r="E1030" s="42">
        <v>4970</v>
      </c>
      <c r="F1030" s="42">
        <f t="shared" si="21"/>
        <v>1.0224233696770213</v>
      </c>
    </row>
    <row r="1031" spans="1:6" ht="12.75">
      <c r="A1031" s="21"/>
      <c r="B1031" s="33"/>
      <c r="C1031" s="22" t="s">
        <v>147</v>
      </c>
      <c r="D1031" s="43">
        <v>4861</v>
      </c>
      <c r="E1031" s="44">
        <v>4970</v>
      </c>
      <c r="F1031" s="44">
        <f t="shared" si="21"/>
        <v>1.0224233696770213</v>
      </c>
    </row>
    <row r="1032" spans="1:6" ht="12.75">
      <c r="A1032" s="23"/>
      <c r="B1032" s="34"/>
      <c r="C1032" s="24" t="s">
        <v>148</v>
      </c>
      <c r="D1032" s="45">
        <v>4861</v>
      </c>
      <c r="E1032" s="46">
        <v>4970</v>
      </c>
      <c r="F1032" s="46">
        <f t="shared" si="21"/>
        <v>1.0224233696770213</v>
      </c>
    </row>
    <row r="1033" spans="1:6" ht="12.75">
      <c r="A1033" s="19" t="s">
        <v>501</v>
      </c>
      <c r="B1033" s="32" t="s">
        <v>145</v>
      </c>
      <c r="C1033" s="20" t="s">
        <v>146</v>
      </c>
      <c r="D1033" s="41">
        <v>4620</v>
      </c>
      <c r="E1033" s="42">
        <v>5248</v>
      </c>
      <c r="F1033" s="42">
        <f t="shared" si="21"/>
        <v>1.135930735930736</v>
      </c>
    </row>
    <row r="1034" spans="1:6" ht="12.75">
      <c r="A1034" s="21"/>
      <c r="B1034" s="33"/>
      <c r="C1034" s="22" t="s">
        <v>147</v>
      </c>
      <c r="D1034" s="43">
        <v>4620</v>
      </c>
      <c r="E1034" s="44">
        <v>5248</v>
      </c>
      <c r="F1034" s="44">
        <f t="shared" si="21"/>
        <v>1.135930735930736</v>
      </c>
    </row>
    <row r="1035" spans="1:6" ht="12.75">
      <c r="A1035" s="23"/>
      <c r="B1035" s="34"/>
      <c r="C1035" s="24" t="s">
        <v>148</v>
      </c>
      <c r="D1035" s="45">
        <v>4620</v>
      </c>
      <c r="E1035" s="46">
        <v>5248</v>
      </c>
      <c r="F1035" s="46">
        <f t="shared" si="21"/>
        <v>1.135930735930736</v>
      </c>
    </row>
    <row r="1036" spans="1:6" ht="12.75">
      <c r="A1036" s="19" t="s">
        <v>502</v>
      </c>
      <c r="B1036" s="32" t="s">
        <v>145</v>
      </c>
      <c r="C1036" s="20" t="s">
        <v>146</v>
      </c>
      <c r="D1036" s="41">
        <v>9390</v>
      </c>
      <c r="E1036" s="42">
        <v>10066</v>
      </c>
      <c r="F1036" s="42">
        <f aca="true" t="shared" si="22" ref="F1036:F1080">IF(D1036=0,"***",E1036/D1036)</f>
        <v>1.0719914802981896</v>
      </c>
    </row>
    <row r="1037" spans="1:6" ht="12.75">
      <c r="A1037" s="21"/>
      <c r="B1037" s="33"/>
      <c r="C1037" s="22" t="s">
        <v>147</v>
      </c>
      <c r="D1037" s="43">
        <v>9390</v>
      </c>
      <c r="E1037" s="44">
        <v>10066</v>
      </c>
      <c r="F1037" s="44">
        <f t="shared" si="22"/>
        <v>1.0719914802981896</v>
      </c>
    </row>
    <row r="1038" spans="1:6" ht="12.75">
      <c r="A1038" s="23"/>
      <c r="B1038" s="34"/>
      <c r="C1038" s="24" t="s">
        <v>148</v>
      </c>
      <c r="D1038" s="45">
        <v>9390</v>
      </c>
      <c r="E1038" s="46">
        <v>10066</v>
      </c>
      <c r="F1038" s="46">
        <f t="shared" si="22"/>
        <v>1.0719914802981896</v>
      </c>
    </row>
    <row r="1039" spans="1:6" ht="12.75">
      <c r="A1039" s="19" t="s">
        <v>503</v>
      </c>
      <c r="B1039" s="32" t="s">
        <v>145</v>
      </c>
      <c r="C1039" s="20" t="s">
        <v>146</v>
      </c>
      <c r="D1039" s="41">
        <v>5029</v>
      </c>
      <c r="E1039" s="42">
        <v>5403</v>
      </c>
      <c r="F1039" s="42">
        <f t="shared" si="22"/>
        <v>1.0743686617617816</v>
      </c>
    </row>
    <row r="1040" spans="1:6" ht="12.75">
      <c r="A1040" s="21"/>
      <c r="B1040" s="33"/>
      <c r="C1040" s="22" t="s">
        <v>147</v>
      </c>
      <c r="D1040" s="43">
        <v>5029</v>
      </c>
      <c r="E1040" s="44">
        <v>5403</v>
      </c>
      <c r="F1040" s="44">
        <f t="shared" si="22"/>
        <v>1.0743686617617816</v>
      </c>
    </row>
    <row r="1041" spans="1:6" ht="12.75">
      <c r="A1041" s="23"/>
      <c r="B1041" s="34"/>
      <c r="C1041" s="24" t="s">
        <v>148</v>
      </c>
      <c r="D1041" s="45">
        <v>5029</v>
      </c>
      <c r="E1041" s="46">
        <v>5403</v>
      </c>
      <c r="F1041" s="46">
        <f t="shared" si="22"/>
        <v>1.0743686617617816</v>
      </c>
    </row>
    <row r="1042" spans="1:6" ht="12.75">
      <c r="A1042" s="19" t="s">
        <v>504</v>
      </c>
      <c r="B1042" s="32" t="s">
        <v>145</v>
      </c>
      <c r="C1042" s="20" t="s">
        <v>146</v>
      </c>
      <c r="D1042" s="41">
        <v>4624</v>
      </c>
      <c r="E1042" s="42">
        <v>7510</v>
      </c>
      <c r="F1042" s="42">
        <f t="shared" si="22"/>
        <v>1.6241349480968859</v>
      </c>
    </row>
    <row r="1043" spans="1:6" ht="12.75">
      <c r="A1043" s="21"/>
      <c r="B1043" s="33"/>
      <c r="C1043" s="22" t="s">
        <v>147</v>
      </c>
      <c r="D1043" s="43">
        <v>4624</v>
      </c>
      <c r="E1043" s="44">
        <v>7510</v>
      </c>
      <c r="F1043" s="44">
        <f t="shared" si="22"/>
        <v>1.6241349480968859</v>
      </c>
    </row>
    <row r="1044" spans="1:6" ht="12.75">
      <c r="A1044" s="23"/>
      <c r="B1044" s="34"/>
      <c r="C1044" s="24" t="s">
        <v>148</v>
      </c>
      <c r="D1044" s="45">
        <v>4624</v>
      </c>
      <c r="E1044" s="46">
        <v>7510</v>
      </c>
      <c r="F1044" s="46">
        <f t="shared" si="22"/>
        <v>1.6241349480968859</v>
      </c>
    </row>
    <row r="1045" spans="1:6" ht="12.75">
      <c r="A1045" s="19" t="s">
        <v>505</v>
      </c>
      <c r="B1045" s="32" t="s">
        <v>145</v>
      </c>
      <c r="C1045" s="20" t="s">
        <v>146</v>
      </c>
      <c r="D1045" s="41">
        <v>6178</v>
      </c>
      <c r="E1045" s="42">
        <v>6787</v>
      </c>
      <c r="F1045" s="42">
        <f t="shared" si="22"/>
        <v>1.0985755908060861</v>
      </c>
    </row>
    <row r="1046" spans="1:6" ht="12.75">
      <c r="A1046" s="21"/>
      <c r="B1046" s="33"/>
      <c r="C1046" s="22" t="s">
        <v>147</v>
      </c>
      <c r="D1046" s="43">
        <v>6178</v>
      </c>
      <c r="E1046" s="44">
        <v>6787</v>
      </c>
      <c r="F1046" s="44">
        <f t="shared" si="22"/>
        <v>1.0985755908060861</v>
      </c>
    </row>
    <row r="1047" spans="1:6" ht="12.75">
      <c r="A1047" s="23"/>
      <c r="B1047" s="34"/>
      <c r="C1047" s="24" t="s">
        <v>148</v>
      </c>
      <c r="D1047" s="45">
        <v>6178</v>
      </c>
      <c r="E1047" s="46">
        <v>6787</v>
      </c>
      <c r="F1047" s="46">
        <f t="shared" si="22"/>
        <v>1.0985755908060861</v>
      </c>
    </row>
    <row r="1048" spans="1:6" ht="12.75">
      <c r="A1048" s="19" t="s">
        <v>506</v>
      </c>
      <c r="B1048" s="32" t="s">
        <v>145</v>
      </c>
      <c r="C1048" s="20" t="s">
        <v>146</v>
      </c>
      <c r="D1048" s="41">
        <v>4861</v>
      </c>
      <c r="E1048" s="42">
        <v>5255</v>
      </c>
      <c r="F1048" s="42">
        <f t="shared" si="22"/>
        <v>1.0810532812178564</v>
      </c>
    </row>
    <row r="1049" spans="1:6" ht="12.75">
      <c r="A1049" s="21"/>
      <c r="B1049" s="33"/>
      <c r="C1049" s="22" t="s">
        <v>147</v>
      </c>
      <c r="D1049" s="43">
        <v>4861</v>
      </c>
      <c r="E1049" s="44">
        <v>5255</v>
      </c>
      <c r="F1049" s="44">
        <f t="shared" si="22"/>
        <v>1.0810532812178564</v>
      </c>
    </row>
    <row r="1050" spans="1:6" ht="12.75">
      <c r="A1050" s="23"/>
      <c r="B1050" s="34"/>
      <c r="C1050" s="24" t="s">
        <v>148</v>
      </c>
      <c r="D1050" s="45">
        <v>4861</v>
      </c>
      <c r="E1050" s="46">
        <v>5255</v>
      </c>
      <c r="F1050" s="46">
        <f t="shared" si="22"/>
        <v>1.0810532812178564</v>
      </c>
    </row>
    <row r="1051" spans="1:6" ht="12.75">
      <c r="A1051" s="19" t="s">
        <v>507</v>
      </c>
      <c r="B1051" s="32" t="s">
        <v>145</v>
      </c>
      <c r="C1051" s="20" t="s">
        <v>146</v>
      </c>
      <c r="D1051" s="41">
        <v>7144</v>
      </c>
      <c r="E1051" s="42">
        <v>7667</v>
      </c>
      <c r="F1051" s="42">
        <f t="shared" si="22"/>
        <v>1.0732082866741322</v>
      </c>
    </row>
    <row r="1052" spans="1:6" ht="12.75">
      <c r="A1052" s="21"/>
      <c r="B1052" s="33"/>
      <c r="C1052" s="22" t="s">
        <v>147</v>
      </c>
      <c r="D1052" s="43">
        <v>7144</v>
      </c>
      <c r="E1052" s="44">
        <v>7667</v>
      </c>
      <c r="F1052" s="44">
        <f t="shared" si="22"/>
        <v>1.0732082866741322</v>
      </c>
    </row>
    <row r="1053" spans="1:6" ht="12.75">
      <c r="A1053" s="23"/>
      <c r="B1053" s="34"/>
      <c r="C1053" s="24" t="s">
        <v>148</v>
      </c>
      <c r="D1053" s="45">
        <v>7144</v>
      </c>
      <c r="E1053" s="46">
        <v>7667</v>
      </c>
      <c r="F1053" s="46">
        <f t="shared" si="22"/>
        <v>1.0732082866741322</v>
      </c>
    </row>
    <row r="1054" spans="1:6" ht="12.75">
      <c r="A1054" s="19" t="s">
        <v>508</v>
      </c>
      <c r="B1054" s="32" t="s">
        <v>145</v>
      </c>
      <c r="C1054" s="20" t="s">
        <v>146</v>
      </c>
      <c r="D1054" s="41">
        <v>5576</v>
      </c>
      <c r="E1054" s="42">
        <v>5998</v>
      </c>
      <c r="F1054" s="42">
        <f t="shared" si="22"/>
        <v>1.0756814921090387</v>
      </c>
    </row>
    <row r="1055" spans="1:6" ht="12.75">
      <c r="A1055" s="21"/>
      <c r="B1055" s="33"/>
      <c r="C1055" s="22" t="s">
        <v>147</v>
      </c>
      <c r="D1055" s="43">
        <v>5576</v>
      </c>
      <c r="E1055" s="44">
        <v>5998</v>
      </c>
      <c r="F1055" s="44">
        <f t="shared" si="22"/>
        <v>1.0756814921090387</v>
      </c>
    </row>
    <row r="1056" spans="1:6" ht="12.75">
      <c r="A1056" s="23"/>
      <c r="B1056" s="34"/>
      <c r="C1056" s="24" t="s">
        <v>148</v>
      </c>
      <c r="D1056" s="45">
        <v>5576</v>
      </c>
      <c r="E1056" s="46">
        <v>5998</v>
      </c>
      <c r="F1056" s="46">
        <f t="shared" si="22"/>
        <v>1.0756814921090387</v>
      </c>
    </row>
    <row r="1057" spans="1:6" ht="12.75">
      <c r="A1057" s="19" t="s">
        <v>509</v>
      </c>
      <c r="B1057" s="32" t="s">
        <v>150</v>
      </c>
      <c r="C1057" s="20" t="s">
        <v>151</v>
      </c>
      <c r="D1057" s="41">
        <v>23686</v>
      </c>
      <c r="E1057" s="42">
        <v>26128</v>
      </c>
      <c r="F1057" s="42">
        <f t="shared" si="22"/>
        <v>1.1030988769737398</v>
      </c>
    </row>
    <row r="1058" spans="1:6" ht="12.75">
      <c r="A1058" s="21"/>
      <c r="B1058" s="33"/>
      <c r="C1058" s="22" t="s">
        <v>213</v>
      </c>
      <c r="D1058" s="43">
        <v>23686</v>
      </c>
      <c r="E1058" s="44">
        <v>26128</v>
      </c>
      <c r="F1058" s="44">
        <f t="shared" si="22"/>
        <v>1.1030988769737398</v>
      </c>
    </row>
    <row r="1059" spans="1:6" ht="12.75">
      <c r="A1059" s="23"/>
      <c r="B1059" s="34"/>
      <c r="C1059" s="24" t="s">
        <v>153</v>
      </c>
      <c r="D1059" s="45">
        <v>4781</v>
      </c>
      <c r="E1059" s="46">
        <v>4981</v>
      </c>
      <c r="F1059" s="46">
        <f t="shared" si="22"/>
        <v>1.041832252666806</v>
      </c>
    </row>
    <row r="1060" spans="1:6" ht="12.75">
      <c r="A1060" s="23"/>
      <c r="B1060" s="34"/>
      <c r="C1060" s="24" t="s">
        <v>148</v>
      </c>
      <c r="D1060" s="45">
        <v>18905</v>
      </c>
      <c r="E1060" s="46">
        <v>21147</v>
      </c>
      <c r="F1060" s="46">
        <f t="shared" si="22"/>
        <v>1.1185929648241206</v>
      </c>
    </row>
    <row r="1061" spans="1:6" ht="12.75">
      <c r="A1061" s="19" t="s">
        <v>510</v>
      </c>
      <c r="B1061" s="32" t="s">
        <v>150</v>
      </c>
      <c r="C1061" s="20" t="s">
        <v>151</v>
      </c>
      <c r="D1061" s="41">
        <v>28518</v>
      </c>
      <c r="E1061" s="42">
        <v>31240</v>
      </c>
      <c r="F1061" s="42">
        <f t="shared" si="22"/>
        <v>1.09544848867382</v>
      </c>
    </row>
    <row r="1062" spans="1:6" ht="12.75">
      <c r="A1062" s="21"/>
      <c r="B1062" s="33"/>
      <c r="C1062" s="22" t="s">
        <v>213</v>
      </c>
      <c r="D1062" s="43">
        <v>28518</v>
      </c>
      <c r="E1062" s="44">
        <v>31240</v>
      </c>
      <c r="F1062" s="44">
        <f t="shared" si="22"/>
        <v>1.09544848867382</v>
      </c>
    </row>
    <row r="1063" spans="1:6" ht="12.75">
      <c r="A1063" s="23"/>
      <c r="B1063" s="34"/>
      <c r="C1063" s="24" t="s">
        <v>153</v>
      </c>
      <c r="D1063" s="45">
        <v>3308</v>
      </c>
      <c r="E1063" s="46">
        <v>4008</v>
      </c>
      <c r="F1063" s="46">
        <f t="shared" si="22"/>
        <v>1.211608222490931</v>
      </c>
    </row>
    <row r="1064" spans="1:6" ht="12.75">
      <c r="A1064" s="23"/>
      <c r="B1064" s="34"/>
      <c r="C1064" s="24" t="s">
        <v>148</v>
      </c>
      <c r="D1064" s="45">
        <v>25210</v>
      </c>
      <c r="E1064" s="46">
        <v>27232</v>
      </c>
      <c r="F1064" s="46">
        <f t="shared" si="22"/>
        <v>1.0802062673542245</v>
      </c>
    </row>
    <row r="1065" spans="1:6" ht="12.75">
      <c r="A1065" s="19" t="s">
        <v>511</v>
      </c>
      <c r="B1065" s="32" t="s">
        <v>150</v>
      </c>
      <c r="C1065" s="20" t="s">
        <v>151</v>
      </c>
      <c r="D1065" s="41">
        <v>26027</v>
      </c>
      <c r="E1065" s="42">
        <v>28143</v>
      </c>
      <c r="F1065" s="42">
        <f t="shared" si="22"/>
        <v>1.0813001882660314</v>
      </c>
    </row>
    <row r="1066" spans="1:6" ht="12.75">
      <c r="A1066" s="21"/>
      <c r="B1066" s="33"/>
      <c r="C1066" s="22" t="s">
        <v>213</v>
      </c>
      <c r="D1066" s="43">
        <v>26027</v>
      </c>
      <c r="E1066" s="44">
        <v>28143</v>
      </c>
      <c r="F1066" s="44">
        <f t="shared" si="22"/>
        <v>1.0813001882660314</v>
      </c>
    </row>
    <row r="1067" spans="1:6" ht="12.75">
      <c r="A1067" s="23"/>
      <c r="B1067" s="34"/>
      <c r="C1067" s="24" t="s">
        <v>153</v>
      </c>
      <c r="D1067" s="45">
        <v>5225</v>
      </c>
      <c r="E1067" s="46">
        <v>5225</v>
      </c>
      <c r="F1067" s="46">
        <f t="shared" si="22"/>
        <v>1</v>
      </c>
    </row>
    <row r="1068" spans="1:6" ht="12.75">
      <c r="A1068" s="23"/>
      <c r="B1068" s="34"/>
      <c r="C1068" s="24" t="s">
        <v>148</v>
      </c>
      <c r="D1068" s="45">
        <v>20802</v>
      </c>
      <c r="E1068" s="46">
        <v>22918</v>
      </c>
      <c r="F1068" s="46">
        <f t="shared" si="22"/>
        <v>1.1017209883665031</v>
      </c>
    </row>
    <row r="1069" spans="1:6" ht="12.75">
      <c r="A1069" s="19" t="s">
        <v>512</v>
      </c>
      <c r="B1069" s="32" t="s">
        <v>150</v>
      </c>
      <c r="C1069" s="20" t="s">
        <v>151</v>
      </c>
      <c r="D1069" s="41">
        <v>19855</v>
      </c>
      <c r="E1069" s="42">
        <v>22413</v>
      </c>
      <c r="F1069" s="42">
        <f t="shared" si="22"/>
        <v>1.128834046839587</v>
      </c>
    </row>
    <row r="1070" spans="1:6" ht="12.75">
      <c r="A1070" s="21"/>
      <c r="B1070" s="33"/>
      <c r="C1070" s="22" t="s">
        <v>213</v>
      </c>
      <c r="D1070" s="43">
        <v>19855</v>
      </c>
      <c r="E1070" s="44">
        <v>22413</v>
      </c>
      <c r="F1070" s="44">
        <f t="shared" si="22"/>
        <v>1.128834046839587</v>
      </c>
    </row>
    <row r="1071" spans="1:6" ht="12.75">
      <c r="A1071" s="23"/>
      <c r="B1071" s="34"/>
      <c r="C1071" s="24" t="s">
        <v>153</v>
      </c>
      <c r="D1071" s="45">
        <v>4137</v>
      </c>
      <c r="E1071" s="46">
        <v>4187</v>
      </c>
      <c r="F1071" s="46">
        <f t="shared" si="22"/>
        <v>1.0120860526951898</v>
      </c>
    </row>
    <row r="1072" spans="1:6" ht="12.75">
      <c r="A1072" s="23"/>
      <c r="B1072" s="34"/>
      <c r="C1072" s="24" t="s">
        <v>148</v>
      </c>
      <c r="D1072" s="45">
        <v>15718</v>
      </c>
      <c r="E1072" s="46">
        <v>18226</v>
      </c>
      <c r="F1072" s="46">
        <f t="shared" si="22"/>
        <v>1.1595622852780252</v>
      </c>
    </row>
    <row r="1073" spans="1:6" ht="12.75">
      <c r="A1073" s="19" t="s">
        <v>513</v>
      </c>
      <c r="B1073" s="32" t="s">
        <v>150</v>
      </c>
      <c r="C1073" s="20" t="s">
        <v>151</v>
      </c>
      <c r="D1073" s="41">
        <v>29275</v>
      </c>
      <c r="E1073" s="42">
        <v>31908</v>
      </c>
      <c r="F1073" s="42">
        <f t="shared" si="22"/>
        <v>1.089940222032451</v>
      </c>
    </row>
    <row r="1074" spans="1:6" ht="12.75">
      <c r="A1074" s="21"/>
      <c r="B1074" s="33"/>
      <c r="C1074" s="22" t="s">
        <v>213</v>
      </c>
      <c r="D1074" s="43">
        <v>29275</v>
      </c>
      <c r="E1074" s="44">
        <v>31908</v>
      </c>
      <c r="F1074" s="44">
        <f t="shared" si="22"/>
        <v>1.089940222032451</v>
      </c>
    </row>
    <row r="1075" spans="1:6" ht="12.75">
      <c r="A1075" s="23"/>
      <c r="B1075" s="34"/>
      <c r="C1075" s="24" t="s">
        <v>153</v>
      </c>
      <c r="D1075" s="45">
        <v>4246</v>
      </c>
      <c r="E1075" s="46">
        <v>4246</v>
      </c>
      <c r="F1075" s="46">
        <f t="shared" si="22"/>
        <v>1</v>
      </c>
    </row>
    <row r="1076" spans="1:6" ht="12.75">
      <c r="A1076" s="23"/>
      <c r="B1076" s="34"/>
      <c r="C1076" s="24" t="s">
        <v>148</v>
      </c>
      <c r="D1076" s="45">
        <v>25029</v>
      </c>
      <c r="E1076" s="46">
        <v>27662</v>
      </c>
      <c r="F1076" s="46">
        <f t="shared" si="22"/>
        <v>1.1051979703543888</v>
      </c>
    </row>
    <row r="1077" spans="1:6" ht="12.75">
      <c r="A1077" s="19" t="s">
        <v>514</v>
      </c>
      <c r="B1077" s="32" t="s">
        <v>150</v>
      </c>
      <c r="C1077" s="20" t="s">
        <v>151</v>
      </c>
      <c r="D1077" s="41">
        <v>22660</v>
      </c>
      <c r="E1077" s="42">
        <v>24415</v>
      </c>
      <c r="F1077" s="42">
        <f t="shared" si="22"/>
        <v>1.0774492497793469</v>
      </c>
    </row>
    <row r="1078" spans="1:6" ht="12.75">
      <c r="A1078" s="21"/>
      <c r="B1078" s="33"/>
      <c r="C1078" s="22" t="s">
        <v>213</v>
      </c>
      <c r="D1078" s="43">
        <v>22660</v>
      </c>
      <c r="E1078" s="44">
        <v>24415</v>
      </c>
      <c r="F1078" s="44">
        <f t="shared" si="22"/>
        <v>1.0774492497793469</v>
      </c>
    </row>
    <row r="1079" spans="1:6" ht="12.75">
      <c r="A1079" s="23"/>
      <c r="B1079" s="34"/>
      <c r="C1079" s="24" t="s">
        <v>153</v>
      </c>
      <c r="D1079" s="45">
        <v>3511</v>
      </c>
      <c r="E1079" s="46">
        <v>3811</v>
      </c>
      <c r="F1079" s="46">
        <f t="shared" si="22"/>
        <v>1.0854457419538592</v>
      </c>
    </row>
    <row r="1080" spans="1:6" ht="12.75">
      <c r="A1080" s="23"/>
      <c r="B1080" s="34"/>
      <c r="C1080" s="24" t="s">
        <v>148</v>
      </c>
      <c r="D1080" s="45">
        <v>19149</v>
      </c>
      <c r="E1080" s="46">
        <v>20604</v>
      </c>
      <c r="F1080" s="46">
        <f t="shared" si="22"/>
        <v>1.0759830800563999</v>
      </c>
    </row>
    <row r="1081" spans="1:6" ht="12.75">
      <c r="A1081" s="19" t="s">
        <v>515</v>
      </c>
      <c r="B1081" s="32" t="s">
        <v>150</v>
      </c>
      <c r="C1081" s="20" t="s">
        <v>151</v>
      </c>
      <c r="D1081" s="41">
        <v>28652</v>
      </c>
      <c r="E1081" s="42">
        <v>29248</v>
      </c>
      <c r="F1081" s="42">
        <f aca="true" t="shared" si="23" ref="F1081:F1123">IF(D1081=0,"***",E1081/D1081)</f>
        <v>1.020801340220578</v>
      </c>
    </row>
    <row r="1082" spans="1:6" ht="12.75">
      <c r="A1082" s="21"/>
      <c r="B1082" s="33"/>
      <c r="C1082" s="22" t="s">
        <v>213</v>
      </c>
      <c r="D1082" s="43">
        <v>28652</v>
      </c>
      <c r="E1082" s="44">
        <v>29248</v>
      </c>
      <c r="F1082" s="44">
        <f t="shared" si="23"/>
        <v>1.020801340220578</v>
      </c>
    </row>
    <row r="1083" spans="1:6" ht="12.75">
      <c r="A1083" s="23"/>
      <c r="B1083" s="34"/>
      <c r="C1083" s="24" t="s">
        <v>153</v>
      </c>
      <c r="D1083" s="45">
        <v>3560</v>
      </c>
      <c r="E1083" s="46">
        <v>3560</v>
      </c>
      <c r="F1083" s="46">
        <f t="shared" si="23"/>
        <v>1</v>
      </c>
    </row>
    <row r="1084" spans="1:6" ht="12.75">
      <c r="A1084" s="23"/>
      <c r="B1084" s="34"/>
      <c r="C1084" s="24" t="s">
        <v>148</v>
      </c>
      <c r="D1084" s="45">
        <v>25092</v>
      </c>
      <c r="E1084" s="46">
        <v>25688</v>
      </c>
      <c r="F1084" s="46">
        <f t="shared" si="23"/>
        <v>1.0237525904670812</v>
      </c>
    </row>
    <row r="1085" spans="1:6" ht="12.75">
      <c r="A1085" s="19" t="s">
        <v>516</v>
      </c>
      <c r="B1085" s="32" t="s">
        <v>150</v>
      </c>
      <c r="C1085" s="20" t="s">
        <v>151</v>
      </c>
      <c r="D1085" s="41">
        <v>37668</v>
      </c>
      <c r="E1085" s="42">
        <v>39934</v>
      </c>
      <c r="F1085" s="42">
        <f t="shared" si="23"/>
        <v>1.0601571625783157</v>
      </c>
    </row>
    <row r="1086" spans="1:6" ht="12.75">
      <c r="A1086" s="21"/>
      <c r="B1086" s="33"/>
      <c r="C1086" s="22" t="s">
        <v>213</v>
      </c>
      <c r="D1086" s="43">
        <v>37668</v>
      </c>
      <c r="E1086" s="44">
        <v>39934</v>
      </c>
      <c r="F1086" s="44">
        <f t="shared" si="23"/>
        <v>1.0601571625783157</v>
      </c>
    </row>
    <row r="1087" spans="1:6" ht="12.75">
      <c r="A1087" s="23"/>
      <c r="B1087" s="34"/>
      <c r="C1087" s="24" t="s">
        <v>153</v>
      </c>
      <c r="D1087" s="45">
        <v>4187</v>
      </c>
      <c r="E1087" s="46">
        <v>4487</v>
      </c>
      <c r="F1087" s="46">
        <f t="shared" si="23"/>
        <v>1.071650346310007</v>
      </c>
    </row>
    <row r="1088" spans="1:6" ht="12.75">
      <c r="A1088" s="23"/>
      <c r="B1088" s="34"/>
      <c r="C1088" s="24" t="s">
        <v>148</v>
      </c>
      <c r="D1088" s="45">
        <v>33481</v>
      </c>
      <c r="E1088" s="46">
        <v>35447</v>
      </c>
      <c r="F1088" s="46">
        <f t="shared" si="23"/>
        <v>1.058719870971596</v>
      </c>
    </row>
    <row r="1089" spans="1:6" ht="12.75">
      <c r="A1089" s="19" t="s">
        <v>517</v>
      </c>
      <c r="B1089" s="32" t="s">
        <v>150</v>
      </c>
      <c r="C1089" s="20" t="s">
        <v>151</v>
      </c>
      <c r="D1089" s="41">
        <v>21632</v>
      </c>
      <c r="E1089" s="42">
        <v>27202</v>
      </c>
      <c r="F1089" s="42">
        <f t="shared" si="23"/>
        <v>1.2574889053254439</v>
      </c>
    </row>
    <row r="1090" spans="1:6" ht="12.75">
      <c r="A1090" s="21"/>
      <c r="B1090" s="33"/>
      <c r="C1090" s="22" t="s">
        <v>213</v>
      </c>
      <c r="D1090" s="43">
        <v>21632</v>
      </c>
      <c r="E1090" s="44">
        <v>27202</v>
      </c>
      <c r="F1090" s="44">
        <f t="shared" si="23"/>
        <v>1.2574889053254439</v>
      </c>
    </row>
    <row r="1091" spans="1:6" ht="12.75">
      <c r="A1091" s="23"/>
      <c r="B1091" s="34"/>
      <c r="C1091" s="24" t="s">
        <v>153</v>
      </c>
      <c r="D1091" s="45">
        <v>3241</v>
      </c>
      <c r="E1091" s="46">
        <v>4041</v>
      </c>
      <c r="F1091" s="46">
        <f t="shared" si="23"/>
        <v>1.2468373958654737</v>
      </c>
    </row>
    <row r="1092" spans="1:6" ht="12.75">
      <c r="A1092" s="23"/>
      <c r="B1092" s="34"/>
      <c r="C1092" s="24" t="s">
        <v>148</v>
      </c>
      <c r="D1092" s="45">
        <v>18391</v>
      </c>
      <c r="E1092" s="46">
        <v>23161</v>
      </c>
      <c r="F1092" s="46">
        <f t="shared" si="23"/>
        <v>1.2593659942363113</v>
      </c>
    </row>
    <row r="1093" spans="1:6" ht="12.75">
      <c r="A1093" s="19" t="s">
        <v>518</v>
      </c>
      <c r="B1093" s="32" t="s">
        <v>150</v>
      </c>
      <c r="C1093" s="20" t="s">
        <v>151</v>
      </c>
      <c r="D1093" s="41">
        <v>43659</v>
      </c>
      <c r="E1093" s="42">
        <v>45360</v>
      </c>
      <c r="F1093" s="42">
        <f t="shared" si="23"/>
        <v>1.0389610389610389</v>
      </c>
    </row>
    <row r="1094" spans="1:6" ht="12.75">
      <c r="A1094" s="21"/>
      <c r="B1094" s="33"/>
      <c r="C1094" s="22" t="s">
        <v>152</v>
      </c>
      <c r="D1094" s="43">
        <v>43659</v>
      </c>
      <c r="E1094" s="44">
        <v>45360</v>
      </c>
      <c r="F1094" s="44">
        <f t="shared" si="23"/>
        <v>1.0389610389610389</v>
      </c>
    </row>
    <row r="1095" spans="1:6" ht="12.75">
      <c r="A1095" s="23"/>
      <c r="B1095" s="34"/>
      <c r="C1095" s="24" t="s">
        <v>153</v>
      </c>
      <c r="D1095" s="45">
        <v>7787</v>
      </c>
      <c r="E1095" s="46">
        <v>8687</v>
      </c>
      <c r="F1095" s="46">
        <f t="shared" si="23"/>
        <v>1.1155772441248235</v>
      </c>
    </row>
    <row r="1096" spans="1:6" ht="12.75">
      <c r="A1096" s="23"/>
      <c r="B1096" s="34"/>
      <c r="C1096" s="24" t="s">
        <v>148</v>
      </c>
      <c r="D1096" s="45">
        <v>35872</v>
      </c>
      <c r="E1096" s="46">
        <v>36673</v>
      </c>
      <c r="F1096" s="46">
        <f t="shared" si="23"/>
        <v>1.0223293933987512</v>
      </c>
    </row>
    <row r="1097" spans="1:6" ht="12.75">
      <c r="A1097" s="19" t="s">
        <v>519</v>
      </c>
      <c r="B1097" s="32" t="s">
        <v>150</v>
      </c>
      <c r="C1097" s="20" t="s">
        <v>151</v>
      </c>
      <c r="D1097" s="41">
        <v>16726</v>
      </c>
      <c r="E1097" s="42">
        <v>18322</v>
      </c>
      <c r="F1097" s="42">
        <f t="shared" si="23"/>
        <v>1.0954203037187613</v>
      </c>
    </row>
    <row r="1098" spans="1:6" ht="12.75">
      <c r="A1098" s="21"/>
      <c r="B1098" s="33"/>
      <c r="C1098" s="22" t="s">
        <v>520</v>
      </c>
      <c r="D1098" s="43">
        <v>16726</v>
      </c>
      <c r="E1098" s="44">
        <v>18322</v>
      </c>
      <c r="F1098" s="44">
        <f t="shared" si="23"/>
        <v>1.0954203037187613</v>
      </c>
    </row>
    <row r="1099" spans="1:6" ht="12.75">
      <c r="A1099" s="23"/>
      <c r="B1099" s="34"/>
      <c r="C1099" s="24" t="s">
        <v>153</v>
      </c>
      <c r="D1099" s="45">
        <v>2858</v>
      </c>
      <c r="E1099" s="46">
        <v>2958</v>
      </c>
      <c r="F1099" s="46">
        <f t="shared" si="23"/>
        <v>1.0349895031490552</v>
      </c>
    </row>
    <row r="1100" spans="1:6" ht="12.75">
      <c r="A1100" s="23"/>
      <c r="B1100" s="34"/>
      <c r="C1100" s="24" t="s">
        <v>148</v>
      </c>
      <c r="D1100" s="45">
        <v>13868</v>
      </c>
      <c r="E1100" s="46">
        <v>15364</v>
      </c>
      <c r="F1100" s="46">
        <f t="shared" si="23"/>
        <v>1.1078742428612633</v>
      </c>
    </row>
    <row r="1101" spans="1:6" ht="12.75">
      <c r="A1101" s="19" t="s">
        <v>521</v>
      </c>
      <c r="B1101" s="32" t="s">
        <v>150</v>
      </c>
      <c r="C1101" s="20" t="s">
        <v>151</v>
      </c>
      <c r="D1101" s="41">
        <v>7323</v>
      </c>
      <c r="E1101" s="42">
        <v>8212</v>
      </c>
      <c r="F1101" s="42">
        <f t="shared" si="23"/>
        <v>1.1213983340161136</v>
      </c>
    </row>
    <row r="1102" spans="1:6" ht="12.75">
      <c r="A1102" s="21"/>
      <c r="B1102" s="33"/>
      <c r="C1102" s="22" t="s">
        <v>520</v>
      </c>
      <c r="D1102" s="43">
        <v>7323</v>
      </c>
      <c r="E1102" s="44">
        <v>8212</v>
      </c>
      <c r="F1102" s="44">
        <f t="shared" si="23"/>
        <v>1.1213983340161136</v>
      </c>
    </row>
    <row r="1103" spans="1:6" ht="12.75">
      <c r="A1103" s="23"/>
      <c r="B1103" s="34"/>
      <c r="C1103" s="24" t="s">
        <v>153</v>
      </c>
      <c r="D1103" s="45">
        <v>578</v>
      </c>
      <c r="E1103" s="46">
        <v>678</v>
      </c>
      <c r="F1103" s="46">
        <f t="shared" si="23"/>
        <v>1.1730103806228374</v>
      </c>
    </row>
    <row r="1104" spans="1:6" ht="12.75">
      <c r="A1104" s="23"/>
      <c r="B1104" s="34"/>
      <c r="C1104" s="24" t="s">
        <v>148</v>
      </c>
      <c r="D1104" s="45">
        <v>6745</v>
      </c>
      <c r="E1104" s="46">
        <v>7534</v>
      </c>
      <c r="F1104" s="46">
        <f t="shared" si="23"/>
        <v>1.1169755374351371</v>
      </c>
    </row>
    <row r="1105" spans="1:6" ht="12.75">
      <c r="A1105" s="19" t="s">
        <v>522</v>
      </c>
      <c r="B1105" s="32" t="s">
        <v>150</v>
      </c>
      <c r="C1105" s="20" t="s">
        <v>151</v>
      </c>
      <c r="D1105" s="41">
        <v>9659</v>
      </c>
      <c r="E1105" s="42">
        <v>10833</v>
      </c>
      <c r="F1105" s="42">
        <f t="shared" si="23"/>
        <v>1.1215446733616317</v>
      </c>
    </row>
    <row r="1106" spans="1:6" ht="12.75">
      <c r="A1106" s="21"/>
      <c r="B1106" s="33"/>
      <c r="C1106" s="22" t="s">
        <v>520</v>
      </c>
      <c r="D1106" s="43">
        <v>9659</v>
      </c>
      <c r="E1106" s="44">
        <v>10833</v>
      </c>
      <c r="F1106" s="44">
        <f t="shared" si="23"/>
        <v>1.1215446733616317</v>
      </c>
    </row>
    <row r="1107" spans="1:6" ht="12.75">
      <c r="A1107" s="23"/>
      <c r="B1107" s="34"/>
      <c r="C1107" s="24" t="s">
        <v>153</v>
      </c>
      <c r="D1107" s="45">
        <v>996</v>
      </c>
      <c r="E1107" s="46">
        <v>1096</v>
      </c>
      <c r="F1107" s="46">
        <f t="shared" si="23"/>
        <v>1.1004016064257027</v>
      </c>
    </row>
    <row r="1108" spans="1:6" ht="12.75">
      <c r="A1108" s="23"/>
      <c r="B1108" s="34"/>
      <c r="C1108" s="24" t="s">
        <v>148</v>
      </c>
      <c r="D1108" s="45">
        <v>8663</v>
      </c>
      <c r="E1108" s="46">
        <v>9737</v>
      </c>
      <c r="F1108" s="46">
        <f t="shared" si="23"/>
        <v>1.1239755281080457</v>
      </c>
    </row>
    <row r="1109" spans="1:6" ht="12.75">
      <c r="A1109" s="19" t="s">
        <v>523</v>
      </c>
      <c r="B1109" s="32" t="s">
        <v>150</v>
      </c>
      <c r="C1109" s="20" t="s">
        <v>151</v>
      </c>
      <c r="D1109" s="41">
        <v>13365</v>
      </c>
      <c r="E1109" s="42">
        <v>15227</v>
      </c>
      <c r="F1109" s="42">
        <f t="shared" si="23"/>
        <v>1.1393191170968948</v>
      </c>
    </row>
    <row r="1110" spans="1:6" ht="12.75">
      <c r="A1110" s="21"/>
      <c r="B1110" s="33"/>
      <c r="C1110" s="22" t="s">
        <v>520</v>
      </c>
      <c r="D1110" s="43">
        <v>13365</v>
      </c>
      <c r="E1110" s="44">
        <v>15227</v>
      </c>
      <c r="F1110" s="44">
        <f t="shared" si="23"/>
        <v>1.1393191170968948</v>
      </c>
    </row>
    <row r="1111" spans="1:6" ht="12.75">
      <c r="A1111" s="23"/>
      <c r="B1111" s="34"/>
      <c r="C1111" s="24" t="s">
        <v>153</v>
      </c>
      <c r="D1111" s="45">
        <v>1520</v>
      </c>
      <c r="E1111" s="46">
        <v>1620</v>
      </c>
      <c r="F1111" s="46">
        <f t="shared" si="23"/>
        <v>1.0657894736842106</v>
      </c>
    </row>
    <row r="1112" spans="1:6" ht="12.75">
      <c r="A1112" s="23"/>
      <c r="B1112" s="34"/>
      <c r="C1112" s="24" t="s">
        <v>148</v>
      </c>
      <c r="D1112" s="45">
        <v>11845</v>
      </c>
      <c r="E1112" s="46">
        <v>13607</v>
      </c>
      <c r="F1112" s="46">
        <f t="shared" si="23"/>
        <v>1.1487547488391727</v>
      </c>
    </row>
    <row r="1113" spans="1:6" ht="12.75">
      <c r="A1113" s="19" t="s">
        <v>524</v>
      </c>
      <c r="B1113" s="32" t="s">
        <v>150</v>
      </c>
      <c r="C1113" s="20" t="s">
        <v>151</v>
      </c>
      <c r="D1113" s="41">
        <v>7804</v>
      </c>
      <c r="E1113" s="42">
        <v>9459</v>
      </c>
      <c r="F1113" s="42">
        <f t="shared" si="23"/>
        <v>1.2120707329574578</v>
      </c>
    </row>
    <row r="1114" spans="1:6" ht="12.75">
      <c r="A1114" s="21"/>
      <c r="B1114" s="33"/>
      <c r="C1114" s="22" t="s">
        <v>520</v>
      </c>
      <c r="D1114" s="43">
        <v>7804</v>
      </c>
      <c r="E1114" s="44">
        <v>9459</v>
      </c>
      <c r="F1114" s="44">
        <f t="shared" si="23"/>
        <v>1.2120707329574578</v>
      </c>
    </row>
    <row r="1115" spans="1:6" ht="12.75">
      <c r="A1115" s="23"/>
      <c r="B1115" s="34"/>
      <c r="C1115" s="24" t="s">
        <v>153</v>
      </c>
      <c r="D1115" s="45">
        <v>953</v>
      </c>
      <c r="E1115" s="46">
        <v>1053</v>
      </c>
      <c r="F1115" s="46">
        <f t="shared" si="23"/>
        <v>1.1049317943336832</v>
      </c>
    </row>
    <row r="1116" spans="1:6" ht="12.75">
      <c r="A1116" s="23"/>
      <c r="B1116" s="34"/>
      <c r="C1116" s="24" t="s">
        <v>148</v>
      </c>
      <c r="D1116" s="45">
        <v>6851</v>
      </c>
      <c r="E1116" s="46">
        <v>8406</v>
      </c>
      <c r="F1116" s="46">
        <f t="shared" si="23"/>
        <v>1.2269741643555685</v>
      </c>
    </row>
    <row r="1117" spans="1:6" ht="12.75">
      <c r="A1117" s="19" t="s">
        <v>525</v>
      </c>
      <c r="B1117" s="32" t="s">
        <v>150</v>
      </c>
      <c r="C1117" s="20" t="s">
        <v>151</v>
      </c>
      <c r="D1117" s="41">
        <v>6911</v>
      </c>
      <c r="E1117" s="42">
        <v>7939</v>
      </c>
      <c r="F1117" s="42">
        <f t="shared" si="23"/>
        <v>1.1487483721603242</v>
      </c>
    </row>
    <row r="1118" spans="1:6" ht="12.75">
      <c r="A1118" s="21"/>
      <c r="B1118" s="33"/>
      <c r="C1118" s="22" t="s">
        <v>520</v>
      </c>
      <c r="D1118" s="43">
        <v>6911</v>
      </c>
      <c r="E1118" s="44">
        <v>7939</v>
      </c>
      <c r="F1118" s="44">
        <f t="shared" si="23"/>
        <v>1.1487483721603242</v>
      </c>
    </row>
    <row r="1119" spans="1:6" ht="12.75">
      <c r="A1119" s="23"/>
      <c r="B1119" s="34"/>
      <c r="C1119" s="24" t="s">
        <v>153</v>
      </c>
      <c r="D1119" s="45">
        <v>795</v>
      </c>
      <c r="E1119" s="46">
        <v>895</v>
      </c>
      <c r="F1119" s="46">
        <f t="shared" si="23"/>
        <v>1.1257861635220126</v>
      </c>
    </row>
    <row r="1120" spans="1:6" ht="12.75">
      <c r="A1120" s="23"/>
      <c r="B1120" s="34"/>
      <c r="C1120" s="24" t="s">
        <v>148</v>
      </c>
      <c r="D1120" s="45">
        <v>6116</v>
      </c>
      <c r="E1120" s="46">
        <v>7044</v>
      </c>
      <c r="F1120" s="46">
        <f t="shared" si="23"/>
        <v>1.1517331589274036</v>
      </c>
    </row>
    <row r="1121" spans="1:6" ht="12.75">
      <c r="A1121" s="19" t="s">
        <v>526</v>
      </c>
      <c r="B1121" s="32" t="s">
        <v>150</v>
      </c>
      <c r="C1121" s="20" t="s">
        <v>151</v>
      </c>
      <c r="D1121" s="41">
        <v>7465</v>
      </c>
      <c r="E1121" s="42">
        <v>9184</v>
      </c>
      <c r="F1121" s="42">
        <f t="shared" si="23"/>
        <v>1.2302746148693904</v>
      </c>
    </row>
    <row r="1122" spans="1:6" ht="12.75">
      <c r="A1122" s="21"/>
      <c r="B1122" s="33"/>
      <c r="C1122" s="22" t="s">
        <v>520</v>
      </c>
      <c r="D1122" s="43">
        <v>7465</v>
      </c>
      <c r="E1122" s="44">
        <v>9184</v>
      </c>
      <c r="F1122" s="44">
        <f t="shared" si="23"/>
        <v>1.2302746148693904</v>
      </c>
    </row>
    <row r="1123" spans="1:6" ht="12.75">
      <c r="A1123" s="23"/>
      <c r="B1123" s="34"/>
      <c r="C1123" s="24" t="s">
        <v>153</v>
      </c>
      <c r="D1123" s="45">
        <v>1038</v>
      </c>
      <c r="E1123" s="46">
        <v>1138</v>
      </c>
      <c r="F1123" s="46">
        <f t="shared" si="23"/>
        <v>1.0963391136801541</v>
      </c>
    </row>
    <row r="1124" spans="1:6" ht="12.75">
      <c r="A1124" s="23"/>
      <c r="B1124" s="34"/>
      <c r="C1124" s="24" t="s">
        <v>148</v>
      </c>
      <c r="D1124" s="45">
        <v>6427</v>
      </c>
      <c r="E1124" s="46">
        <v>8046</v>
      </c>
      <c r="F1124" s="46">
        <f aca="true" t="shared" si="24" ref="F1124:F1166">IF(D1124=0,"***",E1124/D1124)</f>
        <v>1.2519060214719153</v>
      </c>
    </row>
    <row r="1125" spans="1:6" ht="12.75">
      <c r="A1125" s="19" t="s">
        <v>527</v>
      </c>
      <c r="B1125" s="32" t="s">
        <v>145</v>
      </c>
      <c r="C1125" s="20" t="s">
        <v>146</v>
      </c>
      <c r="D1125" s="41">
        <v>1086</v>
      </c>
      <c r="E1125" s="42">
        <v>1186</v>
      </c>
      <c r="F1125" s="42">
        <f t="shared" si="24"/>
        <v>1.0920810313075506</v>
      </c>
    </row>
    <row r="1126" spans="1:6" ht="12.75">
      <c r="A1126" s="21"/>
      <c r="B1126" s="33"/>
      <c r="C1126" s="22" t="s">
        <v>528</v>
      </c>
      <c r="D1126" s="43">
        <v>1086</v>
      </c>
      <c r="E1126" s="44">
        <v>1186</v>
      </c>
      <c r="F1126" s="44">
        <f t="shared" si="24"/>
        <v>1.0920810313075506</v>
      </c>
    </row>
    <row r="1127" spans="1:6" ht="12.75">
      <c r="A1127" s="23"/>
      <c r="B1127" s="34"/>
      <c r="C1127" s="24" t="s">
        <v>148</v>
      </c>
      <c r="D1127" s="45">
        <v>1086</v>
      </c>
      <c r="E1127" s="46">
        <v>1186</v>
      </c>
      <c r="F1127" s="46">
        <f t="shared" si="24"/>
        <v>1.0920810313075506</v>
      </c>
    </row>
    <row r="1128" spans="1:6" ht="12.75">
      <c r="A1128" s="19" t="s">
        <v>529</v>
      </c>
      <c r="B1128" s="32" t="s">
        <v>150</v>
      </c>
      <c r="C1128" s="20" t="s">
        <v>151</v>
      </c>
      <c r="D1128" s="41">
        <v>34695</v>
      </c>
      <c r="E1128" s="42">
        <v>38500</v>
      </c>
      <c r="F1128" s="42">
        <f t="shared" si="24"/>
        <v>1.109669981265312</v>
      </c>
    </row>
    <row r="1129" spans="1:6" ht="12.75">
      <c r="A1129" s="21"/>
      <c r="B1129" s="33"/>
      <c r="C1129" s="22" t="s">
        <v>213</v>
      </c>
      <c r="D1129" s="43">
        <v>34695</v>
      </c>
      <c r="E1129" s="44">
        <v>38500</v>
      </c>
      <c r="F1129" s="44">
        <f t="shared" si="24"/>
        <v>1.109669981265312</v>
      </c>
    </row>
    <row r="1130" spans="1:6" ht="12.75">
      <c r="A1130" s="23"/>
      <c r="B1130" s="34"/>
      <c r="C1130" s="24" t="s">
        <v>153</v>
      </c>
      <c r="D1130" s="45">
        <v>5905</v>
      </c>
      <c r="E1130" s="46">
        <v>7405</v>
      </c>
      <c r="F1130" s="46">
        <f t="shared" si="24"/>
        <v>1.2540220152413208</v>
      </c>
    </row>
    <row r="1131" spans="1:6" ht="12.75">
      <c r="A1131" s="23"/>
      <c r="B1131" s="34"/>
      <c r="C1131" s="24" t="s">
        <v>148</v>
      </c>
      <c r="D1131" s="45">
        <v>28790</v>
      </c>
      <c r="E1131" s="46">
        <v>31095</v>
      </c>
      <c r="F1131" s="46">
        <f t="shared" si="24"/>
        <v>1.0800625217089268</v>
      </c>
    </row>
    <row r="1132" spans="1:6" ht="12.75">
      <c r="A1132" s="19" t="s">
        <v>530</v>
      </c>
      <c r="B1132" s="32" t="s">
        <v>150</v>
      </c>
      <c r="C1132" s="20" t="s">
        <v>151</v>
      </c>
      <c r="D1132" s="41">
        <v>58778</v>
      </c>
      <c r="E1132" s="42">
        <v>61436</v>
      </c>
      <c r="F1132" s="42">
        <f t="shared" si="24"/>
        <v>1.0452210010548164</v>
      </c>
    </row>
    <row r="1133" spans="1:6" ht="12.75">
      <c r="A1133" s="21"/>
      <c r="B1133" s="33"/>
      <c r="C1133" s="22" t="s">
        <v>152</v>
      </c>
      <c r="D1133" s="43">
        <v>58778</v>
      </c>
      <c r="E1133" s="44">
        <v>61436</v>
      </c>
      <c r="F1133" s="44">
        <f t="shared" si="24"/>
        <v>1.0452210010548164</v>
      </c>
    </row>
    <row r="1134" spans="1:6" ht="12.75">
      <c r="A1134" s="23"/>
      <c r="B1134" s="34"/>
      <c r="C1134" s="24" t="s">
        <v>153</v>
      </c>
      <c r="D1134" s="45">
        <v>12563</v>
      </c>
      <c r="E1134" s="46">
        <v>13363</v>
      </c>
      <c r="F1134" s="46">
        <f t="shared" si="24"/>
        <v>1.0636790575499482</v>
      </c>
    </row>
    <row r="1135" spans="1:6" ht="12.75">
      <c r="A1135" s="23"/>
      <c r="B1135" s="34"/>
      <c r="C1135" s="24" t="s">
        <v>148</v>
      </c>
      <c r="D1135" s="45">
        <v>46215</v>
      </c>
      <c r="E1135" s="46">
        <v>48073</v>
      </c>
      <c r="F1135" s="46">
        <f t="shared" si="24"/>
        <v>1.0402033971654225</v>
      </c>
    </row>
    <row r="1136" spans="1:6" ht="12.75">
      <c r="A1136" s="19" t="s">
        <v>531</v>
      </c>
      <c r="B1136" s="32" t="s">
        <v>150</v>
      </c>
      <c r="C1136" s="20" t="s">
        <v>151</v>
      </c>
      <c r="D1136" s="41">
        <v>40191</v>
      </c>
      <c r="E1136" s="42">
        <v>42914</v>
      </c>
      <c r="F1136" s="42">
        <f t="shared" si="24"/>
        <v>1.0677514866512403</v>
      </c>
    </row>
    <row r="1137" spans="1:6" ht="12.75">
      <c r="A1137" s="21"/>
      <c r="B1137" s="33"/>
      <c r="C1137" s="22" t="s">
        <v>152</v>
      </c>
      <c r="D1137" s="43">
        <v>40191</v>
      </c>
      <c r="E1137" s="44">
        <v>42914</v>
      </c>
      <c r="F1137" s="44">
        <f t="shared" si="24"/>
        <v>1.0677514866512403</v>
      </c>
    </row>
    <row r="1138" spans="1:6" ht="12.75">
      <c r="A1138" s="23"/>
      <c r="B1138" s="34"/>
      <c r="C1138" s="24" t="s">
        <v>153</v>
      </c>
      <c r="D1138" s="45">
        <v>9009</v>
      </c>
      <c r="E1138" s="46">
        <v>9109</v>
      </c>
      <c r="F1138" s="46">
        <f t="shared" si="24"/>
        <v>1.011100011100011</v>
      </c>
    </row>
    <row r="1139" spans="1:6" ht="12.75">
      <c r="A1139" s="23"/>
      <c r="B1139" s="34"/>
      <c r="C1139" s="24" t="s">
        <v>148</v>
      </c>
      <c r="D1139" s="45">
        <v>31182</v>
      </c>
      <c r="E1139" s="46">
        <v>33805</v>
      </c>
      <c r="F1139" s="46">
        <f t="shared" si="24"/>
        <v>1.08411904303765</v>
      </c>
    </row>
    <row r="1140" spans="1:6" ht="12.75">
      <c r="A1140" s="19" t="s">
        <v>532</v>
      </c>
      <c r="B1140" s="32" t="s">
        <v>150</v>
      </c>
      <c r="C1140" s="20" t="s">
        <v>151</v>
      </c>
      <c r="D1140" s="41">
        <v>21713</v>
      </c>
      <c r="E1140" s="42">
        <v>23094</v>
      </c>
      <c r="F1140" s="42">
        <f t="shared" si="24"/>
        <v>1.0636024501450745</v>
      </c>
    </row>
    <row r="1141" spans="1:6" ht="12.75">
      <c r="A1141" s="21"/>
      <c r="B1141" s="33"/>
      <c r="C1141" s="22" t="s">
        <v>152</v>
      </c>
      <c r="D1141" s="43">
        <v>21713</v>
      </c>
      <c r="E1141" s="44">
        <v>23094</v>
      </c>
      <c r="F1141" s="44">
        <f t="shared" si="24"/>
        <v>1.0636024501450745</v>
      </c>
    </row>
    <row r="1142" spans="1:6" ht="12.75">
      <c r="A1142" s="23"/>
      <c r="B1142" s="34"/>
      <c r="C1142" s="24" t="s">
        <v>153</v>
      </c>
      <c r="D1142" s="45">
        <v>2885</v>
      </c>
      <c r="E1142" s="46">
        <v>2985</v>
      </c>
      <c r="F1142" s="46">
        <f t="shared" si="24"/>
        <v>1.0346620450606585</v>
      </c>
    </row>
    <row r="1143" spans="1:6" ht="12.75">
      <c r="A1143" s="23"/>
      <c r="B1143" s="34"/>
      <c r="C1143" s="24" t="s">
        <v>148</v>
      </c>
      <c r="D1143" s="45">
        <v>18828</v>
      </c>
      <c r="E1143" s="46">
        <v>20109</v>
      </c>
      <c r="F1143" s="46">
        <f t="shared" si="24"/>
        <v>1.0680369662205227</v>
      </c>
    </row>
    <row r="1144" spans="1:6" ht="12.75">
      <c r="A1144" s="19" t="s">
        <v>533</v>
      </c>
      <c r="B1144" s="32" t="s">
        <v>150</v>
      </c>
      <c r="C1144" s="20" t="s">
        <v>151</v>
      </c>
      <c r="D1144" s="41">
        <v>32171</v>
      </c>
      <c r="E1144" s="42">
        <v>35535</v>
      </c>
      <c r="F1144" s="42">
        <f t="shared" si="24"/>
        <v>1.1045662242392216</v>
      </c>
    </row>
    <row r="1145" spans="1:6" ht="12.75">
      <c r="A1145" s="21"/>
      <c r="B1145" s="33"/>
      <c r="C1145" s="22" t="s">
        <v>152</v>
      </c>
      <c r="D1145" s="43">
        <v>32171</v>
      </c>
      <c r="E1145" s="44">
        <v>35535</v>
      </c>
      <c r="F1145" s="44">
        <f t="shared" si="24"/>
        <v>1.1045662242392216</v>
      </c>
    </row>
    <row r="1146" spans="1:6" ht="12.75">
      <c r="A1146" s="23"/>
      <c r="B1146" s="34"/>
      <c r="C1146" s="24" t="s">
        <v>153</v>
      </c>
      <c r="D1146" s="45">
        <v>5658</v>
      </c>
      <c r="E1146" s="46">
        <v>6158</v>
      </c>
      <c r="F1146" s="46">
        <f t="shared" si="24"/>
        <v>1.0883704489218806</v>
      </c>
    </row>
    <row r="1147" spans="1:6" ht="12.75">
      <c r="A1147" s="23"/>
      <c r="B1147" s="34"/>
      <c r="C1147" s="24" t="s">
        <v>148</v>
      </c>
      <c r="D1147" s="45">
        <v>26513</v>
      </c>
      <c r="E1147" s="46">
        <v>29377</v>
      </c>
      <c r="F1147" s="46">
        <f t="shared" si="24"/>
        <v>1.1080224795383398</v>
      </c>
    </row>
    <row r="1148" spans="1:6" ht="12.75">
      <c r="A1148" s="19" t="s">
        <v>534</v>
      </c>
      <c r="B1148" s="32" t="s">
        <v>150</v>
      </c>
      <c r="C1148" s="20" t="s">
        <v>151</v>
      </c>
      <c r="D1148" s="41">
        <v>14654</v>
      </c>
      <c r="E1148" s="42">
        <v>14867</v>
      </c>
      <c r="F1148" s="42">
        <f t="shared" si="24"/>
        <v>1.0145352804694965</v>
      </c>
    </row>
    <row r="1149" spans="1:6" ht="12.75">
      <c r="A1149" s="21"/>
      <c r="B1149" s="33"/>
      <c r="C1149" s="22" t="s">
        <v>152</v>
      </c>
      <c r="D1149" s="43">
        <v>14654</v>
      </c>
      <c r="E1149" s="44">
        <v>14867</v>
      </c>
      <c r="F1149" s="44">
        <f t="shared" si="24"/>
        <v>1.0145352804694965</v>
      </c>
    </row>
    <row r="1150" spans="1:6" ht="12.75">
      <c r="A1150" s="23"/>
      <c r="B1150" s="34"/>
      <c r="C1150" s="24" t="s">
        <v>153</v>
      </c>
      <c r="D1150" s="45">
        <v>2373</v>
      </c>
      <c r="E1150" s="46">
        <v>2373</v>
      </c>
      <c r="F1150" s="46">
        <f t="shared" si="24"/>
        <v>1</v>
      </c>
    </row>
    <row r="1151" spans="1:6" ht="12.75">
      <c r="A1151" s="23"/>
      <c r="B1151" s="34"/>
      <c r="C1151" s="24" t="s">
        <v>148</v>
      </c>
      <c r="D1151" s="45">
        <v>12281</v>
      </c>
      <c r="E1151" s="46">
        <v>12494</v>
      </c>
      <c r="F1151" s="46">
        <f t="shared" si="24"/>
        <v>1.0173438645061477</v>
      </c>
    </row>
    <row r="1152" spans="1:6" ht="12.75">
      <c r="A1152" s="19" t="s">
        <v>535</v>
      </c>
      <c r="B1152" s="32" t="s">
        <v>150</v>
      </c>
      <c r="C1152" s="20" t="s">
        <v>151</v>
      </c>
      <c r="D1152" s="41">
        <v>20336</v>
      </c>
      <c r="E1152" s="42">
        <v>20512</v>
      </c>
      <c r="F1152" s="42">
        <f t="shared" si="24"/>
        <v>1.008654602675059</v>
      </c>
    </row>
    <row r="1153" spans="1:6" ht="12.75">
      <c r="A1153" s="21"/>
      <c r="B1153" s="33"/>
      <c r="C1153" s="22" t="s">
        <v>152</v>
      </c>
      <c r="D1153" s="43">
        <v>20336</v>
      </c>
      <c r="E1153" s="44">
        <v>20512</v>
      </c>
      <c r="F1153" s="44">
        <f t="shared" si="24"/>
        <v>1.008654602675059</v>
      </c>
    </row>
    <row r="1154" spans="1:6" ht="12.75">
      <c r="A1154" s="23"/>
      <c r="B1154" s="34"/>
      <c r="C1154" s="24" t="s">
        <v>153</v>
      </c>
      <c r="D1154" s="45">
        <v>4143</v>
      </c>
      <c r="E1154" s="46">
        <v>4143</v>
      </c>
      <c r="F1154" s="46">
        <f t="shared" si="24"/>
        <v>1</v>
      </c>
    </row>
    <row r="1155" spans="1:6" ht="12.75">
      <c r="A1155" s="23"/>
      <c r="B1155" s="34"/>
      <c r="C1155" s="24" t="s">
        <v>148</v>
      </c>
      <c r="D1155" s="45">
        <v>16193</v>
      </c>
      <c r="E1155" s="46">
        <v>16369</v>
      </c>
      <c r="F1155" s="46">
        <f t="shared" si="24"/>
        <v>1.0108688939665287</v>
      </c>
    </row>
    <row r="1156" spans="1:6" ht="12.75">
      <c r="A1156" s="19" t="s">
        <v>536</v>
      </c>
      <c r="B1156" s="32" t="s">
        <v>150</v>
      </c>
      <c r="C1156" s="20" t="s">
        <v>151</v>
      </c>
      <c r="D1156" s="41">
        <v>29060</v>
      </c>
      <c r="E1156" s="42">
        <v>30977</v>
      </c>
      <c r="F1156" s="42">
        <f t="shared" si="24"/>
        <v>1.0659669649002064</v>
      </c>
    </row>
    <row r="1157" spans="1:6" ht="12.75">
      <c r="A1157" s="21"/>
      <c r="B1157" s="33"/>
      <c r="C1157" s="22" t="s">
        <v>152</v>
      </c>
      <c r="D1157" s="43">
        <v>29060</v>
      </c>
      <c r="E1157" s="44">
        <v>30977</v>
      </c>
      <c r="F1157" s="44">
        <f t="shared" si="24"/>
        <v>1.0659669649002064</v>
      </c>
    </row>
    <row r="1158" spans="1:6" ht="12.75">
      <c r="A1158" s="23"/>
      <c r="B1158" s="34"/>
      <c r="C1158" s="24" t="s">
        <v>153</v>
      </c>
      <c r="D1158" s="45">
        <v>5435</v>
      </c>
      <c r="E1158" s="46">
        <v>5435</v>
      </c>
      <c r="F1158" s="46">
        <f t="shared" si="24"/>
        <v>1</v>
      </c>
    </row>
    <row r="1159" spans="1:6" ht="12.75">
      <c r="A1159" s="23"/>
      <c r="B1159" s="34"/>
      <c r="C1159" s="24" t="s">
        <v>148</v>
      </c>
      <c r="D1159" s="45">
        <v>23625</v>
      </c>
      <c r="E1159" s="46">
        <v>25542</v>
      </c>
      <c r="F1159" s="46">
        <f t="shared" si="24"/>
        <v>1.0811428571428572</v>
      </c>
    </row>
    <row r="1160" spans="1:6" ht="12.75">
      <c r="A1160" s="19" t="s">
        <v>537</v>
      </c>
      <c r="B1160" s="32" t="s">
        <v>150</v>
      </c>
      <c r="C1160" s="20" t="s">
        <v>151</v>
      </c>
      <c r="D1160" s="41">
        <v>22738</v>
      </c>
      <c r="E1160" s="42">
        <v>23758</v>
      </c>
      <c r="F1160" s="42">
        <f t="shared" si="24"/>
        <v>1.0448588266338288</v>
      </c>
    </row>
    <row r="1161" spans="1:6" ht="12.75">
      <c r="A1161" s="21"/>
      <c r="B1161" s="33"/>
      <c r="C1161" s="22" t="s">
        <v>152</v>
      </c>
      <c r="D1161" s="43">
        <v>22738</v>
      </c>
      <c r="E1161" s="44">
        <v>23758</v>
      </c>
      <c r="F1161" s="44">
        <f t="shared" si="24"/>
        <v>1.0448588266338288</v>
      </c>
    </row>
    <row r="1162" spans="1:6" ht="12.75">
      <c r="A1162" s="23"/>
      <c r="B1162" s="34"/>
      <c r="C1162" s="24" t="s">
        <v>153</v>
      </c>
      <c r="D1162" s="45">
        <v>3837</v>
      </c>
      <c r="E1162" s="46">
        <v>4037</v>
      </c>
      <c r="F1162" s="46">
        <f t="shared" si="24"/>
        <v>1.0521240552514985</v>
      </c>
    </row>
    <row r="1163" spans="1:6" ht="12.75">
      <c r="A1163" s="23"/>
      <c r="B1163" s="34"/>
      <c r="C1163" s="24" t="s">
        <v>148</v>
      </c>
      <c r="D1163" s="45">
        <v>18901</v>
      </c>
      <c r="E1163" s="46">
        <v>19721</v>
      </c>
      <c r="F1163" s="46">
        <f t="shared" si="24"/>
        <v>1.0433839479392624</v>
      </c>
    </row>
    <row r="1164" spans="1:6" ht="12.75">
      <c r="A1164" s="19" t="s">
        <v>538</v>
      </c>
      <c r="B1164" s="32" t="s">
        <v>150</v>
      </c>
      <c r="C1164" s="20" t="s">
        <v>151</v>
      </c>
      <c r="D1164" s="41">
        <v>100287</v>
      </c>
      <c r="E1164" s="42">
        <v>108049</v>
      </c>
      <c r="F1164" s="42">
        <f t="shared" si="24"/>
        <v>1.0773978681185</v>
      </c>
    </row>
    <row r="1165" spans="1:6" ht="12.75">
      <c r="A1165" s="21"/>
      <c r="B1165" s="33"/>
      <c r="C1165" s="22" t="s">
        <v>152</v>
      </c>
      <c r="D1165" s="43">
        <v>100287</v>
      </c>
      <c r="E1165" s="44">
        <v>108049</v>
      </c>
      <c r="F1165" s="44">
        <f t="shared" si="24"/>
        <v>1.0773978681185</v>
      </c>
    </row>
    <row r="1166" spans="1:6" ht="12.75">
      <c r="A1166" s="23"/>
      <c r="B1166" s="34"/>
      <c r="C1166" s="24" t="s">
        <v>153</v>
      </c>
      <c r="D1166" s="45">
        <v>26175</v>
      </c>
      <c r="E1166" s="46">
        <v>27175</v>
      </c>
      <c r="F1166" s="46">
        <f t="shared" si="24"/>
        <v>1.0382043935052532</v>
      </c>
    </row>
    <row r="1167" spans="1:6" ht="12.75">
      <c r="A1167" s="23"/>
      <c r="B1167" s="34"/>
      <c r="C1167" s="24" t="s">
        <v>148</v>
      </c>
      <c r="D1167" s="45">
        <v>74112</v>
      </c>
      <c r="E1167" s="46">
        <v>80874</v>
      </c>
      <c r="F1167" s="46">
        <f aca="true" t="shared" si="25" ref="F1167:F1209">IF(D1167=0,"***",E1167/D1167)</f>
        <v>1.0912402849740932</v>
      </c>
    </row>
    <row r="1168" spans="1:6" ht="12.75">
      <c r="A1168" s="19" t="s">
        <v>539</v>
      </c>
      <c r="B1168" s="32" t="s">
        <v>150</v>
      </c>
      <c r="C1168" s="20" t="s">
        <v>151</v>
      </c>
      <c r="D1168" s="41">
        <v>17764</v>
      </c>
      <c r="E1168" s="42">
        <v>19197</v>
      </c>
      <c r="F1168" s="42">
        <f t="shared" si="25"/>
        <v>1.080668768295429</v>
      </c>
    </row>
    <row r="1169" spans="1:6" ht="12.75">
      <c r="A1169" s="21"/>
      <c r="B1169" s="33"/>
      <c r="C1169" s="22" t="s">
        <v>152</v>
      </c>
      <c r="D1169" s="43">
        <v>17764</v>
      </c>
      <c r="E1169" s="44">
        <v>19197</v>
      </c>
      <c r="F1169" s="44">
        <f t="shared" si="25"/>
        <v>1.080668768295429</v>
      </c>
    </row>
    <row r="1170" spans="1:6" ht="12.75">
      <c r="A1170" s="23"/>
      <c r="B1170" s="34"/>
      <c r="C1170" s="24" t="s">
        <v>153</v>
      </c>
      <c r="D1170" s="45">
        <v>3516</v>
      </c>
      <c r="E1170" s="46">
        <v>3516</v>
      </c>
      <c r="F1170" s="46">
        <f t="shared" si="25"/>
        <v>1</v>
      </c>
    </row>
    <row r="1171" spans="1:6" ht="12.75">
      <c r="A1171" s="23"/>
      <c r="B1171" s="34"/>
      <c r="C1171" s="24" t="s">
        <v>148</v>
      </c>
      <c r="D1171" s="45">
        <v>14248</v>
      </c>
      <c r="E1171" s="46">
        <v>15681</v>
      </c>
      <c r="F1171" s="46">
        <f t="shared" si="25"/>
        <v>1.1005755193711397</v>
      </c>
    </row>
    <row r="1172" spans="1:6" ht="12.75">
      <c r="A1172" s="19" t="s">
        <v>540</v>
      </c>
      <c r="B1172" s="32" t="s">
        <v>150</v>
      </c>
      <c r="C1172" s="20" t="s">
        <v>151</v>
      </c>
      <c r="D1172" s="41">
        <v>21357</v>
      </c>
      <c r="E1172" s="42">
        <v>23418</v>
      </c>
      <c r="F1172" s="42">
        <f t="shared" si="25"/>
        <v>1.0965023177412558</v>
      </c>
    </row>
    <row r="1173" spans="1:6" ht="12.75">
      <c r="A1173" s="21"/>
      <c r="B1173" s="33"/>
      <c r="C1173" s="22" t="s">
        <v>152</v>
      </c>
      <c r="D1173" s="43">
        <v>21357</v>
      </c>
      <c r="E1173" s="44">
        <v>23418</v>
      </c>
      <c r="F1173" s="44">
        <f t="shared" si="25"/>
        <v>1.0965023177412558</v>
      </c>
    </row>
    <row r="1174" spans="1:6" ht="12.75">
      <c r="A1174" s="23"/>
      <c r="B1174" s="34"/>
      <c r="C1174" s="24" t="s">
        <v>153</v>
      </c>
      <c r="D1174" s="45">
        <v>2419</v>
      </c>
      <c r="E1174" s="46">
        <v>2419</v>
      </c>
      <c r="F1174" s="46">
        <f t="shared" si="25"/>
        <v>1</v>
      </c>
    </row>
    <row r="1175" spans="1:6" ht="12.75">
      <c r="A1175" s="23"/>
      <c r="B1175" s="34"/>
      <c r="C1175" s="24" t="s">
        <v>148</v>
      </c>
      <c r="D1175" s="45">
        <v>18938</v>
      </c>
      <c r="E1175" s="46">
        <v>20999</v>
      </c>
      <c r="F1175" s="46">
        <f t="shared" si="25"/>
        <v>1.1088288098004013</v>
      </c>
    </row>
    <row r="1176" spans="1:6" ht="12.75">
      <c r="A1176" s="19" t="s">
        <v>541</v>
      </c>
      <c r="B1176" s="32" t="s">
        <v>150</v>
      </c>
      <c r="C1176" s="20" t="s">
        <v>151</v>
      </c>
      <c r="D1176" s="41">
        <v>52459</v>
      </c>
      <c r="E1176" s="42">
        <v>56648</v>
      </c>
      <c r="F1176" s="42">
        <f t="shared" si="25"/>
        <v>1.0798528374540117</v>
      </c>
    </row>
    <row r="1177" spans="1:6" ht="12.75">
      <c r="A1177" s="21"/>
      <c r="B1177" s="33"/>
      <c r="C1177" s="22" t="s">
        <v>152</v>
      </c>
      <c r="D1177" s="43">
        <v>52459</v>
      </c>
      <c r="E1177" s="44">
        <v>56648</v>
      </c>
      <c r="F1177" s="44">
        <f t="shared" si="25"/>
        <v>1.0798528374540117</v>
      </c>
    </row>
    <row r="1178" spans="1:6" ht="12.75">
      <c r="A1178" s="23"/>
      <c r="B1178" s="34"/>
      <c r="C1178" s="24" t="s">
        <v>153</v>
      </c>
      <c r="D1178" s="45">
        <v>12510</v>
      </c>
      <c r="E1178" s="46">
        <v>12510</v>
      </c>
      <c r="F1178" s="46">
        <f t="shared" si="25"/>
        <v>1</v>
      </c>
    </row>
    <row r="1179" spans="1:6" ht="12.75">
      <c r="A1179" s="23"/>
      <c r="B1179" s="34"/>
      <c r="C1179" s="24" t="s">
        <v>148</v>
      </c>
      <c r="D1179" s="45">
        <v>39949</v>
      </c>
      <c r="E1179" s="46">
        <v>44138</v>
      </c>
      <c r="F1179" s="46">
        <f t="shared" si="25"/>
        <v>1.1048586948359158</v>
      </c>
    </row>
    <row r="1180" spans="1:6" ht="12.75">
      <c r="A1180" s="19" t="s">
        <v>542</v>
      </c>
      <c r="B1180" s="32" t="s">
        <v>150</v>
      </c>
      <c r="C1180" s="20" t="s">
        <v>151</v>
      </c>
      <c r="D1180" s="41">
        <v>33257</v>
      </c>
      <c r="E1180" s="42">
        <v>36641</v>
      </c>
      <c r="F1180" s="42">
        <f t="shared" si="25"/>
        <v>1.1017530144029828</v>
      </c>
    </row>
    <row r="1181" spans="1:6" ht="12.75">
      <c r="A1181" s="21"/>
      <c r="B1181" s="33"/>
      <c r="C1181" s="22" t="s">
        <v>213</v>
      </c>
      <c r="D1181" s="43">
        <v>33257</v>
      </c>
      <c r="E1181" s="44">
        <v>36641</v>
      </c>
      <c r="F1181" s="44">
        <f t="shared" si="25"/>
        <v>1.1017530144029828</v>
      </c>
    </row>
    <row r="1182" spans="1:6" ht="12.75">
      <c r="A1182" s="23"/>
      <c r="B1182" s="34"/>
      <c r="C1182" s="24" t="s">
        <v>153</v>
      </c>
      <c r="D1182" s="45">
        <v>6082</v>
      </c>
      <c r="E1182" s="46">
        <v>6182</v>
      </c>
      <c r="F1182" s="46">
        <f t="shared" si="25"/>
        <v>1.016441959881618</v>
      </c>
    </row>
    <row r="1183" spans="1:6" ht="12.75">
      <c r="A1183" s="23"/>
      <c r="B1183" s="34"/>
      <c r="C1183" s="24" t="s">
        <v>148</v>
      </c>
      <c r="D1183" s="45">
        <v>27175</v>
      </c>
      <c r="E1183" s="46">
        <v>30459</v>
      </c>
      <c r="F1183" s="46">
        <f t="shared" si="25"/>
        <v>1.1208463661453543</v>
      </c>
    </row>
    <row r="1184" spans="1:6" ht="12.75">
      <c r="A1184" s="19" t="s">
        <v>543</v>
      </c>
      <c r="B1184" s="32" t="s">
        <v>150</v>
      </c>
      <c r="C1184" s="20" t="s">
        <v>151</v>
      </c>
      <c r="D1184" s="41">
        <v>22101</v>
      </c>
      <c r="E1184" s="42">
        <v>29426</v>
      </c>
      <c r="F1184" s="42">
        <f t="shared" si="25"/>
        <v>1.3314329668340799</v>
      </c>
    </row>
    <row r="1185" spans="1:6" ht="12.75">
      <c r="A1185" s="21"/>
      <c r="B1185" s="33"/>
      <c r="C1185" s="22" t="s">
        <v>213</v>
      </c>
      <c r="D1185" s="43">
        <v>22101</v>
      </c>
      <c r="E1185" s="44">
        <v>29426</v>
      </c>
      <c r="F1185" s="44">
        <f t="shared" si="25"/>
        <v>1.3314329668340799</v>
      </c>
    </row>
    <row r="1186" spans="1:6" ht="12.75">
      <c r="A1186" s="23"/>
      <c r="B1186" s="34"/>
      <c r="C1186" s="24" t="s">
        <v>153</v>
      </c>
      <c r="D1186" s="45">
        <v>4821</v>
      </c>
      <c r="E1186" s="46">
        <v>5721</v>
      </c>
      <c r="F1186" s="46">
        <f t="shared" si="25"/>
        <v>1.1866832607342874</v>
      </c>
    </row>
    <row r="1187" spans="1:6" ht="12.75">
      <c r="A1187" s="23"/>
      <c r="B1187" s="34"/>
      <c r="C1187" s="24" t="s">
        <v>148</v>
      </c>
      <c r="D1187" s="45">
        <v>17280</v>
      </c>
      <c r="E1187" s="46">
        <v>23705</v>
      </c>
      <c r="F1187" s="46">
        <f t="shared" si="25"/>
        <v>1.3718171296296295</v>
      </c>
    </row>
    <row r="1188" spans="1:6" ht="12.75">
      <c r="A1188" s="19" t="s">
        <v>544</v>
      </c>
      <c r="B1188" s="32" t="s">
        <v>150</v>
      </c>
      <c r="C1188" s="20" t="s">
        <v>151</v>
      </c>
      <c r="D1188" s="41">
        <v>42580</v>
      </c>
      <c r="E1188" s="42">
        <v>45509</v>
      </c>
      <c r="F1188" s="42">
        <f t="shared" si="25"/>
        <v>1.068788163457022</v>
      </c>
    </row>
    <row r="1189" spans="1:6" ht="12.75">
      <c r="A1189" s="21"/>
      <c r="B1189" s="33"/>
      <c r="C1189" s="22" t="s">
        <v>152</v>
      </c>
      <c r="D1189" s="43">
        <v>42580</v>
      </c>
      <c r="E1189" s="44">
        <v>45509</v>
      </c>
      <c r="F1189" s="44">
        <f t="shared" si="25"/>
        <v>1.068788163457022</v>
      </c>
    </row>
    <row r="1190" spans="1:6" ht="12.75">
      <c r="A1190" s="23"/>
      <c r="B1190" s="34"/>
      <c r="C1190" s="24" t="s">
        <v>153</v>
      </c>
      <c r="D1190" s="45">
        <v>11576</v>
      </c>
      <c r="E1190" s="46">
        <v>11776</v>
      </c>
      <c r="F1190" s="46">
        <f t="shared" si="25"/>
        <v>1.0172771250863857</v>
      </c>
    </row>
    <row r="1191" spans="1:6" ht="12.75">
      <c r="A1191" s="23"/>
      <c r="B1191" s="34"/>
      <c r="C1191" s="24" t="s">
        <v>148</v>
      </c>
      <c r="D1191" s="45">
        <v>31004</v>
      </c>
      <c r="E1191" s="46">
        <v>33733</v>
      </c>
      <c r="F1191" s="46">
        <f t="shared" si="25"/>
        <v>1.088020900528964</v>
      </c>
    </row>
    <row r="1192" spans="1:6" ht="12.75">
      <c r="A1192" s="19" t="s">
        <v>545</v>
      </c>
      <c r="B1192" s="32" t="s">
        <v>150</v>
      </c>
      <c r="C1192" s="20" t="s">
        <v>151</v>
      </c>
      <c r="D1192" s="41">
        <v>41905</v>
      </c>
      <c r="E1192" s="42">
        <v>52812</v>
      </c>
      <c r="F1192" s="42">
        <f t="shared" si="25"/>
        <v>1.2602792029590741</v>
      </c>
    </row>
    <row r="1193" spans="1:6" ht="12.75">
      <c r="A1193" s="21"/>
      <c r="B1193" s="33"/>
      <c r="C1193" s="22" t="s">
        <v>213</v>
      </c>
      <c r="D1193" s="43">
        <v>41905</v>
      </c>
      <c r="E1193" s="44">
        <v>52812</v>
      </c>
      <c r="F1193" s="44">
        <f t="shared" si="25"/>
        <v>1.2602792029590741</v>
      </c>
    </row>
    <row r="1194" spans="1:6" ht="12.75">
      <c r="A1194" s="23"/>
      <c r="B1194" s="34"/>
      <c r="C1194" s="24" t="s">
        <v>153</v>
      </c>
      <c r="D1194" s="45">
        <v>10265</v>
      </c>
      <c r="E1194" s="46">
        <v>11765</v>
      </c>
      <c r="F1194" s="46">
        <f t="shared" si="25"/>
        <v>1.1461276181198246</v>
      </c>
    </row>
    <row r="1195" spans="1:6" ht="12.75">
      <c r="A1195" s="23"/>
      <c r="B1195" s="34"/>
      <c r="C1195" s="24" t="s">
        <v>148</v>
      </c>
      <c r="D1195" s="45">
        <v>31640</v>
      </c>
      <c r="E1195" s="46">
        <v>41047</v>
      </c>
      <c r="F1195" s="46">
        <f t="shared" si="25"/>
        <v>1.2973135271807839</v>
      </c>
    </row>
    <row r="1196" spans="1:6" ht="12.75">
      <c r="A1196" s="19" t="s">
        <v>546</v>
      </c>
      <c r="B1196" s="32" t="s">
        <v>150</v>
      </c>
      <c r="C1196" s="20" t="s">
        <v>151</v>
      </c>
      <c r="D1196" s="41">
        <v>44494</v>
      </c>
      <c r="E1196" s="42">
        <v>47664</v>
      </c>
      <c r="F1196" s="42">
        <f t="shared" si="25"/>
        <v>1.0712455611992628</v>
      </c>
    </row>
    <row r="1197" spans="1:6" ht="12.75">
      <c r="A1197" s="21"/>
      <c r="B1197" s="33"/>
      <c r="C1197" s="22" t="s">
        <v>213</v>
      </c>
      <c r="D1197" s="43">
        <v>44494</v>
      </c>
      <c r="E1197" s="44">
        <v>47664</v>
      </c>
      <c r="F1197" s="44">
        <f t="shared" si="25"/>
        <v>1.0712455611992628</v>
      </c>
    </row>
    <row r="1198" spans="1:6" ht="12.75">
      <c r="A1198" s="23"/>
      <c r="B1198" s="34"/>
      <c r="C1198" s="24" t="s">
        <v>153</v>
      </c>
      <c r="D1198" s="45">
        <v>6157</v>
      </c>
      <c r="E1198" s="46">
        <v>6157</v>
      </c>
      <c r="F1198" s="46">
        <f t="shared" si="25"/>
        <v>1</v>
      </c>
    </row>
    <row r="1199" spans="1:6" ht="12.75">
      <c r="A1199" s="23"/>
      <c r="B1199" s="34"/>
      <c r="C1199" s="24" t="s">
        <v>148</v>
      </c>
      <c r="D1199" s="45">
        <v>38337</v>
      </c>
      <c r="E1199" s="46">
        <v>41507</v>
      </c>
      <c r="F1199" s="46">
        <f t="shared" si="25"/>
        <v>1.0826877429115476</v>
      </c>
    </row>
    <row r="1200" spans="1:6" ht="12.75">
      <c r="A1200" s="19" t="s">
        <v>547</v>
      </c>
      <c r="B1200" s="32" t="s">
        <v>150</v>
      </c>
      <c r="C1200" s="20" t="s">
        <v>151</v>
      </c>
      <c r="D1200" s="41">
        <v>37298</v>
      </c>
      <c r="E1200" s="42">
        <v>41621</v>
      </c>
      <c r="F1200" s="42">
        <f t="shared" si="25"/>
        <v>1.1159043380342109</v>
      </c>
    </row>
    <row r="1201" spans="1:6" ht="12.75">
      <c r="A1201" s="21"/>
      <c r="B1201" s="33"/>
      <c r="C1201" s="22" t="s">
        <v>213</v>
      </c>
      <c r="D1201" s="43">
        <v>37298</v>
      </c>
      <c r="E1201" s="44">
        <v>41621</v>
      </c>
      <c r="F1201" s="44">
        <f t="shared" si="25"/>
        <v>1.1159043380342109</v>
      </c>
    </row>
    <row r="1202" spans="1:6" ht="12.75">
      <c r="A1202" s="23"/>
      <c r="B1202" s="34"/>
      <c r="C1202" s="24" t="s">
        <v>153</v>
      </c>
      <c r="D1202" s="45">
        <v>8767</v>
      </c>
      <c r="E1202" s="46">
        <v>8167</v>
      </c>
      <c r="F1202" s="46">
        <f t="shared" si="25"/>
        <v>0.9315615375841223</v>
      </c>
    </row>
    <row r="1203" spans="1:6" ht="12.75">
      <c r="A1203" s="23"/>
      <c r="B1203" s="34"/>
      <c r="C1203" s="24" t="s">
        <v>148</v>
      </c>
      <c r="D1203" s="45">
        <v>28531</v>
      </c>
      <c r="E1203" s="46">
        <v>33454</v>
      </c>
      <c r="F1203" s="46">
        <f t="shared" si="25"/>
        <v>1.172549157057236</v>
      </c>
    </row>
    <row r="1204" spans="1:6" ht="12.75">
      <c r="A1204" s="19" t="s">
        <v>548</v>
      </c>
      <c r="B1204" s="32" t="s">
        <v>150</v>
      </c>
      <c r="C1204" s="20" t="s">
        <v>151</v>
      </c>
      <c r="D1204" s="41">
        <v>21687</v>
      </c>
      <c r="E1204" s="42">
        <v>28044</v>
      </c>
      <c r="F1204" s="42">
        <f t="shared" si="25"/>
        <v>1.2931249135426752</v>
      </c>
    </row>
    <row r="1205" spans="1:6" ht="12.75">
      <c r="A1205" s="21"/>
      <c r="B1205" s="33"/>
      <c r="C1205" s="22" t="s">
        <v>213</v>
      </c>
      <c r="D1205" s="43">
        <v>21687</v>
      </c>
      <c r="E1205" s="44">
        <v>28044</v>
      </c>
      <c r="F1205" s="44">
        <f t="shared" si="25"/>
        <v>1.2931249135426752</v>
      </c>
    </row>
    <row r="1206" spans="1:6" ht="12.75">
      <c r="A1206" s="23"/>
      <c r="B1206" s="34"/>
      <c r="C1206" s="24" t="s">
        <v>153</v>
      </c>
      <c r="D1206" s="45">
        <v>6667</v>
      </c>
      <c r="E1206" s="46">
        <v>8067</v>
      </c>
      <c r="F1206" s="46">
        <f t="shared" si="25"/>
        <v>1.2099895005249737</v>
      </c>
    </row>
    <row r="1207" spans="1:6" ht="12.75">
      <c r="A1207" s="23"/>
      <c r="B1207" s="34"/>
      <c r="C1207" s="24" t="s">
        <v>148</v>
      </c>
      <c r="D1207" s="45">
        <v>15020</v>
      </c>
      <c r="E1207" s="46">
        <v>19977</v>
      </c>
      <c r="F1207" s="46">
        <f t="shared" si="25"/>
        <v>1.3300266311584554</v>
      </c>
    </row>
    <row r="1208" spans="1:6" ht="12.75">
      <c r="A1208" s="19" t="s">
        <v>549</v>
      </c>
      <c r="B1208" s="32" t="s">
        <v>150</v>
      </c>
      <c r="C1208" s="20" t="s">
        <v>151</v>
      </c>
      <c r="D1208" s="41">
        <v>12402</v>
      </c>
      <c r="E1208" s="42">
        <v>12061</v>
      </c>
      <c r="F1208" s="42">
        <f t="shared" si="25"/>
        <v>0.9725044347685857</v>
      </c>
    </row>
    <row r="1209" spans="1:6" ht="12.75">
      <c r="A1209" s="21"/>
      <c r="B1209" s="33"/>
      <c r="C1209" s="22" t="s">
        <v>213</v>
      </c>
      <c r="D1209" s="43">
        <v>12402</v>
      </c>
      <c r="E1209" s="44">
        <v>12061</v>
      </c>
      <c r="F1209" s="44">
        <f t="shared" si="25"/>
        <v>0.9725044347685857</v>
      </c>
    </row>
    <row r="1210" spans="1:6" ht="12.75">
      <c r="A1210" s="23"/>
      <c r="B1210" s="34"/>
      <c r="C1210" s="24" t="s">
        <v>153</v>
      </c>
      <c r="D1210" s="45">
        <v>3155</v>
      </c>
      <c r="E1210" s="46">
        <v>3455</v>
      </c>
      <c r="F1210" s="46">
        <f aca="true" t="shared" si="26" ref="F1210:F1252">IF(D1210=0,"***",E1210/D1210)</f>
        <v>1.0950871632329635</v>
      </c>
    </row>
    <row r="1211" spans="1:6" ht="12.75">
      <c r="A1211" s="23"/>
      <c r="B1211" s="34"/>
      <c r="C1211" s="24" t="s">
        <v>148</v>
      </c>
      <c r="D1211" s="45">
        <v>9247</v>
      </c>
      <c r="E1211" s="46">
        <v>8606</v>
      </c>
      <c r="F1211" s="46">
        <f t="shared" si="26"/>
        <v>0.9306802206120904</v>
      </c>
    </row>
    <row r="1212" spans="1:6" ht="12.75">
      <c r="A1212" s="19" t="s">
        <v>550</v>
      </c>
      <c r="B1212" s="32" t="s">
        <v>150</v>
      </c>
      <c r="C1212" s="20" t="s">
        <v>151</v>
      </c>
      <c r="D1212" s="41">
        <v>24441</v>
      </c>
      <c r="E1212" s="42">
        <v>25071</v>
      </c>
      <c r="F1212" s="42">
        <f t="shared" si="26"/>
        <v>1.0257763593960967</v>
      </c>
    </row>
    <row r="1213" spans="1:6" ht="12.75">
      <c r="A1213" s="21"/>
      <c r="B1213" s="33"/>
      <c r="C1213" s="22" t="s">
        <v>152</v>
      </c>
      <c r="D1213" s="43">
        <v>24441</v>
      </c>
      <c r="E1213" s="44">
        <v>25071</v>
      </c>
      <c r="F1213" s="44">
        <f t="shared" si="26"/>
        <v>1.0257763593960967</v>
      </c>
    </row>
    <row r="1214" spans="1:6" ht="12.75">
      <c r="A1214" s="23"/>
      <c r="B1214" s="34"/>
      <c r="C1214" s="24" t="s">
        <v>153</v>
      </c>
      <c r="D1214" s="45">
        <v>4101</v>
      </c>
      <c r="E1214" s="46">
        <v>4101</v>
      </c>
      <c r="F1214" s="46">
        <f t="shared" si="26"/>
        <v>1</v>
      </c>
    </row>
    <row r="1215" spans="1:6" ht="12.75">
      <c r="A1215" s="23"/>
      <c r="B1215" s="34"/>
      <c r="C1215" s="24" t="s">
        <v>148</v>
      </c>
      <c r="D1215" s="45">
        <v>20340</v>
      </c>
      <c r="E1215" s="46">
        <v>20970</v>
      </c>
      <c r="F1215" s="46">
        <f t="shared" si="26"/>
        <v>1.0309734513274336</v>
      </c>
    </row>
    <row r="1216" spans="1:6" ht="12.75">
      <c r="A1216" s="19" t="s">
        <v>551</v>
      </c>
      <c r="B1216" s="32" t="s">
        <v>150</v>
      </c>
      <c r="C1216" s="20" t="s">
        <v>151</v>
      </c>
      <c r="D1216" s="41">
        <v>50792</v>
      </c>
      <c r="E1216" s="42">
        <v>53615</v>
      </c>
      <c r="F1216" s="42">
        <f t="shared" si="26"/>
        <v>1.0555796188376123</v>
      </c>
    </row>
    <row r="1217" spans="1:6" ht="12.75">
      <c r="A1217" s="21"/>
      <c r="B1217" s="33"/>
      <c r="C1217" s="22" t="s">
        <v>213</v>
      </c>
      <c r="D1217" s="43">
        <v>50792</v>
      </c>
      <c r="E1217" s="44">
        <v>53615</v>
      </c>
      <c r="F1217" s="44">
        <f t="shared" si="26"/>
        <v>1.0555796188376123</v>
      </c>
    </row>
    <row r="1218" spans="1:6" ht="12.75">
      <c r="A1218" s="23"/>
      <c r="B1218" s="34"/>
      <c r="C1218" s="24" t="s">
        <v>153</v>
      </c>
      <c r="D1218" s="45">
        <v>10111</v>
      </c>
      <c r="E1218" s="46">
        <v>10111</v>
      </c>
      <c r="F1218" s="46">
        <f t="shared" si="26"/>
        <v>1</v>
      </c>
    </row>
    <row r="1219" spans="1:6" ht="12.75">
      <c r="A1219" s="23"/>
      <c r="B1219" s="34"/>
      <c r="C1219" s="24" t="s">
        <v>148</v>
      </c>
      <c r="D1219" s="45">
        <v>40681</v>
      </c>
      <c r="E1219" s="46">
        <v>43504</v>
      </c>
      <c r="F1219" s="46">
        <f t="shared" si="26"/>
        <v>1.0693935743959095</v>
      </c>
    </row>
    <row r="1220" spans="1:6" ht="12.75">
      <c r="A1220" s="19" t="s">
        <v>552</v>
      </c>
      <c r="B1220" s="32" t="s">
        <v>145</v>
      </c>
      <c r="C1220" s="20" t="s">
        <v>146</v>
      </c>
      <c r="D1220" s="41">
        <v>7485</v>
      </c>
      <c r="E1220" s="42">
        <v>8034</v>
      </c>
      <c r="F1220" s="42">
        <f t="shared" si="26"/>
        <v>1.0733466933867735</v>
      </c>
    </row>
    <row r="1221" spans="1:6" ht="12.75">
      <c r="A1221" s="21"/>
      <c r="B1221" s="33"/>
      <c r="C1221" s="22" t="s">
        <v>147</v>
      </c>
      <c r="D1221" s="43">
        <v>7485</v>
      </c>
      <c r="E1221" s="44">
        <v>8034</v>
      </c>
      <c r="F1221" s="44">
        <f t="shared" si="26"/>
        <v>1.0733466933867735</v>
      </c>
    </row>
    <row r="1222" spans="1:6" ht="12.75">
      <c r="A1222" s="23"/>
      <c r="B1222" s="34"/>
      <c r="C1222" s="24" t="s">
        <v>148</v>
      </c>
      <c r="D1222" s="45">
        <v>7485</v>
      </c>
      <c r="E1222" s="46">
        <v>8034</v>
      </c>
      <c r="F1222" s="46">
        <f t="shared" si="26"/>
        <v>1.0733466933867735</v>
      </c>
    </row>
    <row r="1223" spans="1:6" ht="12.75">
      <c r="A1223" s="19" t="s">
        <v>553</v>
      </c>
      <c r="B1223" s="32" t="s">
        <v>150</v>
      </c>
      <c r="C1223" s="20" t="s">
        <v>151</v>
      </c>
      <c r="D1223" s="41">
        <v>84822</v>
      </c>
      <c r="E1223" s="42">
        <v>94163</v>
      </c>
      <c r="F1223" s="42">
        <f t="shared" si="26"/>
        <v>1.1101247317912806</v>
      </c>
    </row>
    <row r="1224" spans="1:6" ht="12.75">
      <c r="A1224" s="21"/>
      <c r="B1224" s="33"/>
      <c r="C1224" s="22" t="s">
        <v>152</v>
      </c>
      <c r="D1224" s="43">
        <v>84822</v>
      </c>
      <c r="E1224" s="44">
        <v>94163</v>
      </c>
      <c r="F1224" s="44">
        <f t="shared" si="26"/>
        <v>1.1101247317912806</v>
      </c>
    </row>
    <row r="1225" spans="1:6" ht="12.75">
      <c r="A1225" s="23"/>
      <c r="B1225" s="34"/>
      <c r="C1225" s="24" t="s">
        <v>153</v>
      </c>
      <c r="D1225" s="45">
        <v>23345</v>
      </c>
      <c r="E1225" s="46">
        <v>24245</v>
      </c>
      <c r="F1225" s="46">
        <f t="shared" si="26"/>
        <v>1.038552152495181</v>
      </c>
    </row>
    <row r="1226" spans="1:6" ht="12.75">
      <c r="A1226" s="23"/>
      <c r="B1226" s="34"/>
      <c r="C1226" s="24" t="s">
        <v>148</v>
      </c>
      <c r="D1226" s="45">
        <v>61477</v>
      </c>
      <c r="E1226" s="46">
        <v>69918</v>
      </c>
      <c r="F1226" s="46">
        <f t="shared" si="26"/>
        <v>1.1373033817525253</v>
      </c>
    </row>
    <row r="1227" spans="1:6" ht="12.75">
      <c r="A1227" s="19" t="s">
        <v>554</v>
      </c>
      <c r="B1227" s="32" t="s">
        <v>150</v>
      </c>
      <c r="C1227" s="20" t="s">
        <v>151</v>
      </c>
      <c r="D1227" s="41">
        <v>64999</v>
      </c>
      <c r="E1227" s="42">
        <v>62720</v>
      </c>
      <c r="F1227" s="42">
        <f t="shared" si="26"/>
        <v>0.9649379221218788</v>
      </c>
    </row>
    <row r="1228" spans="1:6" ht="12.75">
      <c r="A1228" s="21"/>
      <c r="B1228" s="33"/>
      <c r="C1228" s="22" t="s">
        <v>152</v>
      </c>
      <c r="D1228" s="43">
        <v>64999</v>
      </c>
      <c r="E1228" s="44">
        <v>62720</v>
      </c>
      <c r="F1228" s="44">
        <f t="shared" si="26"/>
        <v>0.9649379221218788</v>
      </c>
    </row>
    <row r="1229" spans="1:6" ht="12.75">
      <c r="A1229" s="23"/>
      <c r="B1229" s="34"/>
      <c r="C1229" s="24" t="s">
        <v>153</v>
      </c>
      <c r="D1229" s="45">
        <v>13592</v>
      </c>
      <c r="E1229" s="46">
        <v>13892</v>
      </c>
      <c r="F1229" s="46">
        <f t="shared" si="26"/>
        <v>1.022071806945262</v>
      </c>
    </row>
    <row r="1230" spans="1:6" ht="12.75">
      <c r="A1230" s="23"/>
      <c r="B1230" s="34"/>
      <c r="C1230" s="24" t="s">
        <v>148</v>
      </c>
      <c r="D1230" s="45">
        <v>51407</v>
      </c>
      <c r="E1230" s="46">
        <v>48828</v>
      </c>
      <c r="F1230" s="46">
        <f t="shared" si="26"/>
        <v>0.9498317349777268</v>
      </c>
    </row>
    <row r="1231" spans="1:6" ht="12.75">
      <c r="A1231" s="19" t="s">
        <v>555</v>
      </c>
      <c r="B1231" s="32" t="s">
        <v>150</v>
      </c>
      <c r="C1231" s="20" t="s">
        <v>151</v>
      </c>
      <c r="D1231" s="41">
        <v>15644</v>
      </c>
      <c r="E1231" s="42">
        <v>19394</v>
      </c>
      <c r="F1231" s="42">
        <f t="shared" si="26"/>
        <v>1.239708514446433</v>
      </c>
    </row>
    <row r="1232" spans="1:6" ht="12.75">
      <c r="A1232" s="21"/>
      <c r="B1232" s="33"/>
      <c r="C1232" s="22" t="s">
        <v>152</v>
      </c>
      <c r="D1232" s="43">
        <v>15644</v>
      </c>
      <c r="E1232" s="44">
        <v>19394</v>
      </c>
      <c r="F1232" s="44">
        <f t="shared" si="26"/>
        <v>1.239708514446433</v>
      </c>
    </row>
    <row r="1233" spans="1:6" ht="12.75">
      <c r="A1233" s="23"/>
      <c r="B1233" s="34"/>
      <c r="C1233" s="24" t="s">
        <v>153</v>
      </c>
      <c r="D1233" s="45">
        <v>4339</v>
      </c>
      <c r="E1233" s="46">
        <v>4339</v>
      </c>
      <c r="F1233" s="46">
        <f t="shared" si="26"/>
        <v>1</v>
      </c>
    </row>
    <row r="1234" spans="1:6" ht="12.75">
      <c r="A1234" s="23"/>
      <c r="B1234" s="34"/>
      <c r="C1234" s="24" t="s">
        <v>148</v>
      </c>
      <c r="D1234" s="45">
        <v>11305</v>
      </c>
      <c r="E1234" s="46">
        <v>15055</v>
      </c>
      <c r="F1234" s="46">
        <f t="shared" si="26"/>
        <v>1.3317116320212294</v>
      </c>
    </row>
    <row r="1235" spans="1:6" ht="12.75">
      <c r="A1235" s="19" t="s">
        <v>556</v>
      </c>
      <c r="B1235" s="32" t="s">
        <v>150</v>
      </c>
      <c r="C1235" s="20" t="s">
        <v>151</v>
      </c>
      <c r="D1235" s="41">
        <v>44334</v>
      </c>
      <c r="E1235" s="42">
        <v>49453</v>
      </c>
      <c r="F1235" s="42">
        <f t="shared" si="26"/>
        <v>1.1154644291063291</v>
      </c>
    </row>
    <row r="1236" spans="1:6" ht="12.75">
      <c r="A1236" s="21"/>
      <c r="B1236" s="33"/>
      <c r="C1236" s="22" t="s">
        <v>152</v>
      </c>
      <c r="D1236" s="43">
        <v>44334</v>
      </c>
      <c r="E1236" s="44">
        <v>49453</v>
      </c>
      <c r="F1236" s="44">
        <f t="shared" si="26"/>
        <v>1.1154644291063291</v>
      </c>
    </row>
    <row r="1237" spans="1:6" ht="12.75">
      <c r="A1237" s="23"/>
      <c r="B1237" s="34"/>
      <c r="C1237" s="24" t="s">
        <v>153</v>
      </c>
      <c r="D1237" s="45">
        <v>14173</v>
      </c>
      <c r="E1237" s="46">
        <v>14373</v>
      </c>
      <c r="F1237" s="46">
        <f t="shared" si="26"/>
        <v>1.014111338460453</v>
      </c>
    </row>
    <row r="1238" spans="1:6" ht="12.75">
      <c r="A1238" s="23"/>
      <c r="B1238" s="34"/>
      <c r="C1238" s="24" t="s">
        <v>148</v>
      </c>
      <c r="D1238" s="45">
        <v>30161</v>
      </c>
      <c r="E1238" s="46">
        <v>35080</v>
      </c>
      <c r="F1238" s="46">
        <f t="shared" si="26"/>
        <v>1.1630914094360267</v>
      </c>
    </row>
    <row r="1239" spans="1:6" ht="12.75">
      <c r="A1239" s="19" t="s">
        <v>557</v>
      </c>
      <c r="B1239" s="32" t="s">
        <v>150</v>
      </c>
      <c r="C1239" s="20" t="s">
        <v>151</v>
      </c>
      <c r="D1239" s="41">
        <v>28296</v>
      </c>
      <c r="E1239" s="42">
        <v>32528</v>
      </c>
      <c r="F1239" s="42">
        <f t="shared" si="26"/>
        <v>1.149561775515974</v>
      </c>
    </row>
    <row r="1240" spans="1:6" ht="12.75">
      <c r="A1240" s="21"/>
      <c r="B1240" s="33"/>
      <c r="C1240" s="22" t="s">
        <v>152</v>
      </c>
      <c r="D1240" s="43">
        <v>28296</v>
      </c>
      <c r="E1240" s="44">
        <v>32528</v>
      </c>
      <c r="F1240" s="44">
        <f t="shared" si="26"/>
        <v>1.149561775515974</v>
      </c>
    </row>
    <row r="1241" spans="1:6" ht="12.75">
      <c r="A1241" s="23"/>
      <c r="B1241" s="34"/>
      <c r="C1241" s="24" t="s">
        <v>153</v>
      </c>
      <c r="D1241" s="45">
        <v>4003</v>
      </c>
      <c r="E1241" s="46">
        <v>4003</v>
      </c>
      <c r="F1241" s="46">
        <f t="shared" si="26"/>
        <v>1</v>
      </c>
    </row>
    <row r="1242" spans="1:6" ht="12.75">
      <c r="A1242" s="23"/>
      <c r="B1242" s="34"/>
      <c r="C1242" s="24" t="s">
        <v>148</v>
      </c>
      <c r="D1242" s="45">
        <v>24293</v>
      </c>
      <c r="E1242" s="46">
        <v>28525</v>
      </c>
      <c r="F1242" s="46">
        <f t="shared" si="26"/>
        <v>1.1742065615609434</v>
      </c>
    </row>
    <row r="1243" spans="1:6" ht="12.75">
      <c r="A1243" s="19" t="s">
        <v>558</v>
      </c>
      <c r="B1243" s="32" t="s">
        <v>150</v>
      </c>
      <c r="C1243" s="20" t="s">
        <v>151</v>
      </c>
      <c r="D1243" s="41">
        <v>39460</v>
      </c>
      <c r="E1243" s="42">
        <v>45744</v>
      </c>
      <c r="F1243" s="42">
        <f t="shared" si="26"/>
        <v>1.159249873289407</v>
      </c>
    </row>
    <row r="1244" spans="1:6" ht="12.75">
      <c r="A1244" s="21"/>
      <c r="B1244" s="33"/>
      <c r="C1244" s="22" t="s">
        <v>152</v>
      </c>
      <c r="D1244" s="43">
        <v>39460</v>
      </c>
      <c r="E1244" s="44">
        <v>45744</v>
      </c>
      <c r="F1244" s="44">
        <f t="shared" si="26"/>
        <v>1.159249873289407</v>
      </c>
    </row>
    <row r="1245" spans="1:6" ht="12.75">
      <c r="A1245" s="23"/>
      <c r="B1245" s="34"/>
      <c r="C1245" s="24" t="s">
        <v>153</v>
      </c>
      <c r="D1245" s="45">
        <v>7945</v>
      </c>
      <c r="E1245" s="46">
        <v>8945</v>
      </c>
      <c r="F1245" s="46">
        <f t="shared" si="26"/>
        <v>1.1258653241032095</v>
      </c>
    </row>
    <row r="1246" spans="1:6" ht="12.75">
      <c r="A1246" s="23"/>
      <c r="B1246" s="34"/>
      <c r="C1246" s="24" t="s">
        <v>148</v>
      </c>
      <c r="D1246" s="45">
        <v>31515</v>
      </c>
      <c r="E1246" s="46">
        <v>36799</v>
      </c>
      <c r="F1246" s="46">
        <f t="shared" si="26"/>
        <v>1.1676661907028398</v>
      </c>
    </row>
    <row r="1247" spans="1:6" ht="12.75">
      <c r="A1247" s="19" t="s">
        <v>559</v>
      </c>
      <c r="B1247" s="32" t="s">
        <v>150</v>
      </c>
      <c r="C1247" s="20" t="s">
        <v>151</v>
      </c>
      <c r="D1247" s="41">
        <v>7550</v>
      </c>
      <c r="E1247" s="42">
        <v>8507</v>
      </c>
      <c r="F1247" s="42">
        <f t="shared" si="26"/>
        <v>1.1267549668874173</v>
      </c>
    </row>
    <row r="1248" spans="1:6" ht="12.75">
      <c r="A1248" s="21"/>
      <c r="B1248" s="33"/>
      <c r="C1248" s="22" t="s">
        <v>213</v>
      </c>
      <c r="D1248" s="43">
        <v>7550</v>
      </c>
      <c r="E1248" s="44">
        <v>8507</v>
      </c>
      <c r="F1248" s="44">
        <f t="shared" si="26"/>
        <v>1.1267549668874173</v>
      </c>
    </row>
    <row r="1249" spans="1:6" ht="12.75">
      <c r="A1249" s="23"/>
      <c r="B1249" s="34"/>
      <c r="C1249" s="24" t="s">
        <v>153</v>
      </c>
      <c r="D1249" s="45">
        <v>1683</v>
      </c>
      <c r="E1249" s="46">
        <v>1983</v>
      </c>
      <c r="F1249" s="46">
        <f t="shared" si="26"/>
        <v>1.17825311942959</v>
      </c>
    </row>
    <row r="1250" spans="1:6" ht="12.75">
      <c r="A1250" s="23"/>
      <c r="B1250" s="34"/>
      <c r="C1250" s="24" t="s">
        <v>148</v>
      </c>
      <c r="D1250" s="45">
        <v>5867</v>
      </c>
      <c r="E1250" s="46">
        <v>6524</v>
      </c>
      <c r="F1250" s="46">
        <f t="shared" si="26"/>
        <v>1.111982273734447</v>
      </c>
    </row>
    <row r="1251" spans="1:6" ht="12.75">
      <c r="A1251" s="19" t="s">
        <v>560</v>
      </c>
      <c r="B1251" s="32" t="s">
        <v>150</v>
      </c>
      <c r="C1251" s="20" t="s">
        <v>151</v>
      </c>
      <c r="D1251" s="41">
        <v>37561</v>
      </c>
      <c r="E1251" s="42">
        <v>45457</v>
      </c>
      <c r="F1251" s="42">
        <f t="shared" si="26"/>
        <v>1.2102180453129576</v>
      </c>
    </row>
    <row r="1252" spans="1:6" ht="12.75">
      <c r="A1252" s="21"/>
      <c r="B1252" s="33"/>
      <c r="C1252" s="22" t="s">
        <v>213</v>
      </c>
      <c r="D1252" s="43">
        <v>37561</v>
      </c>
      <c r="E1252" s="44">
        <v>45457</v>
      </c>
      <c r="F1252" s="44">
        <f t="shared" si="26"/>
        <v>1.2102180453129576</v>
      </c>
    </row>
    <row r="1253" spans="1:6" ht="12.75">
      <c r="A1253" s="23"/>
      <c r="B1253" s="34"/>
      <c r="C1253" s="24" t="s">
        <v>153</v>
      </c>
      <c r="D1253" s="45">
        <v>4330</v>
      </c>
      <c r="E1253" s="46">
        <v>5630</v>
      </c>
      <c r="F1253" s="46">
        <f aca="true" t="shared" si="27" ref="F1253:F1295">IF(D1253=0,"***",E1253/D1253)</f>
        <v>1.300230946882217</v>
      </c>
    </row>
    <row r="1254" spans="1:6" ht="12.75">
      <c r="A1254" s="23"/>
      <c r="B1254" s="34"/>
      <c r="C1254" s="24" t="s">
        <v>148</v>
      </c>
      <c r="D1254" s="45">
        <v>33231</v>
      </c>
      <c r="E1254" s="46">
        <v>39827</v>
      </c>
      <c r="F1254" s="46">
        <f t="shared" si="27"/>
        <v>1.1984893623423911</v>
      </c>
    </row>
    <row r="1255" spans="1:6" ht="12.75">
      <c r="A1255" s="19" t="s">
        <v>561</v>
      </c>
      <c r="B1255" s="32" t="s">
        <v>150</v>
      </c>
      <c r="C1255" s="20" t="s">
        <v>151</v>
      </c>
      <c r="D1255" s="41">
        <v>51183</v>
      </c>
      <c r="E1255" s="42">
        <v>56897</v>
      </c>
      <c r="F1255" s="42">
        <f t="shared" si="27"/>
        <v>1.1116386300138719</v>
      </c>
    </row>
    <row r="1256" spans="1:6" ht="12.75">
      <c r="A1256" s="21"/>
      <c r="B1256" s="33"/>
      <c r="C1256" s="22" t="s">
        <v>173</v>
      </c>
      <c r="D1256" s="43">
        <v>51183</v>
      </c>
      <c r="E1256" s="44">
        <v>56897</v>
      </c>
      <c r="F1256" s="44">
        <f t="shared" si="27"/>
        <v>1.1116386300138719</v>
      </c>
    </row>
    <row r="1257" spans="1:6" ht="12.75">
      <c r="A1257" s="23"/>
      <c r="B1257" s="34"/>
      <c r="C1257" s="24" t="s">
        <v>153</v>
      </c>
      <c r="D1257" s="45">
        <v>7715</v>
      </c>
      <c r="E1257" s="46">
        <v>7915</v>
      </c>
      <c r="F1257" s="46">
        <f t="shared" si="27"/>
        <v>1.0259235255994816</v>
      </c>
    </row>
    <row r="1258" spans="1:6" ht="12.75">
      <c r="A1258" s="23"/>
      <c r="B1258" s="34"/>
      <c r="C1258" s="24" t="s">
        <v>148</v>
      </c>
      <c r="D1258" s="45">
        <v>43468</v>
      </c>
      <c r="E1258" s="46">
        <v>48982</v>
      </c>
      <c r="F1258" s="46">
        <f t="shared" si="27"/>
        <v>1.1268519370571455</v>
      </c>
    </row>
    <row r="1259" spans="1:6" ht="12.75">
      <c r="A1259" s="19" t="s">
        <v>562</v>
      </c>
      <c r="B1259" s="32" t="s">
        <v>150</v>
      </c>
      <c r="C1259" s="20" t="s">
        <v>151</v>
      </c>
      <c r="D1259" s="41">
        <v>21960</v>
      </c>
      <c r="E1259" s="42">
        <v>22895</v>
      </c>
      <c r="F1259" s="42">
        <f t="shared" si="27"/>
        <v>1.0425774134790529</v>
      </c>
    </row>
    <row r="1260" spans="1:6" ht="12.75">
      <c r="A1260" s="21"/>
      <c r="B1260" s="33"/>
      <c r="C1260" s="22" t="s">
        <v>218</v>
      </c>
      <c r="D1260" s="43">
        <v>21960</v>
      </c>
      <c r="E1260" s="44">
        <v>22895</v>
      </c>
      <c r="F1260" s="44">
        <f t="shared" si="27"/>
        <v>1.0425774134790529</v>
      </c>
    </row>
    <row r="1261" spans="1:6" ht="12.75">
      <c r="A1261" s="23"/>
      <c r="B1261" s="34"/>
      <c r="C1261" s="24" t="s">
        <v>153</v>
      </c>
      <c r="D1261" s="45">
        <v>2531</v>
      </c>
      <c r="E1261" s="46">
        <v>2531</v>
      </c>
      <c r="F1261" s="46">
        <f t="shared" si="27"/>
        <v>1</v>
      </c>
    </row>
    <row r="1262" spans="1:6" ht="12.75">
      <c r="A1262" s="23"/>
      <c r="B1262" s="34"/>
      <c r="C1262" s="24" t="s">
        <v>148</v>
      </c>
      <c r="D1262" s="45">
        <v>19429</v>
      </c>
      <c r="E1262" s="46">
        <v>20364</v>
      </c>
      <c r="F1262" s="46">
        <f t="shared" si="27"/>
        <v>1.0481239384425343</v>
      </c>
    </row>
    <row r="1263" spans="1:6" ht="12.75">
      <c r="A1263" s="19" t="s">
        <v>563</v>
      </c>
      <c r="B1263" s="32" t="s">
        <v>150</v>
      </c>
      <c r="C1263" s="20" t="s">
        <v>151</v>
      </c>
      <c r="D1263" s="41">
        <v>30395</v>
      </c>
      <c r="E1263" s="42">
        <v>33334</v>
      </c>
      <c r="F1263" s="42">
        <f t="shared" si="27"/>
        <v>1.096693535120908</v>
      </c>
    </row>
    <row r="1264" spans="1:6" ht="12.75">
      <c r="A1264" s="21"/>
      <c r="B1264" s="33"/>
      <c r="C1264" s="22" t="s">
        <v>173</v>
      </c>
      <c r="D1264" s="43">
        <v>30395</v>
      </c>
      <c r="E1264" s="44">
        <v>33334</v>
      </c>
      <c r="F1264" s="44">
        <f t="shared" si="27"/>
        <v>1.096693535120908</v>
      </c>
    </row>
    <row r="1265" spans="1:6" ht="12.75">
      <c r="A1265" s="23"/>
      <c r="B1265" s="34"/>
      <c r="C1265" s="24" t="s">
        <v>153</v>
      </c>
      <c r="D1265" s="45">
        <v>4095</v>
      </c>
      <c r="E1265" s="46">
        <v>4215</v>
      </c>
      <c r="F1265" s="46">
        <f t="shared" si="27"/>
        <v>1.0293040293040292</v>
      </c>
    </row>
    <row r="1266" spans="1:6" ht="12.75">
      <c r="A1266" s="23"/>
      <c r="B1266" s="34"/>
      <c r="C1266" s="24" t="s">
        <v>148</v>
      </c>
      <c r="D1266" s="45">
        <v>26300</v>
      </c>
      <c r="E1266" s="46">
        <v>29119</v>
      </c>
      <c r="F1266" s="46">
        <f t="shared" si="27"/>
        <v>1.1071863117870722</v>
      </c>
    </row>
    <row r="1267" spans="1:6" ht="12.75">
      <c r="A1267" s="19" t="s">
        <v>564</v>
      </c>
      <c r="B1267" s="32" t="s">
        <v>150</v>
      </c>
      <c r="C1267" s="20" t="s">
        <v>151</v>
      </c>
      <c r="D1267" s="41">
        <v>31637</v>
      </c>
      <c r="E1267" s="42">
        <v>32208</v>
      </c>
      <c r="F1267" s="42">
        <f t="shared" si="27"/>
        <v>1.0180484875304232</v>
      </c>
    </row>
    <row r="1268" spans="1:6" ht="12.75">
      <c r="A1268" s="21"/>
      <c r="B1268" s="33"/>
      <c r="C1268" s="22" t="s">
        <v>221</v>
      </c>
      <c r="D1268" s="43">
        <v>31637</v>
      </c>
      <c r="E1268" s="44">
        <v>32208</v>
      </c>
      <c r="F1268" s="44">
        <f t="shared" si="27"/>
        <v>1.0180484875304232</v>
      </c>
    </row>
    <row r="1269" spans="1:6" ht="12.75">
      <c r="A1269" s="23"/>
      <c r="B1269" s="34"/>
      <c r="C1269" s="24" t="s">
        <v>153</v>
      </c>
      <c r="D1269" s="45">
        <v>4683</v>
      </c>
      <c r="E1269" s="46">
        <v>4923</v>
      </c>
      <c r="F1269" s="46">
        <f t="shared" si="27"/>
        <v>1.051249199231262</v>
      </c>
    </row>
    <row r="1270" spans="1:6" ht="12.75">
      <c r="A1270" s="23"/>
      <c r="B1270" s="34"/>
      <c r="C1270" s="24" t="s">
        <v>148</v>
      </c>
      <c r="D1270" s="45">
        <v>26954</v>
      </c>
      <c r="E1270" s="46">
        <v>27285</v>
      </c>
      <c r="F1270" s="46">
        <f t="shared" si="27"/>
        <v>1.0122801810491948</v>
      </c>
    </row>
    <row r="1271" spans="1:6" ht="12.75">
      <c r="A1271" s="19" t="s">
        <v>565</v>
      </c>
      <c r="B1271" s="32" t="s">
        <v>145</v>
      </c>
      <c r="C1271" s="20" t="s">
        <v>146</v>
      </c>
      <c r="D1271" s="41">
        <v>18554</v>
      </c>
      <c r="E1271" s="42">
        <v>19635</v>
      </c>
      <c r="F1271" s="42">
        <f t="shared" si="27"/>
        <v>1.0582623693004205</v>
      </c>
    </row>
    <row r="1272" spans="1:6" ht="12.75">
      <c r="A1272" s="21"/>
      <c r="B1272" s="33"/>
      <c r="C1272" s="22" t="s">
        <v>168</v>
      </c>
      <c r="D1272" s="43">
        <v>18554</v>
      </c>
      <c r="E1272" s="44">
        <v>19635</v>
      </c>
      <c r="F1272" s="44">
        <f t="shared" si="27"/>
        <v>1.0582623693004205</v>
      </c>
    </row>
    <row r="1273" spans="1:6" ht="12.75">
      <c r="A1273" s="23"/>
      <c r="B1273" s="34"/>
      <c r="C1273" s="24" t="s">
        <v>148</v>
      </c>
      <c r="D1273" s="45">
        <v>18554</v>
      </c>
      <c r="E1273" s="46">
        <v>19635</v>
      </c>
      <c r="F1273" s="46">
        <f t="shared" si="27"/>
        <v>1.0582623693004205</v>
      </c>
    </row>
    <row r="1274" spans="1:6" ht="12.75">
      <c r="A1274" s="19" t="s">
        <v>566</v>
      </c>
      <c r="B1274" s="32" t="s">
        <v>150</v>
      </c>
      <c r="C1274" s="20" t="s">
        <v>151</v>
      </c>
      <c r="D1274" s="41">
        <v>43326</v>
      </c>
      <c r="E1274" s="42">
        <v>46289</v>
      </c>
      <c r="F1274" s="42">
        <f t="shared" si="27"/>
        <v>1.0683884965147947</v>
      </c>
    </row>
    <row r="1275" spans="1:6" ht="12.75">
      <c r="A1275" s="21"/>
      <c r="B1275" s="33"/>
      <c r="C1275" s="22" t="s">
        <v>213</v>
      </c>
      <c r="D1275" s="43">
        <v>43326</v>
      </c>
      <c r="E1275" s="44">
        <v>46289</v>
      </c>
      <c r="F1275" s="44">
        <f t="shared" si="27"/>
        <v>1.0683884965147947</v>
      </c>
    </row>
    <row r="1276" spans="1:6" ht="12.75">
      <c r="A1276" s="23"/>
      <c r="B1276" s="34"/>
      <c r="C1276" s="24" t="s">
        <v>153</v>
      </c>
      <c r="D1276" s="45">
        <v>5506</v>
      </c>
      <c r="E1276" s="46">
        <v>5506</v>
      </c>
      <c r="F1276" s="46">
        <f t="shared" si="27"/>
        <v>1</v>
      </c>
    </row>
    <row r="1277" spans="1:6" ht="12.75">
      <c r="A1277" s="23"/>
      <c r="B1277" s="34"/>
      <c r="C1277" s="24" t="s">
        <v>148</v>
      </c>
      <c r="D1277" s="45">
        <v>37820</v>
      </c>
      <c r="E1277" s="46">
        <v>40783</v>
      </c>
      <c r="F1277" s="46">
        <f t="shared" si="27"/>
        <v>1.0783447911158117</v>
      </c>
    </row>
    <row r="1278" spans="1:6" ht="12.75">
      <c r="A1278" s="19" t="s">
        <v>567</v>
      </c>
      <c r="B1278" s="32" t="s">
        <v>150</v>
      </c>
      <c r="C1278" s="20" t="s">
        <v>151</v>
      </c>
      <c r="D1278" s="41">
        <v>17616</v>
      </c>
      <c r="E1278" s="42">
        <v>12140</v>
      </c>
      <c r="F1278" s="42">
        <f t="shared" si="27"/>
        <v>0.6891462306993642</v>
      </c>
    </row>
    <row r="1279" spans="1:6" ht="12.75">
      <c r="A1279" s="21"/>
      <c r="B1279" s="33"/>
      <c r="C1279" s="22" t="s">
        <v>213</v>
      </c>
      <c r="D1279" s="43">
        <v>17616</v>
      </c>
      <c r="E1279" s="44">
        <v>12140</v>
      </c>
      <c r="F1279" s="44">
        <f t="shared" si="27"/>
        <v>0.6891462306993642</v>
      </c>
    </row>
    <row r="1280" spans="1:6" ht="12.75">
      <c r="A1280" s="23"/>
      <c r="B1280" s="34"/>
      <c r="C1280" s="24" t="s">
        <v>148</v>
      </c>
      <c r="D1280" s="45">
        <v>17616</v>
      </c>
      <c r="E1280" s="46">
        <v>12140</v>
      </c>
      <c r="F1280" s="46">
        <f t="shared" si="27"/>
        <v>0.6891462306993642</v>
      </c>
    </row>
    <row r="1281" spans="1:6" ht="12.75">
      <c r="A1281" s="19" t="s">
        <v>568</v>
      </c>
      <c r="B1281" s="32" t="s">
        <v>150</v>
      </c>
      <c r="C1281" s="20" t="s">
        <v>151</v>
      </c>
      <c r="D1281" s="41">
        <v>28262</v>
      </c>
      <c r="E1281" s="42">
        <v>30630</v>
      </c>
      <c r="F1281" s="42">
        <f t="shared" si="27"/>
        <v>1.0837874177340598</v>
      </c>
    </row>
    <row r="1282" spans="1:6" ht="12.75">
      <c r="A1282" s="21"/>
      <c r="B1282" s="33"/>
      <c r="C1282" s="22" t="s">
        <v>213</v>
      </c>
      <c r="D1282" s="43">
        <v>28262</v>
      </c>
      <c r="E1282" s="44">
        <v>30630</v>
      </c>
      <c r="F1282" s="44">
        <f t="shared" si="27"/>
        <v>1.0837874177340598</v>
      </c>
    </row>
    <row r="1283" spans="1:6" ht="12.75">
      <c r="A1283" s="23"/>
      <c r="B1283" s="34"/>
      <c r="C1283" s="24" t="s">
        <v>153</v>
      </c>
      <c r="D1283" s="45">
        <v>3528</v>
      </c>
      <c r="E1283" s="46">
        <v>3728</v>
      </c>
      <c r="F1283" s="46">
        <f t="shared" si="27"/>
        <v>1.056689342403628</v>
      </c>
    </row>
    <row r="1284" spans="1:6" ht="12.75">
      <c r="A1284" s="23"/>
      <c r="B1284" s="34"/>
      <c r="C1284" s="24" t="s">
        <v>148</v>
      </c>
      <c r="D1284" s="45">
        <v>24734</v>
      </c>
      <c r="E1284" s="46">
        <v>26902</v>
      </c>
      <c r="F1284" s="46">
        <f t="shared" si="27"/>
        <v>1.0876526239184927</v>
      </c>
    </row>
    <row r="1285" spans="1:6" ht="12.75">
      <c r="A1285" s="19" t="s">
        <v>569</v>
      </c>
      <c r="B1285" s="32" t="s">
        <v>150</v>
      </c>
      <c r="C1285" s="20" t="s">
        <v>151</v>
      </c>
      <c r="D1285" s="41">
        <v>59522</v>
      </c>
      <c r="E1285" s="42">
        <v>62235</v>
      </c>
      <c r="F1285" s="42">
        <f t="shared" si="27"/>
        <v>1.045579785625483</v>
      </c>
    </row>
    <row r="1286" spans="1:6" ht="12.75">
      <c r="A1286" s="21"/>
      <c r="B1286" s="33"/>
      <c r="C1286" s="22" t="s">
        <v>213</v>
      </c>
      <c r="D1286" s="43">
        <v>59522</v>
      </c>
      <c r="E1286" s="44">
        <v>62235</v>
      </c>
      <c r="F1286" s="44">
        <f t="shared" si="27"/>
        <v>1.045579785625483</v>
      </c>
    </row>
    <row r="1287" spans="1:6" ht="12.75">
      <c r="A1287" s="23"/>
      <c r="B1287" s="34"/>
      <c r="C1287" s="24" t="s">
        <v>153</v>
      </c>
      <c r="D1287" s="45">
        <v>8026</v>
      </c>
      <c r="E1287" s="46">
        <v>8726</v>
      </c>
      <c r="F1287" s="46">
        <f t="shared" si="27"/>
        <v>1.0872165462247696</v>
      </c>
    </row>
    <row r="1288" spans="1:6" ht="12.75">
      <c r="A1288" s="23"/>
      <c r="B1288" s="34"/>
      <c r="C1288" s="24" t="s">
        <v>148</v>
      </c>
      <c r="D1288" s="45">
        <v>51496</v>
      </c>
      <c r="E1288" s="46">
        <v>53509</v>
      </c>
      <c r="F1288" s="46">
        <f t="shared" si="27"/>
        <v>1.0390904147894982</v>
      </c>
    </row>
    <row r="1289" spans="1:6" ht="12.75">
      <c r="A1289" s="19" t="s">
        <v>570</v>
      </c>
      <c r="B1289" s="32" t="s">
        <v>150</v>
      </c>
      <c r="C1289" s="20" t="s">
        <v>151</v>
      </c>
      <c r="D1289" s="41">
        <v>21413</v>
      </c>
      <c r="E1289" s="42">
        <v>25434</v>
      </c>
      <c r="F1289" s="42">
        <f t="shared" si="27"/>
        <v>1.187783122402279</v>
      </c>
    </row>
    <row r="1290" spans="1:6" ht="12.75">
      <c r="A1290" s="21"/>
      <c r="B1290" s="33"/>
      <c r="C1290" s="22" t="s">
        <v>213</v>
      </c>
      <c r="D1290" s="43">
        <v>21413</v>
      </c>
      <c r="E1290" s="44">
        <v>25434</v>
      </c>
      <c r="F1290" s="44">
        <f t="shared" si="27"/>
        <v>1.187783122402279</v>
      </c>
    </row>
    <row r="1291" spans="1:6" ht="12.75">
      <c r="A1291" s="23"/>
      <c r="B1291" s="34"/>
      <c r="C1291" s="24" t="s">
        <v>153</v>
      </c>
      <c r="D1291" s="45">
        <v>5184</v>
      </c>
      <c r="E1291" s="46">
        <v>5984</v>
      </c>
      <c r="F1291" s="46">
        <f t="shared" si="27"/>
        <v>1.154320987654321</v>
      </c>
    </row>
    <row r="1292" spans="1:6" ht="12.75">
      <c r="A1292" s="23"/>
      <c r="B1292" s="34"/>
      <c r="C1292" s="24" t="s">
        <v>148</v>
      </c>
      <c r="D1292" s="45">
        <v>16229</v>
      </c>
      <c r="E1292" s="46">
        <v>19450</v>
      </c>
      <c r="F1292" s="46">
        <f t="shared" si="27"/>
        <v>1.1984718713414257</v>
      </c>
    </row>
    <row r="1293" spans="1:6" ht="12.75">
      <c r="A1293" s="19" t="s">
        <v>571</v>
      </c>
      <c r="B1293" s="32" t="s">
        <v>150</v>
      </c>
      <c r="C1293" s="20" t="s">
        <v>151</v>
      </c>
      <c r="D1293" s="41">
        <v>38967</v>
      </c>
      <c r="E1293" s="42">
        <v>43146</v>
      </c>
      <c r="F1293" s="42">
        <f t="shared" si="27"/>
        <v>1.1072445915774887</v>
      </c>
    </row>
    <row r="1294" spans="1:6" ht="12.75">
      <c r="A1294" s="21"/>
      <c r="B1294" s="33"/>
      <c r="C1294" s="22" t="s">
        <v>213</v>
      </c>
      <c r="D1294" s="43">
        <v>38967</v>
      </c>
      <c r="E1294" s="44">
        <v>43146</v>
      </c>
      <c r="F1294" s="44">
        <f t="shared" si="27"/>
        <v>1.1072445915774887</v>
      </c>
    </row>
    <row r="1295" spans="1:6" ht="12.75">
      <c r="A1295" s="23"/>
      <c r="B1295" s="34"/>
      <c r="C1295" s="24" t="s">
        <v>153</v>
      </c>
      <c r="D1295" s="45">
        <v>6257</v>
      </c>
      <c r="E1295" s="46">
        <v>7957</v>
      </c>
      <c r="F1295" s="46">
        <f t="shared" si="27"/>
        <v>1.271695700815087</v>
      </c>
    </row>
    <row r="1296" spans="1:6" ht="12.75">
      <c r="A1296" s="23"/>
      <c r="B1296" s="34"/>
      <c r="C1296" s="24" t="s">
        <v>148</v>
      </c>
      <c r="D1296" s="45">
        <v>32710</v>
      </c>
      <c r="E1296" s="46">
        <v>35189</v>
      </c>
      <c r="F1296" s="46">
        <f aca="true" t="shared" si="28" ref="F1296:F1339">IF(D1296=0,"***",E1296/D1296)</f>
        <v>1.0757872210333232</v>
      </c>
    </row>
    <row r="1297" spans="1:6" ht="12.75">
      <c r="A1297" s="19" t="s">
        <v>572</v>
      </c>
      <c r="B1297" s="32" t="s">
        <v>150</v>
      </c>
      <c r="C1297" s="20" t="s">
        <v>151</v>
      </c>
      <c r="D1297" s="41">
        <v>16414</v>
      </c>
      <c r="E1297" s="42">
        <v>17852</v>
      </c>
      <c r="F1297" s="42">
        <f t="shared" si="28"/>
        <v>1.087608139393201</v>
      </c>
    </row>
    <row r="1298" spans="1:6" ht="12.75">
      <c r="A1298" s="21"/>
      <c r="B1298" s="33"/>
      <c r="C1298" s="22" t="s">
        <v>213</v>
      </c>
      <c r="D1298" s="43">
        <v>16414</v>
      </c>
      <c r="E1298" s="44">
        <v>17852</v>
      </c>
      <c r="F1298" s="44">
        <f t="shared" si="28"/>
        <v>1.087608139393201</v>
      </c>
    </row>
    <row r="1299" spans="1:6" ht="12.75">
      <c r="A1299" s="23"/>
      <c r="B1299" s="34"/>
      <c r="C1299" s="24" t="s">
        <v>153</v>
      </c>
      <c r="D1299" s="45">
        <v>2640</v>
      </c>
      <c r="E1299" s="46">
        <v>3390</v>
      </c>
      <c r="F1299" s="46">
        <f t="shared" si="28"/>
        <v>1.2840909090909092</v>
      </c>
    </row>
    <row r="1300" spans="1:6" ht="12.75">
      <c r="A1300" s="23"/>
      <c r="B1300" s="34"/>
      <c r="C1300" s="24" t="s">
        <v>148</v>
      </c>
      <c r="D1300" s="45">
        <v>13774</v>
      </c>
      <c r="E1300" s="46">
        <v>14462</v>
      </c>
      <c r="F1300" s="46">
        <f t="shared" si="28"/>
        <v>1.049949179613765</v>
      </c>
    </row>
    <row r="1301" spans="1:6" ht="12.75">
      <c r="A1301" s="19" t="s">
        <v>573</v>
      </c>
      <c r="B1301" s="32" t="s">
        <v>150</v>
      </c>
      <c r="C1301" s="20" t="s">
        <v>151</v>
      </c>
      <c r="D1301" s="41">
        <v>27701</v>
      </c>
      <c r="E1301" s="42">
        <v>38447</v>
      </c>
      <c r="F1301" s="42">
        <f t="shared" si="28"/>
        <v>1.3879282336377747</v>
      </c>
    </row>
    <row r="1302" spans="1:6" ht="12.75">
      <c r="A1302" s="21"/>
      <c r="B1302" s="33"/>
      <c r="C1302" s="22" t="s">
        <v>213</v>
      </c>
      <c r="D1302" s="43">
        <v>27701</v>
      </c>
      <c r="E1302" s="44">
        <v>38447</v>
      </c>
      <c r="F1302" s="44">
        <f t="shared" si="28"/>
        <v>1.3879282336377747</v>
      </c>
    </row>
    <row r="1303" spans="1:6" ht="12.75">
      <c r="A1303" s="23"/>
      <c r="B1303" s="34"/>
      <c r="C1303" s="24" t="s">
        <v>153</v>
      </c>
      <c r="D1303" s="45">
        <v>4885</v>
      </c>
      <c r="E1303" s="46">
        <v>6287</v>
      </c>
      <c r="F1303" s="46">
        <f t="shared" si="28"/>
        <v>1.2870010235414535</v>
      </c>
    </row>
    <row r="1304" spans="1:6" ht="12.75">
      <c r="A1304" s="23"/>
      <c r="B1304" s="34"/>
      <c r="C1304" s="24" t="s">
        <v>148</v>
      </c>
      <c r="D1304" s="45">
        <v>22816</v>
      </c>
      <c r="E1304" s="46">
        <v>32160</v>
      </c>
      <c r="F1304" s="46">
        <f t="shared" si="28"/>
        <v>1.4095371669004209</v>
      </c>
    </row>
    <row r="1305" spans="1:6" ht="12.75">
      <c r="A1305" s="19" t="s">
        <v>574</v>
      </c>
      <c r="B1305" s="32" t="s">
        <v>150</v>
      </c>
      <c r="C1305" s="20" t="s">
        <v>151</v>
      </c>
      <c r="D1305" s="41">
        <v>20707</v>
      </c>
      <c r="E1305" s="42">
        <v>22297</v>
      </c>
      <c r="F1305" s="42">
        <f t="shared" si="28"/>
        <v>1.076785628048486</v>
      </c>
    </row>
    <row r="1306" spans="1:6" ht="12.75">
      <c r="A1306" s="21"/>
      <c r="B1306" s="33"/>
      <c r="C1306" s="22" t="s">
        <v>213</v>
      </c>
      <c r="D1306" s="43">
        <v>20707</v>
      </c>
      <c r="E1306" s="44">
        <v>22297</v>
      </c>
      <c r="F1306" s="44">
        <f t="shared" si="28"/>
        <v>1.076785628048486</v>
      </c>
    </row>
    <row r="1307" spans="1:6" ht="12.75">
      <c r="A1307" s="23"/>
      <c r="B1307" s="34"/>
      <c r="C1307" s="24" t="s">
        <v>153</v>
      </c>
      <c r="D1307" s="45">
        <v>2980</v>
      </c>
      <c r="E1307" s="46">
        <v>3330</v>
      </c>
      <c r="F1307" s="46">
        <f t="shared" si="28"/>
        <v>1.1174496644295302</v>
      </c>
    </row>
    <row r="1308" spans="1:6" ht="12.75">
      <c r="A1308" s="23"/>
      <c r="B1308" s="34"/>
      <c r="C1308" s="24" t="s">
        <v>148</v>
      </c>
      <c r="D1308" s="45">
        <v>17727</v>
      </c>
      <c r="E1308" s="46">
        <v>18967</v>
      </c>
      <c r="F1308" s="46">
        <f t="shared" si="28"/>
        <v>1.0699497940993965</v>
      </c>
    </row>
    <row r="1309" spans="1:6" ht="12.75">
      <c r="A1309" s="19" t="s">
        <v>575</v>
      </c>
      <c r="B1309" s="32" t="s">
        <v>150</v>
      </c>
      <c r="C1309" s="20" t="s">
        <v>151</v>
      </c>
      <c r="D1309" s="41">
        <v>28075</v>
      </c>
      <c r="E1309" s="42">
        <v>26539</v>
      </c>
      <c r="F1309" s="42">
        <f t="shared" si="28"/>
        <v>0.9452894033837934</v>
      </c>
    </row>
    <row r="1310" spans="1:6" ht="12.75">
      <c r="A1310" s="21"/>
      <c r="B1310" s="33"/>
      <c r="C1310" s="22" t="s">
        <v>576</v>
      </c>
      <c r="D1310" s="43">
        <v>28075</v>
      </c>
      <c r="E1310" s="44">
        <v>26539</v>
      </c>
      <c r="F1310" s="44">
        <f t="shared" si="28"/>
        <v>0.9452894033837934</v>
      </c>
    </row>
    <row r="1311" spans="1:6" ht="12.75">
      <c r="A1311" s="23"/>
      <c r="B1311" s="34"/>
      <c r="C1311" s="24" t="s">
        <v>153</v>
      </c>
      <c r="D1311" s="45">
        <v>3636</v>
      </c>
      <c r="E1311" s="46">
        <v>4536</v>
      </c>
      <c r="F1311" s="46">
        <f t="shared" si="28"/>
        <v>1.2475247524752475</v>
      </c>
    </row>
    <row r="1312" spans="1:6" ht="12.75">
      <c r="A1312" s="23"/>
      <c r="B1312" s="34"/>
      <c r="C1312" s="24" t="s">
        <v>148</v>
      </c>
      <c r="D1312" s="45">
        <v>24439</v>
      </c>
      <c r="E1312" s="46">
        <v>22003</v>
      </c>
      <c r="F1312" s="46">
        <f t="shared" si="28"/>
        <v>0.9003232538156226</v>
      </c>
    </row>
    <row r="1313" spans="1:6" ht="12.75">
      <c r="A1313" s="19" t="s">
        <v>577</v>
      </c>
      <c r="B1313" s="32" t="s">
        <v>150</v>
      </c>
      <c r="C1313" s="20" t="s">
        <v>151</v>
      </c>
      <c r="D1313" s="41">
        <v>64019</v>
      </c>
      <c r="E1313" s="42">
        <v>68923</v>
      </c>
      <c r="F1313" s="42">
        <f t="shared" si="28"/>
        <v>1.076602258704447</v>
      </c>
    </row>
    <row r="1314" spans="1:6" ht="12.75">
      <c r="A1314" s="21"/>
      <c r="B1314" s="33"/>
      <c r="C1314" s="22" t="s">
        <v>213</v>
      </c>
      <c r="D1314" s="43">
        <v>64019</v>
      </c>
      <c r="E1314" s="44">
        <v>68923</v>
      </c>
      <c r="F1314" s="44">
        <f t="shared" si="28"/>
        <v>1.076602258704447</v>
      </c>
    </row>
    <row r="1315" spans="1:6" ht="12.75">
      <c r="A1315" s="23"/>
      <c r="B1315" s="34"/>
      <c r="C1315" s="24" t="s">
        <v>153</v>
      </c>
      <c r="D1315" s="45">
        <v>6602</v>
      </c>
      <c r="E1315" s="46">
        <v>6602</v>
      </c>
      <c r="F1315" s="46">
        <f t="shared" si="28"/>
        <v>1</v>
      </c>
    </row>
    <row r="1316" spans="1:6" ht="12.75">
      <c r="A1316" s="23"/>
      <c r="B1316" s="34"/>
      <c r="C1316" s="24" t="s">
        <v>148</v>
      </c>
      <c r="D1316" s="45">
        <v>57417</v>
      </c>
      <c r="E1316" s="46">
        <v>62321</v>
      </c>
      <c r="F1316" s="46">
        <f t="shared" si="28"/>
        <v>1.0854102443527178</v>
      </c>
    </row>
    <row r="1317" spans="1:6" ht="12.75">
      <c r="A1317" s="19" t="s">
        <v>578</v>
      </c>
      <c r="B1317" s="32" t="s">
        <v>150</v>
      </c>
      <c r="C1317" s="20" t="s">
        <v>151</v>
      </c>
      <c r="D1317" s="41">
        <v>28813</v>
      </c>
      <c r="E1317" s="42">
        <v>31689</v>
      </c>
      <c r="F1317" s="42">
        <f t="shared" si="28"/>
        <v>1.0998160552528373</v>
      </c>
    </row>
    <row r="1318" spans="1:6" ht="12.75">
      <c r="A1318" s="21"/>
      <c r="B1318" s="33"/>
      <c r="C1318" s="22" t="s">
        <v>213</v>
      </c>
      <c r="D1318" s="43">
        <v>28813</v>
      </c>
      <c r="E1318" s="44">
        <v>31689</v>
      </c>
      <c r="F1318" s="44">
        <f t="shared" si="28"/>
        <v>1.0998160552528373</v>
      </c>
    </row>
    <row r="1319" spans="1:6" ht="12.75">
      <c r="A1319" s="23"/>
      <c r="B1319" s="34"/>
      <c r="C1319" s="24" t="s">
        <v>153</v>
      </c>
      <c r="D1319" s="45">
        <v>4707</v>
      </c>
      <c r="E1319" s="46">
        <v>6007</v>
      </c>
      <c r="F1319" s="46">
        <f t="shared" si="28"/>
        <v>1.2761844062035266</v>
      </c>
    </row>
    <row r="1320" spans="1:6" ht="12.75">
      <c r="A1320" s="23"/>
      <c r="B1320" s="34"/>
      <c r="C1320" s="24" t="s">
        <v>148</v>
      </c>
      <c r="D1320" s="45">
        <v>24106</v>
      </c>
      <c r="E1320" s="46">
        <v>25682</v>
      </c>
      <c r="F1320" s="46">
        <f t="shared" si="28"/>
        <v>1.0653779142122293</v>
      </c>
    </row>
    <row r="1321" spans="1:6" ht="12.75">
      <c r="A1321" s="19" t="s">
        <v>579</v>
      </c>
      <c r="B1321" s="32" t="s">
        <v>150</v>
      </c>
      <c r="C1321" s="20" t="s">
        <v>151</v>
      </c>
      <c r="D1321" s="41">
        <v>42976</v>
      </c>
      <c r="E1321" s="42">
        <v>45694</v>
      </c>
      <c r="F1321" s="42">
        <f t="shared" si="28"/>
        <v>1.0632446016381236</v>
      </c>
    </row>
    <row r="1322" spans="1:6" ht="12.75">
      <c r="A1322" s="21"/>
      <c r="B1322" s="33"/>
      <c r="C1322" s="22" t="s">
        <v>213</v>
      </c>
      <c r="D1322" s="43">
        <v>42976</v>
      </c>
      <c r="E1322" s="44">
        <v>45694</v>
      </c>
      <c r="F1322" s="44">
        <f t="shared" si="28"/>
        <v>1.0632446016381236</v>
      </c>
    </row>
    <row r="1323" spans="1:6" ht="12.75">
      <c r="A1323" s="23"/>
      <c r="B1323" s="34"/>
      <c r="C1323" s="24" t="s">
        <v>153</v>
      </c>
      <c r="D1323" s="45">
        <v>5725</v>
      </c>
      <c r="E1323" s="46">
        <v>6705</v>
      </c>
      <c r="F1323" s="46">
        <f t="shared" si="28"/>
        <v>1.17117903930131</v>
      </c>
    </row>
    <row r="1324" spans="1:6" ht="12.75">
      <c r="A1324" s="23"/>
      <c r="B1324" s="34"/>
      <c r="C1324" s="24" t="s">
        <v>148</v>
      </c>
      <c r="D1324" s="45">
        <v>37251</v>
      </c>
      <c r="E1324" s="46">
        <v>38989</v>
      </c>
      <c r="F1324" s="46">
        <f t="shared" si="28"/>
        <v>1.0466564655982389</v>
      </c>
    </row>
    <row r="1325" spans="1:6" ht="12.75">
      <c r="A1325" s="19" t="s">
        <v>580</v>
      </c>
      <c r="B1325" s="32" t="s">
        <v>145</v>
      </c>
      <c r="C1325" s="20" t="s">
        <v>146</v>
      </c>
      <c r="D1325" s="41">
        <v>5374</v>
      </c>
      <c r="E1325" s="42">
        <v>5780</v>
      </c>
      <c r="F1325" s="42">
        <f t="shared" si="28"/>
        <v>1.0755489393375512</v>
      </c>
    </row>
    <row r="1326" spans="1:6" ht="12.75">
      <c r="A1326" s="21"/>
      <c r="B1326" s="33"/>
      <c r="C1326" s="22" t="s">
        <v>147</v>
      </c>
      <c r="D1326" s="43">
        <v>5374</v>
      </c>
      <c r="E1326" s="44">
        <v>5780</v>
      </c>
      <c r="F1326" s="44">
        <f t="shared" si="28"/>
        <v>1.0755489393375512</v>
      </c>
    </row>
    <row r="1327" spans="1:6" ht="12.75">
      <c r="A1327" s="23"/>
      <c r="B1327" s="34"/>
      <c r="C1327" s="24" t="s">
        <v>148</v>
      </c>
      <c r="D1327" s="45">
        <v>5374</v>
      </c>
      <c r="E1327" s="46">
        <v>5780</v>
      </c>
      <c r="F1327" s="46">
        <f t="shared" si="28"/>
        <v>1.0755489393375512</v>
      </c>
    </row>
    <row r="1328" spans="1:6" ht="12.75">
      <c r="A1328" s="19" t="s">
        <v>581</v>
      </c>
      <c r="B1328" s="32" t="s">
        <v>145</v>
      </c>
      <c r="C1328" s="20" t="s">
        <v>146</v>
      </c>
      <c r="D1328" s="41">
        <v>8527</v>
      </c>
      <c r="E1328" s="42">
        <v>9590</v>
      </c>
      <c r="F1328" s="42">
        <f t="shared" si="28"/>
        <v>1.12466283569837</v>
      </c>
    </row>
    <row r="1329" spans="1:6" ht="12.75">
      <c r="A1329" s="21"/>
      <c r="B1329" s="33"/>
      <c r="C1329" s="22" t="s">
        <v>528</v>
      </c>
      <c r="D1329" s="43">
        <v>8527</v>
      </c>
      <c r="E1329" s="44">
        <v>9590</v>
      </c>
      <c r="F1329" s="44">
        <f t="shared" si="28"/>
        <v>1.12466283569837</v>
      </c>
    </row>
    <row r="1330" spans="1:6" ht="12.75">
      <c r="A1330" s="23"/>
      <c r="B1330" s="34"/>
      <c r="C1330" s="24" t="s">
        <v>148</v>
      </c>
      <c r="D1330" s="45">
        <v>8527</v>
      </c>
      <c r="E1330" s="46">
        <v>9590</v>
      </c>
      <c r="F1330" s="46">
        <f t="shared" si="28"/>
        <v>1.12466283569837</v>
      </c>
    </row>
    <row r="1331" spans="1:6" ht="12.75">
      <c r="A1331" s="19" t="s">
        <v>582</v>
      </c>
      <c r="B1331" s="32" t="s">
        <v>150</v>
      </c>
      <c r="C1331" s="20" t="s">
        <v>151</v>
      </c>
      <c r="D1331" s="41">
        <v>15222</v>
      </c>
      <c r="E1331" s="42">
        <v>16069</v>
      </c>
      <c r="F1331" s="42">
        <f t="shared" si="28"/>
        <v>1.0556431480751545</v>
      </c>
    </row>
    <row r="1332" spans="1:6" ht="12.75">
      <c r="A1332" s="21"/>
      <c r="B1332" s="33"/>
      <c r="C1332" s="22" t="s">
        <v>166</v>
      </c>
      <c r="D1332" s="43">
        <v>15222</v>
      </c>
      <c r="E1332" s="44">
        <v>16069</v>
      </c>
      <c r="F1332" s="44">
        <f t="shared" si="28"/>
        <v>1.0556431480751545</v>
      </c>
    </row>
    <row r="1333" spans="1:6" ht="12.75">
      <c r="A1333" s="23"/>
      <c r="B1333" s="34"/>
      <c r="C1333" s="24" t="s">
        <v>148</v>
      </c>
      <c r="D1333" s="45">
        <v>15222</v>
      </c>
      <c r="E1333" s="46">
        <v>16069</v>
      </c>
      <c r="F1333" s="46">
        <f t="shared" si="28"/>
        <v>1.0556431480751545</v>
      </c>
    </row>
    <row r="1334" spans="1:6" ht="12.75">
      <c r="A1334" s="19" t="s">
        <v>583</v>
      </c>
      <c r="B1334" s="32" t="s">
        <v>150</v>
      </c>
      <c r="C1334" s="20" t="s">
        <v>151</v>
      </c>
      <c r="D1334" s="41">
        <v>13230</v>
      </c>
      <c r="E1334" s="42">
        <v>14147</v>
      </c>
      <c r="F1334" s="42">
        <f t="shared" si="28"/>
        <v>1.0693121693121692</v>
      </c>
    </row>
    <row r="1335" spans="1:6" ht="12.75">
      <c r="A1335" s="21"/>
      <c r="B1335" s="33"/>
      <c r="C1335" s="22" t="s">
        <v>166</v>
      </c>
      <c r="D1335" s="43">
        <v>13230</v>
      </c>
      <c r="E1335" s="44">
        <v>14147</v>
      </c>
      <c r="F1335" s="44">
        <f t="shared" si="28"/>
        <v>1.0693121693121692</v>
      </c>
    </row>
    <row r="1336" spans="1:6" ht="12.75">
      <c r="A1336" s="23"/>
      <c r="B1336" s="34"/>
      <c r="C1336" s="24" t="s">
        <v>148</v>
      </c>
      <c r="D1336" s="45">
        <v>13230</v>
      </c>
      <c r="E1336" s="46">
        <v>14147</v>
      </c>
      <c r="F1336" s="46">
        <f t="shared" si="28"/>
        <v>1.0693121693121692</v>
      </c>
    </row>
    <row r="1337" spans="1:6" ht="12.75">
      <c r="A1337" s="19" t="s">
        <v>584</v>
      </c>
      <c r="B1337" s="32" t="s">
        <v>150</v>
      </c>
      <c r="C1337" s="20" t="s">
        <v>151</v>
      </c>
      <c r="D1337" s="41">
        <v>24306</v>
      </c>
      <c r="E1337" s="42">
        <v>25542</v>
      </c>
      <c r="F1337" s="42">
        <f t="shared" si="28"/>
        <v>1.0508516415699827</v>
      </c>
    </row>
    <row r="1338" spans="1:6" ht="12.75">
      <c r="A1338" s="21"/>
      <c r="B1338" s="33"/>
      <c r="C1338" s="22" t="s">
        <v>166</v>
      </c>
      <c r="D1338" s="43">
        <v>24306</v>
      </c>
      <c r="E1338" s="44">
        <v>25542</v>
      </c>
      <c r="F1338" s="44">
        <f t="shared" si="28"/>
        <v>1.0508516415699827</v>
      </c>
    </row>
    <row r="1339" spans="1:6" ht="12.75">
      <c r="A1339" s="23"/>
      <c r="B1339" s="34"/>
      <c r="C1339" s="24" t="s">
        <v>148</v>
      </c>
      <c r="D1339" s="45">
        <v>24306</v>
      </c>
      <c r="E1339" s="46">
        <v>25542</v>
      </c>
      <c r="F1339" s="46">
        <f t="shared" si="28"/>
        <v>1.0508516415699827</v>
      </c>
    </row>
    <row r="1340" spans="1:6" ht="12.75">
      <c r="A1340" s="19" t="s">
        <v>585</v>
      </c>
      <c r="B1340" s="32" t="s">
        <v>145</v>
      </c>
      <c r="C1340" s="20" t="s">
        <v>146</v>
      </c>
      <c r="D1340" s="41">
        <v>7058</v>
      </c>
      <c r="E1340" s="42">
        <v>7846</v>
      </c>
      <c r="F1340" s="42">
        <f aca="true" t="shared" si="29" ref="F1340:F1387">IF(D1340=0,"***",E1340/D1340)</f>
        <v>1.1116463587418532</v>
      </c>
    </row>
    <row r="1341" spans="1:6" ht="12.75">
      <c r="A1341" s="21"/>
      <c r="B1341" s="33"/>
      <c r="C1341" s="22" t="s">
        <v>166</v>
      </c>
      <c r="D1341" s="43">
        <v>7058</v>
      </c>
      <c r="E1341" s="44">
        <v>7846</v>
      </c>
      <c r="F1341" s="44">
        <f t="shared" si="29"/>
        <v>1.1116463587418532</v>
      </c>
    </row>
    <row r="1342" spans="1:6" ht="12.75">
      <c r="A1342" s="23"/>
      <c r="B1342" s="34"/>
      <c r="C1342" s="24" t="s">
        <v>148</v>
      </c>
      <c r="D1342" s="45">
        <v>7058</v>
      </c>
      <c r="E1342" s="46">
        <v>7846</v>
      </c>
      <c r="F1342" s="46">
        <f t="shared" si="29"/>
        <v>1.1116463587418532</v>
      </c>
    </row>
    <row r="1343" spans="1:6" ht="12.75">
      <c r="A1343" s="19" t="s">
        <v>586</v>
      </c>
      <c r="B1343" s="32" t="s">
        <v>150</v>
      </c>
      <c r="C1343" s="20" t="s">
        <v>151</v>
      </c>
      <c r="D1343" s="41">
        <v>11593</v>
      </c>
      <c r="E1343" s="42">
        <v>13145</v>
      </c>
      <c r="F1343" s="42">
        <f t="shared" si="29"/>
        <v>1.133873889416027</v>
      </c>
    </row>
    <row r="1344" spans="1:6" ht="12.75">
      <c r="A1344" s="21"/>
      <c r="B1344" s="33"/>
      <c r="C1344" s="22" t="s">
        <v>166</v>
      </c>
      <c r="D1344" s="43">
        <v>11593</v>
      </c>
      <c r="E1344" s="44">
        <v>13145</v>
      </c>
      <c r="F1344" s="44">
        <f t="shared" si="29"/>
        <v>1.133873889416027</v>
      </c>
    </row>
    <row r="1345" spans="1:6" ht="12.75">
      <c r="A1345" s="23"/>
      <c r="B1345" s="34"/>
      <c r="C1345" s="24" t="s">
        <v>148</v>
      </c>
      <c r="D1345" s="45">
        <v>11593</v>
      </c>
      <c r="E1345" s="46">
        <v>13145</v>
      </c>
      <c r="F1345" s="46">
        <f t="shared" si="29"/>
        <v>1.133873889416027</v>
      </c>
    </row>
    <row r="1346" spans="1:6" ht="12.75">
      <c r="A1346" s="19" t="s">
        <v>587</v>
      </c>
      <c r="B1346" s="32" t="s">
        <v>150</v>
      </c>
      <c r="C1346" s="20" t="s">
        <v>151</v>
      </c>
      <c r="D1346" s="41">
        <v>10875</v>
      </c>
      <c r="E1346" s="42">
        <v>13163</v>
      </c>
      <c r="F1346" s="42">
        <f t="shared" si="29"/>
        <v>1.2103908045977012</v>
      </c>
    </row>
    <row r="1347" spans="1:6" ht="12.75">
      <c r="A1347" s="21"/>
      <c r="B1347" s="33"/>
      <c r="C1347" s="22" t="s">
        <v>166</v>
      </c>
      <c r="D1347" s="43">
        <v>10875</v>
      </c>
      <c r="E1347" s="44">
        <v>13163</v>
      </c>
      <c r="F1347" s="44">
        <f t="shared" si="29"/>
        <v>1.2103908045977012</v>
      </c>
    </row>
    <row r="1348" spans="1:6" ht="12.75">
      <c r="A1348" s="23"/>
      <c r="B1348" s="34"/>
      <c r="C1348" s="24" t="s">
        <v>148</v>
      </c>
      <c r="D1348" s="45">
        <v>10875</v>
      </c>
      <c r="E1348" s="46">
        <v>13163</v>
      </c>
      <c r="F1348" s="46">
        <f t="shared" si="29"/>
        <v>1.2103908045977012</v>
      </c>
    </row>
    <row r="1349" spans="1:6" ht="12.75">
      <c r="A1349" s="19" t="s">
        <v>588</v>
      </c>
      <c r="B1349" s="32" t="s">
        <v>150</v>
      </c>
      <c r="C1349" s="20" t="s">
        <v>151</v>
      </c>
      <c r="D1349" s="41">
        <v>11536</v>
      </c>
      <c r="E1349" s="42">
        <v>13555</v>
      </c>
      <c r="F1349" s="42">
        <f t="shared" si="29"/>
        <v>1.1750173370319001</v>
      </c>
    </row>
    <row r="1350" spans="1:6" ht="12.75">
      <c r="A1350" s="21"/>
      <c r="B1350" s="33"/>
      <c r="C1350" s="22" t="s">
        <v>166</v>
      </c>
      <c r="D1350" s="43">
        <v>11536</v>
      </c>
      <c r="E1350" s="44">
        <v>13555</v>
      </c>
      <c r="F1350" s="44">
        <f t="shared" si="29"/>
        <v>1.1750173370319001</v>
      </c>
    </row>
    <row r="1351" spans="1:6" ht="12.75">
      <c r="A1351" s="23"/>
      <c r="B1351" s="34"/>
      <c r="C1351" s="24" t="s">
        <v>148</v>
      </c>
      <c r="D1351" s="45">
        <v>11536</v>
      </c>
      <c r="E1351" s="46">
        <v>13555</v>
      </c>
      <c r="F1351" s="46">
        <f t="shared" si="29"/>
        <v>1.1750173370319001</v>
      </c>
    </row>
    <row r="1352" spans="1:6" ht="12.75">
      <c r="A1352" s="19" t="s">
        <v>589</v>
      </c>
      <c r="B1352" s="32" t="s">
        <v>150</v>
      </c>
      <c r="C1352" s="20" t="s">
        <v>151</v>
      </c>
      <c r="D1352" s="41">
        <v>15505</v>
      </c>
      <c r="E1352" s="42">
        <v>16285</v>
      </c>
      <c r="F1352" s="42">
        <f t="shared" si="29"/>
        <v>1.0503063527894227</v>
      </c>
    </row>
    <row r="1353" spans="1:6" ht="12.75">
      <c r="A1353" s="21"/>
      <c r="B1353" s="33"/>
      <c r="C1353" s="22" t="s">
        <v>166</v>
      </c>
      <c r="D1353" s="43">
        <v>15505</v>
      </c>
      <c r="E1353" s="44">
        <v>16285</v>
      </c>
      <c r="F1353" s="44">
        <f t="shared" si="29"/>
        <v>1.0503063527894227</v>
      </c>
    </row>
    <row r="1354" spans="1:6" ht="12.75">
      <c r="A1354" s="23"/>
      <c r="B1354" s="34"/>
      <c r="C1354" s="24" t="s">
        <v>148</v>
      </c>
      <c r="D1354" s="45">
        <v>15505</v>
      </c>
      <c r="E1354" s="46">
        <v>16285</v>
      </c>
      <c r="F1354" s="46">
        <f t="shared" si="29"/>
        <v>1.0503063527894227</v>
      </c>
    </row>
    <row r="1355" spans="1:6" ht="12.75">
      <c r="A1355" s="19" t="s">
        <v>590</v>
      </c>
      <c r="B1355" s="32" t="s">
        <v>150</v>
      </c>
      <c r="C1355" s="20" t="s">
        <v>151</v>
      </c>
      <c r="D1355" s="41">
        <v>16624</v>
      </c>
      <c r="E1355" s="42">
        <v>18393</v>
      </c>
      <c r="F1355" s="42">
        <f t="shared" si="29"/>
        <v>1.1064124157844082</v>
      </c>
    </row>
    <row r="1356" spans="1:6" ht="12.75">
      <c r="A1356" s="21"/>
      <c r="B1356" s="33"/>
      <c r="C1356" s="22" t="s">
        <v>166</v>
      </c>
      <c r="D1356" s="43">
        <v>16624</v>
      </c>
      <c r="E1356" s="44">
        <v>18393</v>
      </c>
      <c r="F1356" s="44">
        <f t="shared" si="29"/>
        <v>1.1064124157844082</v>
      </c>
    </row>
    <row r="1357" spans="1:6" ht="12.75">
      <c r="A1357" s="23"/>
      <c r="B1357" s="34"/>
      <c r="C1357" s="24" t="s">
        <v>148</v>
      </c>
      <c r="D1357" s="45">
        <v>16624</v>
      </c>
      <c r="E1357" s="46">
        <v>18393</v>
      </c>
      <c r="F1357" s="46">
        <f t="shared" si="29"/>
        <v>1.1064124157844082</v>
      </c>
    </row>
    <row r="1358" spans="1:6" ht="12.75">
      <c r="A1358" s="19" t="s">
        <v>591</v>
      </c>
      <c r="B1358" s="32" t="s">
        <v>150</v>
      </c>
      <c r="C1358" s="20" t="s">
        <v>151</v>
      </c>
      <c r="D1358" s="41">
        <v>17734</v>
      </c>
      <c r="E1358" s="42">
        <v>18395</v>
      </c>
      <c r="F1358" s="42">
        <f t="shared" si="29"/>
        <v>1.037273034848314</v>
      </c>
    </row>
    <row r="1359" spans="1:6" ht="12.75">
      <c r="A1359" s="21"/>
      <c r="B1359" s="33"/>
      <c r="C1359" s="22" t="s">
        <v>166</v>
      </c>
      <c r="D1359" s="43">
        <v>17734</v>
      </c>
      <c r="E1359" s="44">
        <v>18395</v>
      </c>
      <c r="F1359" s="44">
        <f t="shared" si="29"/>
        <v>1.037273034848314</v>
      </c>
    </row>
    <row r="1360" spans="1:6" ht="12.75">
      <c r="A1360" s="23"/>
      <c r="B1360" s="34"/>
      <c r="C1360" s="24" t="s">
        <v>148</v>
      </c>
      <c r="D1360" s="45">
        <v>17734</v>
      </c>
      <c r="E1360" s="46">
        <v>18395</v>
      </c>
      <c r="F1360" s="46">
        <f t="shared" si="29"/>
        <v>1.037273034848314</v>
      </c>
    </row>
    <row r="1361" spans="1:6" ht="12.75">
      <c r="A1361" s="19" t="s">
        <v>592</v>
      </c>
      <c r="B1361" s="32" t="s">
        <v>150</v>
      </c>
      <c r="C1361" s="20" t="s">
        <v>151</v>
      </c>
      <c r="D1361" s="41">
        <v>24010</v>
      </c>
      <c r="E1361" s="42">
        <v>26294</v>
      </c>
      <c r="F1361" s="42">
        <f t="shared" si="29"/>
        <v>1.0951270304039984</v>
      </c>
    </row>
    <row r="1362" spans="1:6" ht="12.75">
      <c r="A1362" s="21"/>
      <c r="B1362" s="33"/>
      <c r="C1362" s="22" t="s">
        <v>166</v>
      </c>
      <c r="D1362" s="43">
        <v>24010</v>
      </c>
      <c r="E1362" s="44">
        <v>26294</v>
      </c>
      <c r="F1362" s="44">
        <f t="shared" si="29"/>
        <v>1.0951270304039984</v>
      </c>
    </row>
    <row r="1363" spans="1:6" ht="12.75">
      <c r="A1363" s="23"/>
      <c r="B1363" s="34"/>
      <c r="C1363" s="24" t="s">
        <v>148</v>
      </c>
      <c r="D1363" s="45">
        <v>24010</v>
      </c>
      <c r="E1363" s="46">
        <v>26294</v>
      </c>
      <c r="F1363" s="46">
        <f t="shared" si="29"/>
        <v>1.0951270304039984</v>
      </c>
    </row>
    <row r="1364" spans="1:6" ht="12.75">
      <c r="A1364" s="19" t="s">
        <v>593</v>
      </c>
      <c r="B1364" s="32" t="s">
        <v>150</v>
      </c>
      <c r="C1364" s="20" t="s">
        <v>151</v>
      </c>
      <c r="D1364" s="41">
        <v>17382</v>
      </c>
      <c r="E1364" s="42">
        <v>18922</v>
      </c>
      <c r="F1364" s="42">
        <f t="shared" si="29"/>
        <v>1.0885973996087908</v>
      </c>
    </row>
    <row r="1365" spans="1:6" ht="12.75">
      <c r="A1365" s="21"/>
      <c r="B1365" s="33"/>
      <c r="C1365" s="22" t="s">
        <v>166</v>
      </c>
      <c r="D1365" s="43">
        <v>17382</v>
      </c>
      <c r="E1365" s="44">
        <v>18922</v>
      </c>
      <c r="F1365" s="44">
        <f t="shared" si="29"/>
        <v>1.0885973996087908</v>
      </c>
    </row>
    <row r="1366" spans="1:6" ht="12.75">
      <c r="A1366" s="23"/>
      <c r="B1366" s="34"/>
      <c r="C1366" s="24" t="s">
        <v>148</v>
      </c>
      <c r="D1366" s="45">
        <v>17382</v>
      </c>
      <c r="E1366" s="46">
        <v>18922</v>
      </c>
      <c r="F1366" s="46">
        <f t="shared" si="29"/>
        <v>1.0885973996087908</v>
      </c>
    </row>
    <row r="1367" spans="1:6" ht="12.75">
      <c r="A1367" s="19" t="s">
        <v>594</v>
      </c>
      <c r="B1367" s="32" t="s">
        <v>150</v>
      </c>
      <c r="C1367" s="20" t="s">
        <v>151</v>
      </c>
      <c r="D1367" s="41">
        <v>11892</v>
      </c>
      <c r="E1367" s="42">
        <v>12913</v>
      </c>
      <c r="F1367" s="42">
        <f t="shared" si="29"/>
        <v>1.0858560376723847</v>
      </c>
    </row>
    <row r="1368" spans="1:6" ht="12.75">
      <c r="A1368" s="21"/>
      <c r="B1368" s="33"/>
      <c r="C1368" s="22" t="s">
        <v>166</v>
      </c>
      <c r="D1368" s="43">
        <v>11892</v>
      </c>
      <c r="E1368" s="44">
        <v>12913</v>
      </c>
      <c r="F1368" s="44">
        <f t="shared" si="29"/>
        <v>1.0858560376723847</v>
      </c>
    </row>
    <row r="1369" spans="1:6" ht="12.75">
      <c r="A1369" s="23"/>
      <c r="B1369" s="34"/>
      <c r="C1369" s="24" t="s">
        <v>148</v>
      </c>
      <c r="D1369" s="45">
        <v>11892</v>
      </c>
      <c r="E1369" s="46">
        <v>12913</v>
      </c>
      <c r="F1369" s="46">
        <f t="shared" si="29"/>
        <v>1.0858560376723847</v>
      </c>
    </row>
    <row r="1370" spans="1:6" ht="12.75">
      <c r="A1370" s="19" t="s">
        <v>595</v>
      </c>
      <c r="B1370" s="32" t="s">
        <v>150</v>
      </c>
      <c r="C1370" s="20" t="s">
        <v>151</v>
      </c>
      <c r="D1370" s="41">
        <v>13007</v>
      </c>
      <c r="E1370" s="42">
        <v>14297</v>
      </c>
      <c r="F1370" s="42">
        <f t="shared" si="29"/>
        <v>1.099177366033674</v>
      </c>
    </row>
    <row r="1371" spans="1:6" ht="12.75">
      <c r="A1371" s="21"/>
      <c r="B1371" s="33"/>
      <c r="C1371" s="22" t="s">
        <v>166</v>
      </c>
      <c r="D1371" s="43">
        <v>13007</v>
      </c>
      <c r="E1371" s="44">
        <v>14297</v>
      </c>
      <c r="F1371" s="44">
        <f t="shared" si="29"/>
        <v>1.099177366033674</v>
      </c>
    </row>
    <row r="1372" spans="1:6" ht="12.75">
      <c r="A1372" s="23"/>
      <c r="B1372" s="34"/>
      <c r="C1372" s="24" t="s">
        <v>148</v>
      </c>
      <c r="D1372" s="45">
        <v>13007</v>
      </c>
      <c r="E1372" s="46">
        <v>14297</v>
      </c>
      <c r="F1372" s="46">
        <f t="shared" si="29"/>
        <v>1.099177366033674</v>
      </c>
    </row>
    <row r="1373" spans="1:6" ht="12.75">
      <c r="A1373" s="19" t="s">
        <v>596</v>
      </c>
      <c r="B1373" s="32" t="s">
        <v>150</v>
      </c>
      <c r="C1373" s="20" t="s">
        <v>151</v>
      </c>
      <c r="D1373" s="41">
        <v>13311</v>
      </c>
      <c r="E1373" s="42">
        <v>14205</v>
      </c>
      <c r="F1373" s="42">
        <f t="shared" si="29"/>
        <v>1.0671624971827811</v>
      </c>
    </row>
    <row r="1374" spans="1:6" ht="12.75">
      <c r="A1374" s="21"/>
      <c r="B1374" s="33"/>
      <c r="C1374" s="22" t="s">
        <v>166</v>
      </c>
      <c r="D1374" s="43">
        <v>13311</v>
      </c>
      <c r="E1374" s="44">
        <v>14205</v>
      </c>
      <c r="F1374" s="44">
        <f t="shared" si="29"/>
        <v>1.0671624971827811</v>
      </c>
    </row>
    <row r="1375" spans="1:6" ht="12.75">
      <c r="A1375" s="23"/>
      <c r="B1375" s="34"/>
      <c r="C1375" s="24" t="s">
        <v>148</v>
      </c>
      <c r="D1375" s="45">
        <v>13311</v>
      </c>
      <c r="E1375" s="46">
        <v>14205</v>
      </c>
      <c r="F1375" s="46">
        <f t="shared" si="29"/>
        <v>1.0671624971827811</v>
      </c>
    </row>
    <row r="1376" spans="1:6" ht="12.75">
      <c r="A1376" s="19" t="s">
        <v>597</v>
      </c>
      <c r="B1376" s="32" t="s">
        <v>145</v>
      </c>
      <c r="C1376" s="20" t="s">
        <v>146</v>
      </c>
      <c r="D1376" s="41">
        <v>7330</v>
      </c>
      <c r="E1376" s="42">
        <v>7990</v>
      </c>
      <c r="F1376" s="42">
        <f t="shared" si="29"/>
        <v>1.0900409276944065</v>
      </c>
    </row>
    <row r="1377" spans="1:6" ht="12.75">
      <c r="A1377" s="21"/>
      <c r="B1377" s="33"/>
      <c r="C1377" s="22" t="s">
        <v>166</v>
      </c>
      <c r="D1377" s="43">
        <v>7330</v>
      </c>
      <c r="E1377" s="44">
        <v>7990</v>
      </c>
      <c r="F1377" s="44">
        <f t="shared" si="29"/>
        <v>1.0900409276944065</v>
      </c>
    </row>
    <row r="1378" spans="1:6" ht="12.75">
      <c r="A1378" s="23"/>
      <c r="B1378" s="34"/>
      <c r="C1378" s="24" t="s">
        <v>148</v>
      </c>
      <c r="D1378" s="45">
        <v>7330</v>
      </c>
      <c r="E1378" s="46">
        <v>7990</v>
      </c>
      <c r="F1378" s="46">
        <f t="shared" si="29"/>
        <v>1.0900409276944065</v>
      </c>
    </row>
    <row r="1379" spans="1:6" ht="12.75">
      <c r="A1379" s="19" t="s">
        <v>598</v>
      </c>
      <c r="B1379" s="32" t="s">
        <v>150</v>
      </c>
      <c r="C1379" s="20" t="s">
        <v>151</v>
      </c>
      <c r="D1379" s="41">
        <v>14322</v>
      </c>
      <c r="E1379" s="42">
        <v>16152</v>
      </c>
      <c r="F1379" s="42">
        <f t="shared" si="29"/>
        <v>1.1277754503560955</v>
      </c>
    </row>
    <row r="1380" spans="1:6" ht="12.75">
      <c r="A1380" s="21"/>
      <c r="B1380" s="33"/>
      <c r="C1380" s="22" t="s">
        <v>166</v>
      </c>
      <c r="D1380" s="43">
        <v>14322</v>
      </c>
      <c r="E1380" s="44">
        <v>16152</v>
      </c>
      <c r="F1380" s="44">
        <f t="shared" si="29"/>
        <v>1.1277754503560955</v>
      </c>
    </row>
    <row r="1381" spans="1:6" ht="12.75">
      <c r="A1381" s="23"/>
      <c r="B1381" s="34"/>
      <c r="C1381" s="24" t="s">
        <v>148</v>
      </c>
      <c r="D1381" s="45">
        <v>14322</v>
      </c>
      <c r="E1381" s="46">
        <v>16152</v>
      </c>
      <c r="F1381" s="46">
        <f t="shared" si="29"/>
        <v>1.1277754503560955</v>
      </c>
    </row>
    <row r="1382" spans="1:6" ht="12.75">
      <c r="A1382" s="19" t="s">
        <v>599</v>
      </c>
      <c r="B1382" s="32" t="s">
        <v>150</v>
      </c>
      <c r="C1382" s="20" t="s">
        <v>151</v>
      </c>
      <c r="D1382" s="41">
        <v>23352</v>
      </c>
      <c r="E1382" s="42">
        <v>25376</v>
      </c>
      <c r="F1382" s="42">
        <f t="shared" si="29"/>
        <v>1.0866735183281946</v>
      </c>
    </row>
    <row r="1383" spans="1:6" ht="12.75">
      <c r="A1383" s="21"/>
      <c r="B1383" s="33"/>
      <c r="C1383" s="22" t="s">
        <v>166</v>
      </c>
      <c r="D1383" s="43">
        <v>23352</v>
      </c>
      <c r="E1383" s="44">
        <v>25376</v>
      </c>
      <c r="F1383" s="44">
        <f t="shared" si="29"/>
        <v>1.0866735183281946</v>
      </c>
    </row>
    <row r="1384" spans="1:6" ht="12.75">
      <c r="A1384" s="23"/>
      <c r="B1384" s="34"/>
      <c r="C1384" s="24" t="s">
        <v>148</v>
      </c>
      <c r="D1384" s="45">
        <v>23352</v>
      </c>
      <c r="E1384" s="46">
        <v>25376</v>
      </c>
      <c r="F1384" s="46">
        <f t="shared" si="29"/>
        <v>1.0866735183281946</v>
      </c>
    </row>
    <row r="1385" spans="1:6" ht="12.75">
      <c r="A1385" s="19" t="s">
        <v>600</v>
      </c>
      <c r="B1385" s="32" t="s">
        <v>150</v>
      </c>
      <c r="C1385" s="20" t="s">
        <v>151</v>
      </c>
      <c r="D1385" s="41">
        <v>15765</v>
      </c>
      <c r="E1385" s="42">
        <v>17325</v>
      </c>
      <c r="F1385" s="42">
        <f t="shared" si="29"/>
        <v>1.09895337773549</v>
      </c>
    </row>
    <row r="1386" spans="1:6" ht="12.75">
      <c r="A1386" s="21"/>
      <c r="B1386" s="33"/>
      <c r="C1386" s="22" t="s">
        <v>166</v>
      </c>
      <c r="D1386" s="43">
        <v>15765</v>
      </c>
      <c r="E1386" s="44">
        <v>17325</v>
      </c>
      <c r="F1386" s="44">
        <f t="shared" si="29"/>
        <v>1.09895337773549</v>
      </c>
    </row>
    <row r="1387" spans="1:6" ht="12.75">
      <c r="A1387" s="23"/>
      <c r="B1387" s="34"/>
      <c r="C1387" s="24" t="s">
        <v>148</v>
      </c>
      <c r="D1387" s="45">
        <v>15765</v>
      </c>
      <c r="E1387" s="46">
        <v>17325</v>
      </c>
      <c r="F1387" s="46">
        <f t="shared" si="29"/>
        <v>1.09895337773549</v>
      </c>
    </row>
    <row r="1388" spans="1:6" ht="12.75">
      <c r="A1388" s="19" t="s">
        <v>601</v>
      </c>
      <c r="B1388" s="32" t="s">
        <v>150</v>
      </c>
      <c r="C1388" s="20" t="s">
        <v>151</v>
      </c>
      <c r="D1388" s="41">
        <v>16023.5</v>
      </c>
      <c r="E1388" s="42">
        <v>17446</v>
      </c>
      <c r="F1388" s="42">
        <f aca="true" t="shared" si="30" ref="F1388:F1435">IF(D1388=0,"***",E1388/D1388)</f>
        <v>1.088775860454957</v>
      </c>
    </row>
    <row r="1389" spans="1:6" ht="12.75">
      <c r="A1389" s="21"/>
      <c r="B1389" s="33"/>
      <c r="C1389" s="22" t="s">
        <v>166</v>
      </c>
      <c r="D1389" s="43">
        <v>16023.5</v>
      </c>
      <c r="E1389" s="44">
        <v>17446</v>
      </c>
      <c r="F1389" s="44">
        <f t="shared" si="30"/>
        <v>1.088775860454957</v>
      </c>
    </row>
    <row r="1390" spans="1:6" ht="12.75">
      <c r="A1390" s="23"/>
      <c r="B1390" s="34"/>
      <c r="C1390" s="24" t="s">
        <v>148</v>
      </c>
      <c r="D1390" s="45">
        <v>16023.5</v>
      </c>
      <c r="E1390" s="46">
        <v>17446</v>
      </c>
      <c r="F1390" s="46">
        <f t="shared" si="30"/>
        <v>1.088775860454957</v>
      </c>
    </row>
    <row r="1391" spans="1:6" ht="12.75">
      <c r="A1391" s="19" t="s">
        <v>602</v>
      </c>
      <c r="B1391" s="32" t="s">
        <v>150</v>
      </c>
      <c r="C1391" s="20" t="s">
        <v>151</v>
      </c>
      <c r="D1391" s="41">
        <v>5287</v>
      </c>
      <c r="E1391" s="42">
        <v>5592</v>
      </c>
      <c r="F1391" s="42">
        <f t="shared" si="30"/>
        <v>1.057688670323435</v>
      </c>
    </row>
    <row r="1392" spans="1:6" ht="12.75">
      <c r="A1392" s="21"/>
      <c r="B1392" s="33"/>
      <c r="C1392" s="22" t="s">
        <v>166</v>
      </c>
      <c r="D1392" s="43">
        <v>5287</v>
      </c>
      <c r="E1392" s="44">
        <v>5592</v>
      </c>
      <c r="F1392" s="44">
        <f t="shared" si="30"/>
        <v>1.057688670323435</v>
      </c>
    </row>
    <row r="1393" spans="1:6" ht="12.75">
      <c r="A1393" s="23"/>
      <c r="B1393" s="34"/>
      <c r="C1393" s="24" t="s">
        <v>148</v>
      </c>
      <c r="D1393" s="45">
        <v>5287</v>
      </c>
      <c r="E1393" s="46">
        <v>5592</v>
      </c>
      <c r="F1393" s="46">
        <f t="shared" si="30"/>
        <v>1.057688670323435</v>
      </c>
    </row>
    <row r="1394" spans="1:6" ht="12.75">
      <c r="A1394" s="19" t="s">
        <v>603</v>
      </c>
      <c r="B1394" s="32" t="s">
        <v>150</v>
      </c>
      <c r="C1394" s="20" t="s">
        <v>151</v>
      </c>
      <c r="D1394" s="41">
        <v>12309</v>
      </c>
      <c r="E1394" s="42">
        <v>13399</v>
      </c>
      <c r="F1394" s="42">
        <f t="shared" si="30"/>
        <v>1.0885530912340564</v>
      </c>
    </row>
    <row r="1395" spans="1:6" ht="12.75">
      <c r="A1395" s="21"/>
      <c r="B1395" s="33"/>
      <c r="C1395" s="22" t="s">
        <v>166</v>
      </c>
      <c r="D1395" s="43">
        <v>12309</v>
      </c>
      <c r="E1395" s="44">
        <v>13399</v>
      </c>
      <c r="F1395" s="44">
        <f t="shared" si="30"/>
        <v>1.0885530912340564</v>
      </c>
    </row>
    <row r="1396" spans="1:6" ht="12.75">
      <c r="A1396" s="23"/>
      <c r="B1396" s="34"/>
      <c r="C1396" s="24" t="s">
        <v>148</v>
      </c>
      <c r="D1396" s="45">
        <v>12309</v>
      </c>
      <c r="E1396" s="46">
        <v>13399</v>
      </c>
      <c r="F1396" s="46">
        <f t="shared" si="30"/>
        <v>1.0885530912340564</v>
      </c>
    </row>
    <row r="1397" spans="1:6" ht="12.75">
      <c r="A1397" s="19" t="s">
        <v>604</v>
      </c>
      <c r="B1397" s="32" t="s">
        <v>150</v>
      </c>
      <c r="C1397" s="20" t="s">
        <v>151</v>
      </c>
      <c r="D1397" s="41">
        <v>7838</v>
      </c>
      <c r="E1397" s="42">
        <v>8636</v>
      </c>
      <c r="F1397" s="42">
        <f t="shared" si="30"/>
        <v>1.101811686654759</v>
      </c>
    </row>
    <row r="1398" spans="1:6" ht="12.75">
      <c r="A1398" s="21"/>
      <c r="B1398" s="33"/>
      <c r="C1398" s="22" t="s">
        <v>166</v>
      </c>
      <c r="D1398" s="43">
        <v>7838</v>
      </c>
      <c r="E1398" s="44">
        <v>8636</v>
      </c>
      <c r="F1398" s="44">
        <f t="shared" si="30"/>
        <v>1.101811686654759</v>
      </c>
    </row>
    <row r="1399" spans="1:6" ht="12.75">
      <c r="A1399" s="23"/>
      <c r="B1399" s="34"/>
      <c r="C1399" s="24" t="s">
        <v>148</v>
      </c>
      <c r="D1399" s="45">
        <v>7838</v>
      </c>
      <c r="E1399" s="46">
        <v>8636</v>
      </c>
      <c r="F1399" s="46">
        <f t="shared" si="30"/>
        <v>1.101811686654759</v>
      </c>
    </row>
    <row r="1400" spans="1:6" ht="12.75">
      <c r="A1400" s="19" t="s">
        <v>605</v>
      </c>
      <c r="B1400" s="32" t="s">
        <v>150</v>
      </c>
      <c r="C1400" s="20" t="s">
        <v>151</v>
      </c>
      <c r="D1400" s="41">
        <v>13381</v>
      </c>
      <c r="E1400" s="42">
        <v>14582</v>
      </c>
      <c r="F1400" s="42">
        <f t="shared" si="30"/>
        <v>1.0897541289888648</v>
      </c>
    </row>
    <row r="1401" spans="1:6" ht="12.75">
      <c r="A1401" s="21"/>
      <c r="B1401" s="33"/>
      <c r="C1401" s="22" t="s">
        <v>166</v>
      </c>
      <c r="D1401" s="43">
        <v>13381</v>
      </c>
      <c r="E1401" s="44">
        <v>14582</v>
      </c>
      <c r="F1401" s="44">
        <f t="shared" si="30"/>
        <v>1.0897541289888648</v>
      </c>
    </row>
    <row r="1402" spans="1:6" ht="12.75">
      <c r="A1402" s="23"/>
      <c r="B1402" s="34"/>
      <c r="C1402" s="24" t="s">
        <v>148</v>
      </c>
      <c r="D1402" s="45">
        <v>13381</v>
      </c>
      <c r="E1402" s="46">
        <v>14582</v>
      </c>
      <c r="F1402" s="46">
        <f t="shared" si="30"/>
        <v>1.0897541289888648</v>
      </c>
    </row>
    <row r="1403" spans="1:6" ht="12.75">
      <c r="A1403" s="19" t="s">
        <v>606</v>
      </c>
      <c r="B1403" s="32" t="s">
        <v>150</v>
      </c>
      <c r="C1403" s="20" t="s">
        <v>151</v>
      </c>
      <c r="D1403" s="41">
        <v>16626</v>
      </c>
      <c r="E1403" s="42">
        <v>17595</v>
      </c>
      <c r="F1403" s="42">
        <f t="shared" si="30"/>
        <v>1.0582822085889572</v>
      </c>
    </row>
    <row r="1404" spans="1:6" ht="12.75">
      <c r="A1404" s="21"/>
      <c r="B1404" s="33"/>
      <c r="C1404" s="22" t="s">
        <v>166</v>
      </c>
      <c r="D1404" s="43">
        <v>16626</v>
      </c>
      <c r="E1404" s="44">
        <v>17595</v>
      </c>
      <c r="F1404" s="44">
        <f t="shared" si="30"/>
        <v>1.0582822085889572</v>
      </c>
    </row>
    <row r="1405" spans="1:6" ht="12.75">
      <c r="A1405" s="23"/>
      <c r="B1405" s="34"/>
      <c r="C1405" s="24" t="s">
        <v>148</v>
      </c>
      <c r="D1405" s="45">
        <v>16626</v>
      </c>
      <c r="E1405" s="46">
        <v>17595</v>
      </c>
      <c r="F1405" s="46">
        <f t="shared" si="30"/>
        <v>1.0582822085889572</v>
      </c>
    </row>
    <row r="1406" spans="1:6" ht="12.75">
      <c r="A1406" s="19" t="s">
        <v>607</v>
      </c>
      <c r="B1406" s="32" t="s">
        <v>150</v>
      </c>
      <c r="C1406" s="20" t="s">
        <v>151</v>
      </c>
      <c r="D1406" s="41">
        <v>3498</v>
      </c>
      <c r="E1406" s="42">
        <v>4065</v>
      </c>
      <c r="F1406" s="42">
        <f t="shared" si="30"/>
        <v>1.1620926243567753</v>
      </c>
    </row>
    <row r="1407" spans="1:6" ht="12.75">
      <c r="A1407" s="21"/>
      <c r="B1407" s="33"/>
      <c r="C1407" s="22" t="s">
        <v>166</v>
      </c>
      <c r="D1407" s="43">
        <v>3498</v>
      </c>
      <c r="E1407" s="44">
        <v>4065</v>
      </c>
      <c r="F1407" s="44">
        <f t="shared" si="30"/>
        <v>1.1620926243567753</v>
      </c>
    </row>
    <row r="1408" spans="1:6" ht="12.75">
      <c r="A1408" s="23"/>
      <c r="B1408" s="34"/>
      <c r="C1408" s="24" t="s">
        <v>148</v>
      </c>
      <c r="D1408" s="45">
        <v>3498</v>
      </c>
      <c r="E1408" s="46">
        <v>4065</v>
      </c>
      <c r="F1408" s="46">
        <f t="shared" si="30"/>
        <v>1.1620926243567753</v>
      </c>
    </row>
    <row r="1409" spans="1:6" ht="12.75">
      <c r="A1409" s="19" t="s">
        <v>608</v>
      </c>
      <c r="B1409" s="32" t="s">
        <v>145</v>
      </c>
      <c r="C1409" s="20" t="s">
        <v>146</v>
      </c>
      <c r="D1409" s="41">
        <v>19795</v>
      </c>
      <c r="E1409" s="42">
        <v>21625</v>
      </c>
      <c r="F1409" s="42">
        <f t="shared" si="30"/>
        <v>1.0924475877746906</v>
      </c>
    </row>
    <row r="1410" spans="1:6" ht="12.75">
      <c r="A1410" s="21"/>
      <c r="B1410" s="33"/>
      <c r="C1410" s="22" t="s">
        <v>168</v>
      </c>
      <c r="D1410" s="43">
        <v>19795</v>
      </c>
      <c r="E1410" s="44">
        <v>21625</v>
      </c>
      <c r="F1410" s="44">
        <f t="shared" si="30"/>
        <v>1.0924475877746906</v>
      </c>
    </row>
    <row r="1411" spans="1:6" ht="12.75">
      <c r="A1411" s="23"/>
      <c r="B1411" s="34"/>
      <c r="C1411" s="24" t="s">
        <v>148</v>
      </c>
      <c r="D1411" s="45">
        <v>19795</v>
      </c>
      <c r="E1411" s="46">
        <v>21625</v>
      </c>
      <c r="F1411" s="46">
        <f t="shared" si="30"/>
        <v>1.0924475877746906</v>
      </c>
    </row>
    <row r="1412" spans="1:6" ht="12.75">
      <c r="A1412" s="19" t="s">
        <v>609</v>
      </c>
      <c r="B1412" s="32" t="s">
        <v>145</v>
      </c>
      <c r="C1412" s="20" t="s">
        <v>146</v>
      </c>
      <c r="D1412" s="41">
        <v>22144</v>
      </c>
      <c r="E1412" s="42">
        <v>25825</v>
      </c>
      <c r="F1412" s="42">
        <f t="shared" si="30"/>
        <v>1.1662301300578035</v>
      </c>
    </row>
    <row r="1413" spans="1:6" ht="12.75">
      <c r="A1413" s="21"/>
      <c r="B1413" s="33"/>
      <c r="C1413" s="22" t="s">
        <v>168</v>
      </c>
      <c r="D1413" s="43">
        <v>22144</v>
      </c>
      <c r="E1413" s="44">
        <v>25825</v>
      </c>
      <c r="F1413" s="44">
        <f t="shared" si="30"/>
        <v>1.1662301300578035</v>
      </c>
    </row>
    <row r="1414" spans="1:6" ht="12.75">
      <c r="A1414" s="23"/>
      <c r="B1414" s="34"/>
      <c r="C1414" s="24" t="s">
        <v>148</v>
      </c>
      <c r="D1414" s="45">
        <v>22144</v>
      </c>
      <c r="E1414" s="46">
        <v>25825</v>
      </c>
      <c r="F1414" s="46">
        <f t="shared" si="30"/>
        <v>1.1662301300578035</v>
      </c>
    </row>
    <row r="1415" spans="1:6" ht="12.75">
      <c r="A1415" s="19" t="s">
        <v>610</v>
      </c>
      <c r="B1415" s="32" t="s">
        <v>145</v>
      </c>
      <c r="C1415" s="20" t="s">
        <v>146</v>
      </c>
      <c r="D1415" s="41">
        <v>13345</v>
      </c>
      <c r="E1415" s="42">
        <v>15849</v>
      </c>
      <c r="F1415" s="42">
        <f t="shared" si="30"/>
        <v>1.1876358186586737</v>
      </c>
    </row>
    <row r="1416" spans="1:6" ht="12.75">
      <c r="A1416" s="21"/>
      <c r="B1416" s="33"/>
      <c r="C1416" s="22" t="s">
        <v>168</v>
      </c>
      <c r="D1416" s="43">
        <v>13345</v>
      </c>
      <c r="E1416" s="44">
        <v>15849</v>
      </c>
      <c r="F1416" s="44">
        <f t="shared" si="30"/>
        <v>1.1876358186586737</v>
      </c>
    </row>
    <row r="1417" spans="1:6" ht="12.75">
      <c r="A1417" s="23"/>
      <c r="B1417" s="34"/>
      <c r="C1417" s="24" t="s">
        <v>148</v>
      </c>
      <c r="D1417" s="45">
        <v>13345</v>
      </c>
      <c r="E1417" s="46">
        <v>15849</v>
      </c>
      <c r="F1417" s="46">
        <f t="shared" si="30"/>
        <v>1.1876358186586737</v>
      </c>
    </row>
    <row r="1418" spans="1:6" ht="12.75">
      <c r="A1418" s="19" t="s">
        <v>611</v>
      </c>
      <c r="B1418" s="32" t="s">
        <v>145</v>
      </c>
      <c r="C1418" s="20" t="s">
        <v>146</v>
      </c>
      <c r="D1418" s="41">
        <v>26963</v>
      </c>
      <c r="E1418" s="42">
        <v>30275</v>
      </c>
      <c r="F1418" s="42">
        <f t="shared" si="30"/>
        <v>1.1228349961057746</v>
      </c>
    </row>
    <row r="1419" spans="1:6" ht="12.75">
      <c r="A1419" s="21"/>
      <c r="B1419" s="33"/>
      <c r="C1419" s="22" t="s">
        <v>168</v>
      </c>
      <c r="D1419" s="43">
        <v>26963</v>
      </c>
      <c r="E1419" s="44">
        <v>30275</v>
      </c>
      <c r="F1419" s="44">
        <f t="shared" si="30"/>
        <v>1.1228349961057746</v>
      </c>
    </row>
    <row r="1420" spans="1:6" ht="12.75">
      <c r="A1420" s="23"/>
      <c r="B1420" s="34"/>
      <c r="C1420" s="24" t="s">
        <v>148</v>
      </c>
      <c r="D1420" s="45">
        <v>26963</v>
      </c>
      <c r="E1420" s="46">
        <v>30275</v>
      </c>
      <c r="F1420" s="46">
        <f t="shared" si="30"/>
        <v>1.1228349961057746</v>
      </c>
    </row>
    <row r="1421" spans="1:6" ht="12.75">
      <c r="A1421" s="19" t="s">
        <v>612</v>
      </c>
      <c r="B1421" s="32" t="s">
        <v>150</v>
      </c>
      <c r="C1421" s="20" t="s">
        <v>151</v>
      </c>
      <c r="D1421" s="41">
        <v>19138</v>
      </c>
      <c r="E1421" s="42">
        <v>20562</v>
      </c>
      <c r="F1421" s="42">
        <f t="shared" si="30"/>
        <v>1.0744069390740933</v>
      </c>
    </row>
    <row r="1422" spans="1:6" ht="12.75">
      <c r="A1422" s="21"/>
      <c r="B1422" s="33"/>
      <c r="C1422" s="22" t="s">
        <v>218</v>
      </c>
      <c r="D1422" s="43">
        <v>19138</v>
      </c>
      <c r="E1422" s="44">
        <v>20562</v>
      </c>
      <c r="F1422" s="44">
        <f t="shared" si="30"/>
        <v>1.0744069390740933</v>
      </c>
    </row>
    <row r="1423" spans="1:6" ht="12.75">
      <c r="A1423" s="23"/>
      <c r="B1423" s="34"/>
      <c r="C1423" s="24" t="s">
        <v>153</v>
      </c>
      <c r="D1423" s="45">
        <v>2177</v>
      </c>
      <c r="E1423" s="46">
        <v>2237</v>
      </c>
      <c r="F1423" s="46">
        <f t="shared" si="30"/>
        <v>1.0275608635737252</v>
      </c>
    </row>
    <row r="1424" spans="1:6" ht="12.75">
      <c r="A1424" s="23"/>
      <c r="B1424" s="34"/>
      <c r="C1424" s="24" t="s">
        <v>148</v>
      </c>
      <c r="D1424" s="45">
        <v>16961</v>
      </c>
      <c r="E1424" s="46">
        <v>18325</v>
      </c>
      <c r="F1424" s="46">
        <f t="shared" si="30"/>
        <v>1.0804197865691882</v>
      </c>
    </row>
    <row r="1425" spans="1:6" ht="12.75">
      <c r="A1425" s="19" t="s">
        <v>613</v>
      </c>
      <c r="B1425" s="32" t="s">
        <v>145</v>
      </c>
      <c r="C1425" s="20" t="s">
        <v>146</v>
      </c>
      <c r="D1425" s="41">
        <v>7357</v>
      </c>
      <c r="E1425" s="42">
        <v>8069</v>
      </c>
      <c r="F1425" s="42">
        <f t="shared" si="30"/>
        <v>1.0967785782248198</v>
      </c>
    </row>
    <row r="1426" spans="1:6" ht="12.75">
      <c r="A1426" s="21"/>
      <c r="B1426" s="33"/>
      <c r="C1426" s="22" t="s">
        <v>614</v>
      </c>
      <c r="D1426" s="43">
        <v>7357</v>
      </c>
      <c r="E1426" s="44">
        <v>8069</v>
      </c>
      <c r="F1426" s="44">
        <f t="shared" si="30"/>
        <v>1.0967785782248198</v>
      </c>
    </row>
    <row r="1427" spans="1:6" ht="12.75">
      <c r="A1427" s="23"/>
      <c r="B1427" s="34"/>
      <c r="C1427" s="24" t="s">
        <v>148</v>
      </c>
      <c r="D1427" s="45">
        <v>7357</v>
      </c>
      <c r="E1427" s="46">
        <v>8069</v>
      </c>
      <c r="F1427" s="46">
        <f t="shared" si="30"/>
        <v>1.0967785782248198</v>
      </c>
    </row>
    <row r="1428" spans="1:6" ht="12.75">
      <c r="A1428" s="19" t="s">
        <v>615</v>
      </c>
      <c r="B1428" s="32" t="s">
        <v>145</v>
      </c>
      <c r="C1428" s="20" t="s">
        <v>146</v>
      </c>
      <c r="D1428" s="41">
        <v>22763</v>
      </c>
      <c r="E1428" s="42">
        <v>25111</v>
      </c>
      <c r="F1428" s="42">
        <f t="shared" si="30"/>
        <v>1.1031498484382551</v>
      </c>
    </row>
    <row r="1429" spans="1:6" ht="12.75">
      <c r="A1429" s="21"/>
      <c r="B1429" s="33"/>
      <c r="C1429" s="22" t="s">
        <v>168</v>
      </c>
      <c r="D1429" s="43">
        <v>22763</v>
      </c>
      <c r="E1429" s="44">
        <v>25111</v>
      </c>
      <c r="F1429" s="44">
        <f t="shared" si="30"/>
        <v>1.1031498484382551</v>
      </c>
    </row>
    <row r="1430" spans="1:6" ht="12.75">
      <c r="A1430" s="23"/>
      <c r="B1430" s="34"/>
      <c r="C1430" s="24" t="s">
        <v>148</v>
      </c>
      <c r="D1430" s="45">
        <v>22763</v>
      </c>
      <c r="E1430" s="46">
        <v>25111</v>
      </c>
      <c r="F1430" s="46">
        <f t="shared" si="30"/>
        <v>1.1031498484382551</v>
      </c>
    </row>
    <row r="1431" spans="1:6" ht="12.75">
      <c r="A1431" s="19" t="s">
        <v>616</v>
      </c>
      <c r="B1431" s="32" t="s">
        <v>145</v>
      </c>
      <c r="C1431" s="20" t="s">
        <v>146</v>
      </c>
      <c r="D1431" s="41">
        <v>13851</v>
      </c>
      <c r="E1431" s="42">
        <v>15264</v>
      </c>
      <c r="F1431" s="42">
        <f t="shared" si="30"/>
        <v>1.102014294996751</v>
      </c>
    </row>
    <row r="1432" spans="1:6" ht="12.75">
      <c r="A1432" s="21"/>
      <c r="B1432" s="33"/>
      <c r="C1432" s="22" t="s">
        <v>168</v>
      </c>
      <c r="D1432" s="43">
        <v>13851</v>
      </c>
      <c r="E1432" s="44">
        <v>15264</v>
      </c>
      <c r="F1432" s="44">
        <f t="shared" si="30"/>
        <v>1.102014294996751</v>
      </c>
    </row>
    <row r="1433" spans="1:6" ht="12.75">
      <c r="A1433" s="23"/>
      <c r="B1433" s="34"/>
      <c r="C1433" s="24" t="s">
        <v>148</v>
      </c>
      <c r="D1433" s="45">
        <v>13851</v>
      </c>
      <c r="E1433" s="46">
        <v>15264</v>
      </c>
      <c r="F1433" s="46">
        <f t="shared" si="30"/>
        <v>1.102014294996751</v>
      </c>
    </row>
    <row r="1434" spans="1:6" ht="12.75">
      <c r="A1434" s="19" t="s">
        <v>617</v>
      </c>
      <c r="B1434" s="32" t="s">
        <v>145</v>
      </c>
      <c r="C1434" s="20" t="s">
        <v>146</v>
      </c>
      <c r="D1434" s="41">
        <v>25124</v>
      </c>
      <c r="E1434" s="42">
        <v>28488</v>
      </c>
      <c r="F1434" s="42">
        <f t="shared" si="30"/>
        <v>1.1338958764527942</v>
      </c>
    </row>
    <row r="1435" spans="1:6" ht="12.75">
      <c r="A1435" s="21"/>
      <c r="B1435" s="33"/>
      <c r="C1435" s="22" t="s">
        <v>168</v>
      </c>
      <c r="D1435" s="43">
        <v>25124</v>
      </c>
      <c r="E1435" s="44">
        <v>28488</v>
      </c>
      <c r="F1435" s="44">
        <f t="shared" si="30"/>
        <v>1.1338958764527942</v>
      </c>
    </row>
    <row r="1436" spans="1:6" ht="12.75">
      <c r="A1436" s="23"/>
      <c r="B1436" s="34"/>
      <c r="C1436" s="24" t="s">
        <v>148</v>
      </c>
      <c r="D1436" s="45">
        <v>25124</v>
      </c>
      <c r="E1436" s="46">
        <v>28488</v>
      </c>
      <c r="F1436" s="46">
        <f aca="true" t="shared" si="31" ref="F1436:F1482">IF(D1436=0,"***",E1436/D1436)</f>
        <v>1.1338958764527942</v>
      </c>
    </row>
    <row r="1437" spans="1:6" ht="12.75">
      <c r="A1437" s="19" t="s">
        <v>618</v>
      </c>
      <c r="B1437" s="32" t="s">
        <v>145</v>
      </c>
      <c r="C1437" s="20" t="s">
        <v>146</v>
      </c>
      <c r="D1437" s="41">
        <v>26333</v>
      </c>
      <c r="E1437" s="42">
        <v>30343</v>
      </c>
      <c r="F1437" s="42">
        <f t="shared" si="31"/>
        <v>1.1522804086127671</v>
      </c>
    </row>
    <row r="1438" spans="1:6" ht="12.75">
      <c r="A1438" s="21"/>
      <c r="B1438" s="33"/>
      <c r="C1438" s="22" t="s">
        <v>168</v>
      </c>
      <c r="D1438" s="43">
        <v>26333</v>
      </c>
      <c r="E1438" s="44">
        <v>30343</v>
      </c>
      <c r="F1438" s="44">
        <f t="shared" si="31"/>
        <v>1.1522804086127671</v>
      </c>
    </row>
    <row r="1439" spans="1:6" ht="12.75">
      <c r="A1439" s="23"/>
      <c r="B1439" s="34"/>
      <c r="C1439" s="24" t="s">
        <v>148</v>
      </c>
      <c r="D1439" s="45">
        <v>26333</v>
      </c>
      <c r="E1439" s="46">
        <v>30343</v>
      </c>
      <c r="F1439" s="46">
        <f t="shared" si="31"/>
        <v>1.1522804086127671</v>
      </c>
    </row>
    <row r="1440" spans="1:6" ht="12.75">
      <c r="A1440" s="19" t="s">
        <v>619</v>
      </c>
      <c r="B1440" s="32" t="s">
        <v>145</v>
      </c>
      <c r="C1440" s="20" t="s">
        <v>146</v>
      </c>
      <c r="D1440" s="41">
        <v>30271</v>
      </c>
      <c r="E1440" s="42">
        <v>32978</v>
      </c>
      <c r="F1440" s="42">
        <f t="shared" si="31"/>
        <v>1.089425522777576</v>
      </c>
    </row>
    <row r="1441" spans="1:6" ht="12.75">
      <c r="A1441" s="21"/>
      <c r="B1441" s="33"/>
      <c r="C1441" s="22" t="s">
        <v>168</v>
      </c>
      <c r="D1441" s="43">
        <v>30271</v>
      </c>
      <c r="E1441" s="44">
        <v>32978</v>
      </c>
      <c r="F1441" s="44">
        <f t="shared" si="31"/>
        <v>1.089425522777576</v>
      </c>
    </row>
    <row r="1442" spans="1:6" ht="12.75">
      <c r="A1442" s="23"/>
      <c r="B1442" s="34"/>
      <c r="C1442" s="24" t="s">
        <v>148</v>
      </c>
      <c r="D1442" s="45">
        <v>30271</v>
      </c>
      <c r="E1442" s="46">
        <v>32978</v>
      </c>
      <c r="F1442" s="46">
        <f t="shared" si="31"/>
        <v>1.089425522777576</v>
      </c>
    </row>
    <row r="1443" spans="1:6" ht="12.75">
      <c r="A1443" s="19" t="s">
        <v>620</v>
      </c>
      <c r="B1443" s="32" t="s">
        <v>145</v>
      </c>
      <c r="C1443" s="20" t="s">
        <v>146</v>
      </c>
      <c r="D1443" s="41">
        <v>24317</v>
      </c>
      <c r="E1443" s="42">
        <v>26836</v>
      </c>
      <c r="F1443" s="42">
        <f t="shared" si="31"/>
        <v>1.1035900810132828</v>
      </c>
    </row>
    <row r="1444" spans="1:6" ht="12.75">
      <c r="A1444" s="21"/>
      <c r="B1444" s="33"/>
      <c r="C1444" s="22" t="s">
        <v>168</v>
      </c>
      <c r="D1444" s="43">
        <v>24317</v>
      </c>
      <c r="E1444" s="44">
        <v>26836</v>
      </c>
      <c r="F1444" s="44">
        <f t="shared" si="31"/>
        <v>1.1035900810132828</v>
      </c>
    </row>
    <row r="1445" spans="1:6" ht="12.75">
      <c r="A1445" s="23"/>
      <c r="B1445" s="34"/>
      <c r="C1445" s="24" t="s">
        <v>148</v>
      </c>
      <c r="D1445" s="45">
        <v>24317</v>
      </c>
      <c r="E1445" s="46">
        <v>26836</v>
      </c>
      <c r="F1445" s="46">
        <f t="shared" si="31"/>
        <v>1.1035900810132828</v>
      </c>
    </row>
    <row r="1446" spans="1:6" ht="12.75">
      <c r="A1446" s="19" t="s">
        <v>621</v>
      </c>
      <c r="B1446" s="32" t="s">
        <v>145</v>
      </c>
      <c r="C1446" s="20" t="s">
        <v>146</v>
      </c>
      <c r="D1446" s="41">
        <v>24540</v>
      </c>
      <c r="E1446" s="42">
        <v>25371</v>
      </c>
      <c r="F1446" s="42">
        <f t="shared" si="31"/>
        <v>1.0338630806845965</v>
      </c>
    </row>
    <row r="1447" spans="1:6" ht="12.75">
      <c r="A1447" s="21"/>
      <c r="B1447" s="33"/>
      <c r="C1447" s="22" t="s">
        <v>168</v>
      </c>
      <c r="D1447" s="43">
        <v>24540</v>
      </c>
      <c r="E1447" s="44">
        <v>25371</v>
      </c>
      <c r="F1447" s="44">
        <f t="shared" si="31"/>
        <v>1.0338630806845965</v>
      </c>
    </row>
    <row r="1448" spans="1:6" ht="12.75">
      <c r="A1448" s="23"/>
      <c r="B1448" s="34"/>
      <c r="C1448" s="24" t="s">
        <v>148</v>
      </c>
      <c r="D1448" s="45">
        <v>24540</v>
      </c>
      <c r="E1448" s="46">
        <v>25371</v>
      </c>
      <c r="F1448" s="46">
        <f t="shared" si="31"/>
        <v>1.0338630806845965</v>
      </c>
    </row>
    <row r="1449" spans="1:6" ht="12.75">
      <c r="A1449" s="19" t="s">
        <v>622</v>
      </c>
      <c r="B1449" s="32" t="s">
        <v>145</v>
      </c>
      <c r="C1449" s="20" t="s">
        <v>146</v>
      </c>
      <c r="D1449" s="41">
        <v>20363</v>
      </c>
      <c r="E1449" s="42">
        <v>22477</v>
      </c>
      <c r="F1449" s="42">
        <f t="shared" si="31"/>
        <v>1.1038157442420076</v>
      </c>
    </row>
    <row r="1450" spans="1:6" ht="12.75">
      <c r="A1450" s="21"/>
      <c r="B1450" s="33"/>
      <c r="C1450" s="22" t="s">
        <v>168</v>
      </c>
      <c r="D1450" s="43">
        <v>20363</v>
      </c>
      <c r="E1450" s="44">
        <v>22477</v>
      </c>
      <c r="F1450" s="44">
        <f t="shared" si="31"/>
        <v>1.1038157442420076</v>
      </c>
    </row>
    <row r="1451" spans="1:6" ht="12.75">
      <c r="A1451" s="23"/>
      <c r="B1451" s="34"/>
      <c r="C1451" s="24" t="s">
        <v>148</v>
      </c>
      <c r="D1451" s="45">
        <v>20363</v>
      </c>
      <c r="E1451" s="46">
        <v>22477</v>
      </c>
      <c r="F1451" s="46">
        <f t="shared" si="31"/>
        <v>1.1038157442420076</v>
      </c>
    </row>
    <row r="1452" spans="1:6" ht="12.75">
      <c r="A1452" s="19" t="s">
        <v>623</v>
      </c>
      <c r="B1452" s="32" t="s">
        <v>145</v>
      </c>
      <c r="C1452" s="20" t="s">
        <v>146</v>
      </c>
      <c r="D1452" s="41">
        <v>37626</v>
      </c>
      <c r="E1452" s="42">
        <v>41097</v>
      </c>
      <c r="F1452" s="42">
        <f t="shared" si="31"/>
        <v>1.0922500398660502</v>
      </c>
    </row>
    <row r="1453" spans="1:6" ht="12.75">
      <c r="A1453" s="21"/>
      <c r="B1453" s="33"/>
      <c r="C1453" s="22" t="s">
        <v>168</v>
      </c>
      <c r="D1453" s="43">
        <v>37626</v>
      </c>
      <c r="E1453" s="44">
        <v>41097</v>
      </c>
      <c r="F1453" s="44">
        <f t="shared" si="31"/>
        <v>1.0922500398660502</v>
      </c>
    </row>
    <row r="1454" spans="1:6" ht="12.75">
      <c r="A1454" s="23"/>
      <c r="B1454" s="34"/>
      <c r="C1454" s="24" t="s">
        <v>148</v>
      </c>
      <c r="D1454" s="45">
        <v>37626</v>
      </c>
      <c r="E1454" s="46">
        <v>41097</v>
      </c>
      <c r="F1454" s="46">
        <f t="shared" si="31"/>
        <v>1.0922500398660502</v>
      </c>
    </row>
    <row r="1455" spans="1:6" ht="12.75">
      <c r="A1455" s="19" t="s">
        <v>624</v>
      </c>
      <c r="B1455" s="32" t="s">
        <v>150</v>
      </c>
      <c r="C1455" s="20" t="s">
        <v>151</v>
      </c>
      <c r="D1455" s="41">
        <v>10980</v>
      </c>
      <c r="E1455" s="42">
        <v>12285</v>
      </c>
      <c r="F1455" s="42">
        <f t="shared" si="31"/>
        <v>1.1188524590163935</v>
      </c>
    </row>
    <row r="1456" spans="1:6" ht="12.75">
      <c r="A1456" s="21"/>
      <c r="B1456" s="33"/>
      <c r="C1456" s="22" t="s">
        <v>218</v>
      </c>
      <c r="D1456" s="43">
        <v>10980</v>
      </c>
      <c r="E1456" s="44">
        <v>12285</v>
      </c>
      <c r="F1456" s="44">
        <f t="shared" si="31"/>
        <v>1.1188524590163935</v>
      </c>
    </row>
    <row r="1457" spans="1:6" ht="12.75">
      <c r="A1457" s="23"/>
      <c r="B1457" s="34"/>
      <c r="C1457" s="24" t="s">
        <v>153</v>
      </c>
      <c r="D1457" s="45">
        <v>859</v>
      </c>
      <c r="E1457" s="46">
        <v>920</v>
      </c>
      <c r="F1457" s="46">
        <f t="shared" si="31"/>
        <v>1.071012805587893</v>
      </c>
    </row>
    <row r="1458" spans="1:6" ht="12.75">
      <c r="A1458" s="23"/>
      <c r="B1458" s="34"/>
      <c r="C1458" s="24" t="s">
        <v>148</v>
      </c>
      <c r="D1458" s="45">
        <v>10121</v>
      </c>
      <c r="E1458" s="46">
        <v>11365</v>
      </c>
      <c r="F1458" s="46">
        <f t="shared" si="31"/>
        <v>1.1229127556565557</v>
      </c>
    </row>
    <row r="1459" spans="1:6" ht="12.75">
      <c r="A1459" s="19" t="s">
        <v>625</v>
      </c>
      <c r="B1459" s="32" t="s">
        <v>145</v>
      </c>
      <c r="C1459" s="20" t="s">
        <v>146</v>
      </c>
      <c r="D1459" s="41">
        <v>19539</v>
      </c>
      <c r="E1459" s="42">
        <v>22975</v>
      </c>
      <c r="F1459" s="42">
        <f t="shared" si="31"/>
        <v>1.1758534213624035</v>
      </c>
    </row>
    <row r="1460" spans="1:6" ht="12.75">
      <c r="A1460" s="21"/>
      <c r="B1460" s="33"/>
      <c r="C1460" s="22" t="s">
        <v>168</v>
      </c>
      <c r="D1460" s="43">
        <v>19539</v>
      </c>
      <c r="E1460" s="44">
        <v>22975</v>
      </c>
      <c r="F1460" s="44">
        <f t="shared" si="31"/>
        <v>1.1758534213624035</v>
      </c>
    </row>
    <row r="1461" spans="1:6" ht="12.75">
      <c r="A1461" s="23"/>
      <c r="B1461" s="34"/>
      <c r="C1461" s="24" t="s">
        <v>148</v>
      </c>
      <c r="D1461" s="45">
        <v>19539</v>
      </c>
      <c r="E1461" s="46">
        <v>22975</v>
      </c>
      <c r="F1461" s="46">
        <f t="shared" si="31"/>
        <v>1.1758534213624035</v>
      </c>
    </row>
    <row r="1462" spans="1:6" ht="12.75">
      <c r="A1462" s="19" t="s">
        <v>626</v>
      </c>
      <c r="B1462" s="32" t="s">
        <v>145</v>
      </c>
      <c r="C1462" s="20" t="s">
        <v>146</v>
      </c>
      <c r="D1462" s="41">
        <v>10412</v>
      </c>
      <c r="E1462" s="42">
        <v>13547</v>
      </c>
      <c r="F1462" s="42">
        <f t="shared" si="31"/>
        <v>1.301094890510949</v>
      </c>
    </row>
    <row r="1463" spans="1:6" ht="12.75">
      <c r="A1463" s="21"/>
      <c r="B1463" s="33"/>
      <c r="C1463" s="22" t="s">
        <v>168</v>
      </c>
      <c r="D1463" s="43">
        <v>10412</v>
      </c>
      <c r="E1463" s="44">
        <v>13547</v>
      </c>
      <c r="F1463" s="44">
        <f t="shared" si="31"/>
        <v>1.301094890510949</v>
      </c>
    </row>
    <row r="1464" spans="1:6" ht="12.75">
      <c r="A1464" s="23"/>
      <c r="B1464" s="34"/>
      <c r="C1464" s="24" t="s">
        <v>148</v>
      </c>
      <c r="D1464" s="45">
        <v>10412</v>
      </c>
      <c r="E1464" s="46">
        <v>13547</v>
      </c>
      <c r="F1464" s="46">
        <f t="shared" si="31"/>
        <v>1.301094890510949</v>
      </c>
    </row>
    <row r="1465" spans="1:6" ht="12.75">
      <c r="A1465" s="19" t="s">
        <v>627</v>
      </c>
      <c r="B1465" s="32" t="s">
        <v>145</v>
      </c>
      <c r="C1465" s="20" t="s">
        <v>146</v>
      </c>
      <c r="D1465" s="41">
        <v>27358</v>
      </c>
      <c r="E1465" s="42">
        <v>29493</v>
      </c>
      <c r="F1465" s="42">
        <f t="shared" si="31"/>
        <v>1.0780393303604066</v>
      </c>
    </row>
    <row r="1466" spans="1:6" ht="12.75">
      <c r="A1466" s="21"/>
      <c r="B1466" s="33"/>
      <c r="C1466" s="22" t="s">
        <v>168</v>
      </c>
      <c r="D1466" s="43">
        <v>27358</v>
      </c>
      <c r="E1466" s="44">
        <v>29493</v>
      </c>
      <c r="F1466" s="44">
        <f t="shared" si="31"/>
        <v>1.0780393303604066</v>
      </c>
    </row>
    <row r="1467" spans="1:6" ht="12.75">
      <c r="A1467" s="23"/>
      <c r="B1467" s="34"/>
      <c r="C1467" s="24" t="s">
        <v>148</v>
      </c>
      <c r="D1467" s="45">
        <v>27358</v>
      </c>
      <c r="E1467" s="46">
        <v>29493</v>
      </c>
      <c r="F1467" s="46">
        <f t="shared" si="31"/>
        <v>1.0780393303604066</v>
      </c>
    </row>
    <row r="1468" spans="1:6" ht="12.75">
      <c r="A1468" s="19" t="s">
        <v>628</v>
      </c>
      <c r="B1468" s="32" t="s">
        <v>145</v>
      </c>
      <c r="C1468" s="20" t="s">
        <v>146</v>
      </c>
      <c r="D1468" s="41">
        <v>16218</v>
      </c>
      <c r="E1468" s="42">
        <v>20149</v>
      </c>
      <c r="F1468" s="42">
        <f t="shared" si="31"/>
        <v>1.242385004316192</v>
      </c>
    </row>
    <row r="1469" spans="1:6" ht="12.75">
      <c r="A1469" s="21"/>
      <c r="B1469" s="33"/>
      <c r="C1469" s="22" t="s">
        <v>168</v>
      </c>
      <c r="D1469" s="43">
        <v>16218</v>
      </c>
      <c r="E1469" s="44">
        <v>20149</v>
      </c>
      <c r="F1469" s="44">
        <f t="shared" si="31"/>
        <v>1.242385004316192</v>
      </c>
    </row>
    <row r="1470" spans="1:6" ht="12.75">
      <c r="A1470" s="23"/>
      <c r="B1470" s="34"/>
      <c r="C1470" s="24" t="s">
        <v>148</v>
      </c>
      <c r="D1470" s="45">
        <v>16218</v>
      </c>
      <c r="E1470" s="46">
        <v>20149</v>
      </c>
      <c r="F1470" s="46">
        <f t="shared" si="31"/>
        <v>1.242385004316192</v>
      </c>
    </row>
    <row r="1471" spans="1:6" ht="12.75">
      <c r="A1471" s="19" t="s">
        <v>629</v>
      </c>
      <c r="B1471" s="32" t="s">
        <v>145</v>
      </c>
      <c r="C1471" s="20" t="s">
        <v>146</v>
      </c>
      <c r="D1471" s="41">
        <v>15702</v>
      </c>
      <c r="E1471" s="42">
        <v>18481</v>
      </c>
      <c r="F1471" s="42">
        <f t="shared" si="31"/>
        <v>1.176983823716724</v>
      </c>
    </row>
    <row r="1472" spans="1:6" ht="12.75">
      <c r="A1472" s="21"/>
      <c r="B1472" s="33"/>
      <c r="C1472" s="22" t="s">
        <v>168</v>
      </c>
      <c r="D1472" s="43">
        <v>15702</v>
      </c>
      <c r="E1472" s="44">
        <v>18481</v>
      </c>
      <c r="F1472" s="44">
        <f t="shared" si="31"/>
        <v>1.176983823716724</v>
      </c>
    </row>
    <row r="1473" spans="1:6" ht="12.75">
      <c r="A1473" s="23"/>
      <c r="B1473" s="34"/>
      <c r="C1473" s="24" t="s">
        <v>148</v>
      </c>
      <c r="D1473" s="45">
        <v>15702</v>
      </c>
      <c r="E1473" s="46">
        <v>18481</v>
      </c>
      <c r="F1473" s="46">
        <f t="shared" si="31"/>
        <v>1.176983823716724</v>
      </c>
    </row>
    <row r="1474" spans="1:6" ht="12.75">
      <c r="A1474" s="19" t="s">
        <v>630</v>
      </c>
      <c r="B1474" s="32" t="s">
        <v>145</v>
      </c>
      <c r="C1474" s="20" t="s">
        <v>146</v>
      </c>
      <c r="D1474" s="41">
        <v>26547</v>
      </c>
      <c r="E1474" s="42">
        <v>30824</v>
      </c>
      <c r="F1474" s="42">
        <f t="shared" si="31"/>
        <v>1.1611104832937809</v>
      </c>
    </row>
    <row r="1475" spans="1:6" ht="12.75">
      <c r="A1475" s="21"/>
      <c r="B1475" s="33"/>
      <c r="C1475" s="22" t="s">
        <v>168</v>
      </c>
      <c r="D1475" s="43">
        <v>26547</v>
      </c>
      <c r="E1475" s="44">
        <v>30824</v>
      </c>
      <c r="F1475" s="44">
        <f t="shared" si="31"/>
        <v>1.1611104832937809</v>
      </c>
    </row>
    <row r="1476" spans="1:6" ht="12.75">
      <c r="A1476" s="23"/>
      <c r="B1476" s="34"/>
      <c r="C1476" s="24" t="s">
        <v>148</v>
      </c>
      <c r="D1476" s="45">
        <v>26547</v>
      </c>
      <c r="E1476" s="46">
        <v>30824</v>
      </c>
      <c r="F1476" s="46">
        <f t="shared" si="31"/>
        <v>1.1611104832937809</v>
      </c>
    </row>
    <row r="1477" spans="1:6" ht="12.75">
      <c r="A1477" s="19" t="s">
        <v>631</v>
      </c>
      <c r="B1477" s="32" t="s">
        <v>145</v>
      </c>
      <c r="C1477" s="20" t="s">
        <v>146</v>
      </c>
      <c r="D1477" s="41">
        <v>13755</v>
      </c>
      <c r="E1477" s="42">
        <v>15708</v>
      </c>
      <c r="F1477" s="42">
        <f t="shared" si="31"/>
        <v>1.1419847328244275</v>
      </c>
    </row>
    <row r="1478" spans="1:6" ht="12.75">
      <c r="A1478" s="21"/>
      <c r="B1478" s="33"/>
      <c r="C1478" s="22" t="s">
        <v>168</v>
      </c>
      <c r="D1478" s="43">
        <v>13755</v>
      </c>
      <c r="E1478" s="44">
        <v>15708</v>
      </c>
      <c r="F1478" s="44">
        <f t="shared" si="31"/>
        <v>1.1419847328244275</v>
      </c>
    </row>
    <row r="1479" spans="1:6" ht="12.75">
      <c r="A1479" s="23"/>
      <c r="B1479" s="34"/>
      <c r="C1479" s="24" t="s">
        <v>148</v>
      </c>
      <c r="D1479" s="45">
        <v>13755</v>
      </c>
      <c r="E1479" s="46">
        <v>15708</v>
      </c>
      <c r="F1479" s="46">
        <f t="shared" si="31"/>
        <v>1.1419847328244275</v>
      </c>
    </row>
    <row r="1480" spans="1:6" ht="12.75">
      <c r="A1480" s="19" t="s">
        <v>632</v>
      </c>
      <c r="B1480" s="32" t="s">
        <v>145</v>
      </c>
      <c r="C1480" s="20" t="s">
        <v>146</v>
      </c>
      <c r="D1480" s="41">
        <v>16937</v>
      </c>
      <c r="E1480" s="42">
        <v>19740</v>
      </c>
      <c r="F1480" s="42">
        <f t="shared" si="31"/>
        <v>1.1654956603884985</v>
      </c>
    </row>
    <row r="1481" spans="1:6" ht="12.75">
      <c r="A1481" s="21"/>
      <c r="B1481" s="33"/>
      <c r="C1481" s="22" t="s">
        <v>168</v>
      </c>
      <c r="D1481" s="43">
        <v>16937</v>
      </c>
      <c r="E1481" s="44">
        <v>19740</v>
      </c>
      <c r="F1481" s="44">
        <f t="shared" si="31"/>
        <v>1.1654956603884985</v>
      </c>
    </row>
    <row r="1482" spans="1:6" ht="12.75">
      <c r="A1482" s="23"/>
      <c r="B1482" s="34"/>
      <c r="C1482" s="24" t="s">
        <v>148</v>
      </c>
      <c r="D1482" s="45">
        <v>16937</v>
      </c>
      <c r="E1482" s="46">
        <v>19740</v>
      </c>
      <c r="F1482" s="46">
        <f t="shared" si="31"/>
        <v>1.1654956603884985</v>
      </c>
    </row>
    <row r="1483" spans="1:6" ht="12.75">
      <c r="A1483" s="19" t="s">
        <v>633</v>
      </c>
      <c r="B1483" s="32" t="s">
        <v>145</v>
      </c>
      <c r="C1483" s="20" t="s">
        <v>146</v>
      </c>
      <c r="D1483" s="41">
        <v>30576</v>
      </c>
      <c r="E1483" s="42">
        <v>37151</v>
      </c>
      <c r="F1483" s="42">
        <f aca="true" t="shared" si="32" ref="F1483:F1529">IF(D1483=0,"***",E1483/D1483)</f>
        <v>1.215037938252224</v>
      </c>
    </row>
    <row r="1484" spans="1:6" ht="12.75">
      <c r="A1484" s="21"/>
      <c r="B1484" s="33"/>
      <c r="C1484" s="22" t="s">
        <v>168</v>
      </c>
      <c r="D1484" s="43">
        <v>30576</v>
      </c>
      <c r="E1484" s="44">
        <v>37151</v>
      </c>
      <c r="F1484" s="44">
        <f t="shared" si="32"/>
        <v>1.215037938252224</v>
      </c>
    </row>
    <row r="1485" spans="1:6" ht="12.75">
      <c r="A1485" s="23"/>
      <c r="B1485" s="34"/>
      <c r="C1485" s="24" t="s">
        <v>148</v>
      </c>
      <c r="D1485" s="45">
        <v>30576</v>
      </c>
      <c r="E1485" s="46">
        <v>37151</v>
      </c>
      <c r="F1485" s="46">
        <f t="shared" si="32"/>
        <v>1.215037938252224</v>
      </c>
    </row>
    <row r="1486" spans="1:6" ht="12.75">
      <c r="A1486" s="19" t="s">
        <v>634</v>
      </c>
      <c r="B1486" s="32" t="s">
        <v>145</v>
      </c>
      <c r="C1486" s="20" t="s">
        <v>146</v>
      </c>
      <c r="D1486" s="41">
        <v>23617</v>
      </c>
      <c r="E1486" s="42">
        <v>26205</v>
      </c>
      <c r="F1486" s="42">
        <f t="shared" si="32"/>
        <v>1.1095820807045773</v>
      </c>
    </row>
    <row r="1487" spans="1:6" ht="12.75">
      <c r="A1487" s="21"/>
      <c r="B1487" s="33"/>
      <c r="C1487" s="22" t="s">
        <v>168</v>
      </c>
      <c r="D1487" s="43">
        <v>23617</v>
      </c>
      <c r="E1487" s="44">
        <v>26205</v>
      </c>
      <c r="F1487" s="44">
        <f t="shared" si="32"/>
        <v>1.1095820807045773</v>
      </c>
    </row>
    <row r="1488" spans="1:6" ht="12.75">
      <c r="A1488" s="23"/>
      <c r="B1488" s="34"/>
      <c r="C1488" s="24" t="s">
        <v>148</v>
      </c>
      <c r="D1488" s="45">
        <v>23617</v>
      </c>
      <c r="E1488" s="46">
        <v>26205</v>
      </c>
      <c r="F1488" s="46">
        <f t="shared" si="32"/>
        <v>1.1095820807045773</v>
      </c>
    </row>
    <row r="1489" spans="1:6" ht="12.75">
      <c r="A1489" s="19" t="s">
        <v>635</v>
      </c>
      <c r="B1489" s="32" t="s">
        <v>145</v>
      </c>
      <c r="C1489" s="20" t="s">
        <v>146</v>
      </c>
      <c r="D1489" s="41">
        <v>19948</v>
      </c>
      <c r="E1489" s="42">
        <v>22775</v>
      </c>
      <c r="F1489" s="42">
        <f t="shared" si="32"/>
        <v>1.1417184680168437</v>
      </c>
    </row>
    <row r="1490" spans="1:6" ht="12.75">
      <c r="A1490" s="21"/>
      <c r="B1490" s="33"/>
      <c r="C1490" s="22" t="s">
        <v>168</v>
      </c>
      <c r="D1490" s="43">
        <v>19948</v>
      </c>
      <c r="E1490" s="44">
        <v>22775</v>
      </c>
      <c r="F1490" s="44">
        <f t="shared" si="32"/>
        <v>1.1417184680168437</v>
      </c>
    </row>
    <row r="1491" spans="1:6" ht="12.75">
      <c r="A1491" s="23"/>
      <c r="B1491" s="34"/>
      <c r="C1491" s="24" t="s">
        <v>148</v>
      </c>
      <c r="D1491" s="45">
        <v>19948</v>
      </c>
      <c r="E1491" s="46">
        <v>22775</v>
      </c>
      <c r="F1491" s="46">
        <f t="shared" si="32"/>
        <v>1.1417184680168437</v>
      </c>
    </row>
    <row r="1492" spans="1:6" ht="12.75">
      <c r="A1492" s="19" t="s">
        <v>636</v>
      </c>
      <c r="B1492" s="32" t="s">
        <v>145</v>
      </c>
      <c r="C1492" s="20" t="s">
        <v>146</v>
      </c>
      <c r="D1492" s="41">
        <v>10707</v>
      </c>
      <c r="E1492" s="42">
        <v>14855</v>
      </c>
      <c r="F1492" s="42">
        <f t="shared" si="32"/>
        <v>1.3874101055384327</v>
      </c>
    </row>
    <row r="1493" spans="1:6" ht="12.75">
      <c r="A1493" s="21"/>
      <c r="B1493" s="33"/>
      <c r="C1493" s="22" t="s">
        <v>614</v>
      </c>
      <c r="D1493" s="43">
        <v>10707</v>
      </c>
      <c r="E1493" s="44">
        <v>14855</v>
      </c>
      <c r="F1493" s="44">
        <f t="shared" si="32"/>
        <v>1.3874101055384327</v>
      </c>
    </row>
    <row r="1494" spans="1:6" ht="12.75">
      <c r="A1494" s="23"/>
      <c r="B1494" s="34"/>
      <c r="C1494" s="24" t="s">
        <v>148</v>
      </c>
      <c r="D1494" s="45">
        <v>10707</v>
      </c>
      <c r="E1494" s="46">
        <v>14855</v>
      </c>
      <c r="F1494" s="46">
        <f t="shared" si="32"/>
        <v>1.3874101055384327</v>
      </c>
    </row>
    <row r="1495" spans="1:6" ht="12.75">
      <c r="A1495" s="19" t="s">
        <v>637</v>
      </c>
      <c r="B1495" s="32" t="s">
        <v>145</v>
      </c>
      <c r="C1495" s="20" t="s">
        <v>146</v>
      </c>
      <c r="D1495" s="41">
        <v>22151</v>
      </c>
      <c r="E1495" s="42">
        <v>25199</v>
      </c>
      <c r="F1495" s="42">
        <f t="shared" si="32"/>
        <v>1.1376010112410275</v>
      </c>
    </row>
    <row r="1496" spans="1:6" ht="12.75">
      <c r="A1496" s="21"/>
      <c r="B1496" s="33"/>
      <c r="C1496" s="22" t="s">
        <v>168</v>
      </c>
      <c r="D1496" s="43">
        <v>22151</v>
      </c>
      <c r="E1496" s="44">
        <v>25199</v>
      </c>
      <c r="F1496" s="44">
        <f t="shared" si="32"/>
        <v>1.1376010112410275</v>
      </c>
    </row>
    <row r="1497" spans="1:6" ht="12.75">
      <c r="A1497" s="23"/>
      <c r="B1497" s="34"/>
      <c r="C1497" s="24" t="s">
        <v>148</v>
      </c>
      <c r="D1497" s="45">
        <v>22151</v>
      </c>
      <c r="E1497" s="46">
        <v>25199</v>
      </c>
      <c r="F1497" s="46">
        <f t="shared" si="32"/>
        <v>1.1376010112410275</v>
      </c>
    </row>
    <row r="1498" spans="1:6" ht="12.75">
      <c r="A1498" s="19" t="s">
        <v>638</v>
      </c>
      <c r="B1498" s="32" t="s">
        <v>145</v>
      </c>
      <c r="C1498" s="20" t="s">
        <v>146</v>
      </c>
      <c r="D1498" s="41">
        <v>16778</v>
      </c>
      <c r="E1498" s="42">
        <v>19199</v>
      </c>
      <c r="F1498" s="42">
        <f t="shared" si="32"/>
        <v>1.1442961020383835</v>
      </c>
    </row>
    <row r="1499" spans="1:6" ht="12.75">
      <c r="A1499" s="21"/>
      <c r="B1499" s="33"/>
      <c r="C1499" s="22" t="s">
        <v>168</v>
      </c>
      <c r="D1499" s="43">
        <v>16778</v>
      </c>
      <c r="E1499" s="44">
        <v>19199</v>
      </c>
      <c r="F1499" s="44">
        <f t="shared" si="32"/>
        <v>1.1442961020383835</v>
      </c>
    </row>
    <row r="1500" spans="1:6" ht="12.75">
      <c r="A1500" s="23"/>
      <c r="B1500" s="34"/>
      <c r="C1500" s="24" t="s">
        <v>148</v>
      </c>
      <c r="D1500" s="45">
        <v>16778</v>
      </c>
      <c r="E1500" s="46">
        <v>19199</v>
      </c>
      <c r="F1500" s="46">
        <f t="shared" si="32"/>
        <v>1.1442961020383835</v>
      </c>
    </row>
    <row r="1501" spans="1:6" ht="12.75">
      <c r="A1501" s="19" t="s">
        <v>639</v>
      </c>
      <c r="B1501" s="32" t="s">
        <v>145</v>
      </c>
      <c r="C1501" s="20" t="s">
        <v>146</v>
      </c>
      <c r="D1501" s="41">
        <v>24965</v>
      </c>
      <c r="E1501" s="42">
        <v>28830</v>
      </c>
      <c r="F1501" s="42">
        <f t="shared" si="32"/>
        <v>1.1548167434408172</v>
      </c>
    </row>
    <row r="1502" spans="1:6" ht="12.75">
      <c r="A1502" s="21"/>
      <c r="B1502" s="33"/>
      <c r="C1502" s="22" t="s">
        <v>168</v>
      </c>
      <c r="D1502" s="43">
        <v>24965</v>
      </c>
      <c r="E1502" s="44">
        <v>28830</v>
      </c>
      <c r="F1502" s="44">
        <f t="shared" si="32"/>
        <v>1.1548167434408172</v>
      </c>
    </row>
    <row r="1503" spans="1:6" ht="12.75">
      <c r="A1503" s="23"/>
      <c r="B1503" s="34"/>
      <c r="C1503" s="24" t="s">
        <v>148</v>
      </c>
      <c r="D1503" s="45">
        <v>24965</v>
      </c>
      <c r="E1503" s="46">
        <v>28830</v>
      </c>
      <c r="F1503" s="46">
        <f t="shared" si="32"/>
        <v>1.1548167434408172</v>
      </c>
    </row>
    <row r="1504" spans="1:6" ht="12.75">
      <c r="A1504" s="19" t="s">
        <v>640</v>
      </c>
      <c r="B1504" s="32" t="s">
        <v>145</v>
      </c>
      <c r="C1504" s="20" t="s">
        <v>146</v>
      </c>
      <c r="D1504" s="41">
        <v>30454</v>
      </c>
      <c r="E1504" s="42">
        <v>33998</v>
      </c>
      <c r="F1504" s="42">
        <f t="shared" si="32"/>
        <v>1.1163722335325408</v>
      </c>
    </row>
    <row r="1505" spans="1:6" ht="12.75">
      <c r="A1505" s="21"/>
      <c r="B1505" s="33"/>
      <c r="C1505" s="22" t="s">
        <v>168</v>
      </c>
      <c r="D1505" s="43">
        <v>30454</v>
      </c>
      <c r="E1505" s="44">
        <v>33998</v>
      </c>
      <c r="F1505" s="44">
        <f t="shared" si="32"/>
        <v>1.1163722335325408</v>
      </c>
    </row>
    <row r="1506" spans="1:6" ht="12.75">
      <c r="A1506" s="23"/>
      <c r="B1506" s="34"/>
      <c r="C1506" s="24" t="s">
        <v>148</v>
      </c>
      <c r="D1506" s="45">
        <v>30454</v>
      </c>
      <c r="E1506" s="46">
        <v>33998</v>
      </c>
      <c r="F1506" s="46">
        <f t="shared" si="32"/>
        <v>1.1163722335325408</v>
      </c>
    </row>
    <row r="1507" spans="1:6" ht="12.75">
      <c r="A1507" s="19" t="s">
        <v>641</v>
      </c>
      <c r="B1507" s="32" t="s">
        <v>145</v>
      </c>
      <c r="C1507" s="20" t="s">
        <v>146</v>
      </c>
      <c r="D1507" s="41">
        <v>8663</v>
      </c>
      <c r="E1507" s="42">
        <v>9483</v>
      </c>
      <c r="F1507" s="42">
        <f t="shared" si="32"/>
        <v>1.0946554311439456</v>
      </c>
    </row>
    <row r="1508" spans="1:6" ht="12.75">
      <c r="A1508" s="21"/>
      <c r="B1508" s="33"/>
      <c r="C1508" s="22" t="s">
        <v>614</v>
      </c>
      <c r="D1508" s="43">
        <v>8663</v>
      </c>
      <c r="E1508" s="44">
        <v>9483</v>
      </c>
      <c r="F1508" s="44">
        <f t="shared" si="32"/>
        <v>1.0946554311439456</v>
      </c>
    </row>
    <row r="1509" spans="1:6" ht="12.75">
      <c r="A1509" s="23"/>
      <c r="B1509" s="34"/>
      <c r="C1509" s="24" t="s">
        <v>148</v>
      </c>
      <c r="D1509" s="45">
        <v>8663</v>
      </c>
      <c r="E1509" s="46">
        <v>9483</v>
      </c>
      <c r="F1509" s="46">
        <f t="shared" si="32"/>
        <v>1.0946554311439456</v>
      </c>
    </row>
    <row r="1510" spans="1:6" ht="12.75">
      <c r="A1510" s="19" t="s">
        <v>642</v>
      </c>
      <c r="B1510" s="32" t="s">
        <v>150</v>
      </c>
      <c r="C1510" s="20" t="s">
        <v>151</v>
      </c>
      <c r="D1510" s="41">
        <v>10193</v>
      </c>
      <c r="E1510" s="42">
        <v>11238</v>
      </c>
      <c r="F1510" s="42">
        <f t="shared" si="32"/>
        <v>1.1025213381732561</v>
      </c>
    </row>
    <row r="1511" spans="1:6" ht="12.75">
      <c r="A1511" s="21"/>
      <c r="B1511" s="33"/>
      <c r="C1511" s="22" t="s">
        <v>218</v>
      </c>
      <c r="D1511" s="43">
        <v>10193</v>
      </c>
      <c r="E1511" s="44">
        <v>11238</v>
      </c>
      <c r="F1511" s="44">
        <f t="shared" si="32"/>
        <v>1.1025213381732561</v>
      </c>
    </row>
    <row r="1512" spans="1:6" ht="12.75">
      <c r="A1512" s="23"/>
      <c r="B1512" s="34"/>
      <c r="C1512" s="24" t="s">
        <v>153</v>
      </c>
      <c r="D1512" s="45">
        <v>1015</v>
      </c>
      <c r="E1512" s="46">
        <v>1015</v>
      </c>
      <c r="F1512" s="46">
        <f t="shared" si="32"/>
        <v>1</v>
      </c>
    </row>
    <row r="1513" spans="1:6" ht="12.75">
      <c r="A1513" s="23"/>
      <c r="B1513" s="34"/>
      <c r="C1513" s="24" t="s">
        <v>148</v>
      </c>
      <c r="D1513" s="45">
        <v>9178</v>
      </c>
      <c r="E1513" s="46">
        <v>10223</v>
      </c>
      <c r="F1513" s="46">
        <f t="shared" si="32"/>
        <v>1.1138592285901068</v>
      </c>
    </row>
    <row r="1514" spans="1:6" ht="12.75">
      <c r="A1514" s="19" t="s">
        <v>643</v>
      </c>
      <c r="B1514" s="32" t="s">
        <v>150</v>
      </c>
      <c r="C1514" s="20" t="s">
        <v>151</v>
      </c>
      <c r="D1514" s="41">
        <v>12128</v>
      </c>
      <c r="E1514" s="42">
        <v>12873</v>
      </c>
      <c r="F1514" s="42">
        <f t="shared" si="32"/>
        <v>1.0614281002638521</v>
      </c>
    </row>
    <row r="1515" spans="1:6" ht="12.75">
      <c r="A1515" s="21"/>
      <c r="B1515" s="33"/>
      <c r="C1515" s="22" t="s">
        <v>218</v>
      </c>
      <c r="D1515" s="43">
        <v>12128</v>
      </c>
      <c r="E1515" s="44">
        <v>12873</v>
      </c>
      <c r="F1515" s="44">
        <f t="shared" si="32"/>
        <v>1.0614281002638521</v>
      </c>
    </row>
    <row r="1516" spans="1:6" ht="12.75">
      <c r="A1516" s="23"/>
      <c r="B1516" s="34"/>
      <c r="C1516" s="24" t="s">
        <v>153</v>
      </c>
      <c r="D1516" s="45">
        <v>939</v>
      </c>
      <c r="E1516" s="46">
        <v>939</v>
      </c>
      <c r="F1516" s="46">
        <f t="shared" si="32"/>
        <v>1</v>
      </c>
    </row>
    <row r="1517" spans="1:6" ht="12.75">
      <c r="A1517" s="23"/>
      <c r="B1517" s="34"/>
      <c r="C1517" s="24" t="s">
        <v>148</v>
      </c>
      <c r="D1517" s="45">
        <v>11189</v>
      </c>
      <c r="E1517" s="46">
        <v>11934</v>
      </c>
      <c r="F1517" s="46">
        <f t="shared" si="32"/>
        <v>1.0665832514076325</v>
      </c>
    </row>
    <row r="1518" spans="1:6" ht="12.75">
      <c r="A1518" s="19" t="s">
        <v>644</v>
      </c>
      <c r="B1518" s="32" t="s">
        <v>145</v>
      </c>
      <c r="C1518" s="20" t="s">
        <v>146</v>
      </c>
      <c r="D1518" s="41">
        <v>15480</v>
      </c>
      <c r="E1518" s="42">
        <v>17500</v>
      </c>
      <c r="F1518" s="42">
        <f t="shared" si="32"/>
        <v>1.1304909560723515</v>
      </c>
    </row>
    <row r="1519" spans="1:6" ht="12.75">
      <c r="A1519" s="21"/>
      <c r="B1519" s="33"/>
      <c r="C1519" s="22" t="s">
        <v>168</v>
      </c>
      <c r="D1519" s="43">
        <v>15480</v>
      </c>
      <c r="E1519" s="44">
        <v>17500</v>
      </c>
      <c r="F1519" s="44">
        <f t="shared" si="32"/>
        <v>1.1304909560723515</v>
      </c>
    </row>
    <row r="1520" spans="1:6" ht="12.75">
      <c r="A1520" s="23"/>
      <c r="B1520" s="34"/>
      <c r="C1520" s="24" t="s">
        <v>148</v>
      </c>
      <c r="D1520" s="45">
        <v>15480</v>
      </c>
      <c r="E1520" s="46">
        <v>17500</v>
      </c>
      <c r="F1520" s="46">
        <f t="shared" si="32"/>
        <v>1.1304909560723515</v>
      </c>
    </row>
    <row r="1521" spans="1:6" ht="12.75">
      <c r="A1521" s="19" t="s">
        <v>645</v>
      </c>
      <c r="B1521" s="32" t="s">
        <v>145</v>
      </c>
      <c r="C1521" s="20" t="s">
        <v>146</v>
      </c>
      <c r="D1521" s="41">
        <v>20012</v>
      </c>
      <c r="E1521" s="42">
        <v>22678</v>
      </c>
      <c r="F1521" s="42">
        <f t="shared" si="32"/>
        <v>1.1332200679592244</v>
      </c>
    </row>
    <row r="1522" spans="1:6" ht="12.75">
      <c r="A1522" s="21"/>
      <c r="B1522" s="33"/>
      <c r="C1522" s="22" t="s">
        <v>168</v>
      </c>
      <c r="D1522" s="43">
        <v>20012</v>
      </c>
      <c r="E1522" s="44">
        <v>22678</v>
      </c>
      <c r="F1522" s="44">
        <f t="shared" si="32"/>
        <v>1.1332200679592244</v>
      </c>
    </row>
    <row r="1523" spans="1:6" ht="12.75">
      <c r="A1523" s="23"/>
      <c r="B1523" s="34"/>
      <c r="C1523" s="24" t="s">
        <v>148</v>
      </c>
      <c r="D1523" s="45">
        <v>20012</v>
      </c>
      <c r="E1523" s="46">
        <v>22678</v>
      </c>
      <c r="F1523" s="46">
        <f t="shared" si="32"/>
        <v>1.1332200679592244</v>
      </c>
    </row>
    <row r="1524" spans="1:6" ht="12.75">
      <c r="A1524" s="19" t="s">
        <v>646</v>
      </c>
      <c r="B1524" s="32" t="s">
        <v>145</v>
      </c>
      <c r="C1524" s="20" t="s">
        <v>146</v>
      </c>
      <c r="D1524" s="41">
        <v>11859</v>
      </c>
      <c r="E1524" s="42">
        <v>12576</v>
      </c>
      <c r="F1524" s="42">
        <f t="shared" si="32"/>
        <v>1.06046040981533</v>
      </c>
    </row>
    <row r="1525" spans="1:6" ht="12.75">
      <c r="A1525" s="21"/>
      <c r="B1525" s="33"/>
      <c r="C1525" s="22" t="s">
        <v>614</v>
      </c>
      <c r="D1525" s="43">
        <v>11859</v>
      </c>
      <c r="E1525" s="44">
        <v>12576</v>
      </c>
      <c r="F1525" s="44">
        <f t="shared" si="32"/>
        <v>1.06046040981533</v>
      </c>
    </row>
    <row r="1526" spans="1:6" ht="12.75">
      <c r="A1526" s="23"/>
      <c r="B1526" s="34"/>
      <c r="C1526" s="24" t="s">
        <v>148</v>
      </c>
      <c r="D1526" s="45">
        <v>11859</v>
      </c>
      <c r="E1526" s="46">
        <v>12576</v>
      </c>
      <c r="F1526" s="46">
        <f t="shared" si="32"/>
        <v>1.06046040981533</v>
      </c>
    </row>
    <row r="1527" spans="1:6" ht="12.75">
      <c r="A1527" s="19" t="s">
        <v>647</v>
      </c>
      <c r="B1527" s="32" t="s">
        <v>145</v>
      </c>
      <c r="C1527" s="20" t="s">
        <v>146</v>
      </c>
      <c r="D1527" s="41">
        <v>26108</v>
      </c>
      <c r="E1527" s="42">
        <v>28846</v>
      </c>
      <c r="F1527" s="42">
        <f t="shared" si="32"/>
        <v>1.1048720698636434</v>
      </c>
    </row>
    <row r="1528" spans="1:6" ht="12.75">
      <c r="A1528" s="21"/>
      <c r="B1528" s="33"/>
      <c r="C1528" s="22" t="s">
        <v>168</v>
      </c>
      <c r="D1528" s="43">
        <v>26108</v>
      </c>
      <c r="E1528" s="44">
        <v>28846</v>
      </c>
      <c r="F1528" s="44">
        <f t="shared" si="32"/>
        <v>1.1048720698636434</v>
      </c>
    </row>
    <row r="1529" spans="1:6" ht="12.75">
      <c r="A1529" s="23"/>
      <c r="B1529" s="34"/>
      <c r="C1529" s="24" t="s">
        <v>148</v>
      </c>
      <c r="D1529" s="45">
        <v>26108</v>
      </c>
      <c r="E1529" s="46">
        <v>28846</v>
      </c>
      <c r="F1529" s="46">
        <f t="shared" si="32"/>
        <v>1.1048720698636434</v>
      </c>
    </row>
    <row r="1530" spans="1:6" ht="12.75">
      <c r="A1530" s="19" t="s">
        <v>648</v>
      </c>
      <c r="B1530" s="32" t="s">
        <v>145</v>
      </c>
      <c r="C1530" s="20" t="s">
        <v>146</v>
      </c>
      <c r="D1530" s="41">
        <v>22373</v>
      </c>
      <c r="E1530" s="42">
        <v>25650</v>
      </c>
      <c r="F1530" s="42">
        <f aca="true" t="shared" si="33" ref="F1530:F1576">IF(D1530=0,"***",E1530/D1530)</f>
        <v>1.146471192955795</v>
      </c>
    </row>
    <row r="1531" spans="1:6" ht="12.75">
      <c r="A1531" s="21"/>
      <c r="B1531" s="33"/>
      <c r="C1531" s="22" t="s">
        <v>168</v>
      </c>
      <c r="D1531" s="43">
        <v>22373</v>
      </c>
      <c r="E1531" s="44">
        <v>25650</v>
      </c>
      <c r="F1531" s="44">
        <f t="shared" si="33"/>
        <v>1.146471192955795</v>
      </c>
    </row>
    <row r="1532" spans="1:6" ht="12.75">
      <c r="A1532" s="23"/>
      <c r="B1532" s="34"/>
      <c r="C1532" s="24" t="s">
        <v>148</v>
      </c>
      <c r="D1532" s="45">
        <v>22373</v>
      </c>
      <c r="E1532" s="46">
        <v>25650</v>
      </c>
      <c r="F1532" s="46">
        <f t="shared" si="33"/>
        <v>1.146471192955795</v>
      </c>
    </row>
    <row r="1533" spans="1:6" ht="12.75">
      <c r="A1533" s="19" t="s">
        <v>649</v>
      </c>
      <c r="B1533" s="32" t="s">
        <v>145</v>
      </c>
      <c r="C1533" s="20" t="s">
        <v>146</v>
      </c>
      <c r="D1533" s="41">
        <v>24014</v>
      </c>
      <c r="E1533" s="42">
        <v>26816</v>
      </c>
      <c r="F1533" s="42">
        <f t="shared" si="33"/>
        <v>1.116681935537603</v>
      </c>
    </row>
    <row r="1534" spans="1:6" ht="12.75">
      <c r="A1534" s="21"/>
      <c r="B1534" s="33"/>
      <c r="C1534" s="22" t="s">
        <v>168</v>
      </c>
      <c r="D1534" s="43">
        <v>24014</v>
      </c>
      <c r="E1534" s="44">
        <v>26816</v>
      </c>
      <c r="F1534" s="44">
        <f t="shared" si="33"/>
        <v>1.116681935537603</v>
      </c>
    </row>
    <row r="1535" spans="1:6" ht="12.75">
      <c r="A1535" s="23"/>
      <c r="B1535" s="34"/>
      <c r="C1535" s="24" t="s">
        <v>148</v>
      </c>
      <c r="D1535" s="45">
        <v>24014</v>
      </c>
      <c r="E1535" s="46">
        <v>26816</v>
      </c>
      <c r="F1535" s="46">
        <f t="shared" si="33"/>
        <v>1.116681935537603</v>
      </c>
    </row>
    <row r="1536" spans="1:6" ht="12.75">
      <c r="A1536" s="19" t="s">
        <v>650</v>
      </c>
      <c r="B1536" s="32" t="s">
        <v>145</v>
      </c>
      <c r="C1536" s="20" t="s">
        <v>146</v>
      </c>
      <c r="D1536" s="41">
        <v>27015</v>
      </c>
      <c r="E1536" s="42">
        <v>29362</v>
      </c>
      <c r="F1536" s="42">
        <f t="shared" si="33"/>
        <v>1.0868776605589487</v>
      </c>
    </row>
    <row r="1537" spans="1:6" ht="12.75">
      <c r="A1537" s="21"/>
      <c r="B1537" s="33"/>
      <c r="C1537" s="22" t="s">
        <v>168</v>
      </c>
      <c r="D1537" s="43">
        <v>27015</v>
      </c>
      <c r="E1537" s="44">
        <v>29362</v>
      </c>
      <c r="F1537" s="44">
        <f t="shared" si="33"/>
        <v>1.0868776605589487</v>
      </c>
    </row>
    <row r="1538" spans="1:6" ht="12.75">
      <c r="A1538" s="23"/>
      <c r="B1538" s="34"/>
      <c r="C1538" s="24" t="s">
        <v>148</v>
      </c>
      <c r="D1538" s="45">
        <v>27015</v>
      </c>
      <c r="E1538" s="46">
        <v>29362</v>
      </c>
      <c r="F1538" s="46">
        <f t="shared" si="33"/>
        <v>1.0868776605589487</v>
      </c>
    </row>
    <row r="1539" spans="1:6" ht="12.75">
      <c r="A1539" s="19" t="s">
        <v>651</v>
      </c>
      <c r="B1539" s="32" t="s">
        <v>145</v>
      </c>
      <c r="C1539" s="20" t="s">
        <v>146</v>
      </c>
      <c r="D1539" s="41">
        <v>19589</v>
      </c>
      <c r="E1539" s="42">
        <v>21012</v>
      </c>
      <c r="F1539" s="42">
        <f t="shared" si="33"/>
        <v>1.0726428097401604</v>
      </c>
    </row>
    <row r="1540" spans="1:6" ht="12.75">
      <c r="A1540" s="21"/>
      <c r="B1540" s="33"/>
      <c r="C1540" s="22" t="s">
        <v>168</v>
      </c>
      <c r="D1540" s="43">
        <v>19589</v>
      </c>
      <c r="E1540" s="44">
        <v>21012</v>
      </c>
      <c r="F1540" s="44">
        <f t="shared" si="33"/>
        <v>1.0726428097401604</v>
      </c>
    </row>
    <row r="1541" spans="1:6" ht="12.75">
      <c r="A1541" s="23"/>
      <c r="B1541" s="34"/>
      <c r="C1541" s="24" t="s">
        <v>148</v>
      </c>
      <c r="D1541" s="45">
        <v>19589</v>
      </c>
      <c r="E1541" s="46">
        <v>21012</v>
      </c>
      <c r="F1541" s="46">
        <f t="shared" si="33"/>
        <v>1.0726428097401604</v>
      </c>
    </row>
    <row r="1542" spans="1:6" ht="12.75">
      <c r="A1542" s="19" t="s">
        <v>652</v>
      </c>
      <c r="B1542" s="32" t="s">
        <v>145</v>
      </c>
      <c r="C1542" s="20" t="s">
        <v>146</v>
      </c>
      <c r="D1542" s="41">
        <v>10269</v>
      </c>
      <c r="E1542" s="42">
        <v>12409</v>
      </c>
      <c r="F1542" s="42">
        <f t="shared" si="33"/>
        <v>1.2083941961242575</v>
      </c>
    </row>
    <row r="1543" spans="1:6" ht="12.75">
      <c r="A1543" s="21"/>
      <c r="B1543" s="33"/>
      <c r="C1543" s="22" t="s">
        <v>614</v>
      </c>
      <c r="D1543" s="43">
        <v>10269</v>
      </c>
      <c r="E1543" s="44">
        <v>12409</v>
      </c>
      <c r="F1543" s="44">
        <f t="shared" si="33"/>
        <v>1.2083941961242575</v>
      </c>
    </row>
    <row r="1544" spans="1:6" ht="12.75">
      <c r="A1544" s="23"/>
      <c r="B1544" s="34"/>
      <c r="C1544" s="24" t="s">
        <v>148</v>
      </c>
      <c r="D1544" s="45">
        <v>10269</v>
      </c>
      <c r="E1544" s="46">
        <v>12409</v>
      </c>
      <c r="F1544" s="46">
        <f t="shared" si="33"/>
        <v>1.2083941961242575</v>
      </c>
    </row>
    <row r="1545" spans="1:6" ht="12.75">
      <c r="A1545" s="19" t="s">
        <v>653</v>
      </c>
      <c r="B1545" s="32" t="s">
        <v>145</v>
      </c>
      <c r="C1545" s="20" t="s">
        <v>146</v>
      </c>
      <c r="D1545" s="41">
        <v>25384</v>
      </c>
      <c r="E1545" s="42">
        <v>28926</v>
      </c>
      <c r="F1545" s="42">
        <f t="shared" si="33"/>
        <v>1.139536716041601</v>
      </c>
    </row>
    <row r="1546" spans="1:6" ht="12.75">
      <c r="A1546" s="21"/>
      <c r="B1546" s="33"/>
      <c r="C1546" s="22" t="s">
        <v>168</v>
      </c>
      <c r="D1546" s="43">
        <v>25384</v>
      </c>
      <c r="E1546" s="44">
        <v>28926</v>
      </c>
      <c r="F1546" s="44">
        <f t="shared" si="33"/>
        <v>1.139536716041601</v>
      </c>
    </row>
    <row r="1547" spans="1:6" ht="12.75">
      <c r="A1547" s="23"/>
      <c r="B1547" s="34"/>
      <c r="C1547" s="24" t="s">
        <v>148</v>
      </c>
      <c r="D1547" s="45">
        <v>25384</v>
      </c>
      <c r="E1547" s="46">
        <v>28926</v>
      </c>
      <c r="F1547" s="46">
        <f t="shared" si="33"/>
        <v>1.139536716041601</v>
      </c>
    </row>
    <row r="1548" spans="1:6" ht="12.75">
      <c r="A1548" s="19" t="s">
        <v>654</v>
      </c>
      <c r="B1548" s="32" t="s">
        <v>145</v>
      </c>
      <c r="C1548" s="20" t="s">
        <v>146</v>
      </c>
      <c r="D1548" s="41">
        <v>25021</v>
      </c>
      <c r="E1548" s="42">
        <v>28601</v>
      </c>
      <c r="F1548" s="42">
        <f t="shared" si="33"/>
        <v>1.143079812957116</v>
      </c>
    </row>
    <row r="1549" spans="1:6" ht="12.75">
      <c r="A1549" s="21"/>
      <c r="B1549" s="33"/>
      <c r="C1549" s="22" t="s">
        <v>168</v>
      </c>
      <c r="D1549" s="43">
        <v>25021</v>
      </c>
      <c r="E1549" s="44">
        <v>28601</v>
      </c>
      <c r="F1549" s="44">
        <f t="shared" si="33"/>
        <v>1.143079812957116</v>
      </c>
    </row>
    <row r="1550" spans="1:6" ht="12.75">
      <c r="A1550" s="23"/>
      <c r="B1550" s="34"/>
      <c r="C1550" s="24" t="s">
        <v>148</v>
      </c>
      <c r="D1550" s="45">
        <v>25021</v>
      </c>
      <c r="E1550" s="46">
        <v>28601</v>
      </c>
      <c r="F1550" s="46">
        <f t="shared" si="33"/>
        <v>1.143079812957116</v>
      </c>
    </row>
    <row r="1551" spans="1:6" ht="12.75">
      <c r="A1551" s="19" t="s">
        <v>655</v>
      </c>
      <c r="B1551" s="32" t="s">
        <v>150</v>
      </c>
      <c r="C1551" s="20" t="s">
        <v>151</v>
      </c>
      <c r="D1551" s="41">
        <v>25730</v>
      </c>
      <c r="E1551" s="42">
        <v>26898</v>
      </c>
      <c r="F1551" s="42">
        <f t="shared" si="33"/>
        <v>1.0453944811504081</v>
      </c>
    </row>
    <row r="1552" spans="1:6" ht="12.75">
      <c r="A1552" s="21"/>
      <c r="B1552" s="33"/>
      <c r="C1552" s="22" t="s">
        <v>218</v>
      </c>
      <c r="D1552" s="43">
        <v>25730</v>
      </c>
      <c r="E1552" s="44">
        <v>26898</v>
      </c>
      <c r="F1552" s="44">
        <f t="shared" si="33"/>
        <v>1.0453944811504081</v>
      </c>
    </row>
    <row r="1553" spans="1:6" ht="12.75">
      <c r="A1553" s="23"/>
      <c r="B1553" s="34"/>
      <c r="C1553" s="24" t="s">
        <v>153</v>
      </c>
      <c r="D1553" s="45">
        <v>5067</v>
      </c>
      <c r="E1553" s="46">
        <v>5067</v>
      </c>
      <c r="F1553" s="46">
        <f t="shared" si="33"/>
        <v>1</v>
      </c>
    </row>
    <row r="1554" spans="1:6" ht="12.75">
      <c r="A1554" s="23"/>
      <c r="B1554" s="34"/>
      <c r="C1554" s="24" t="s">
        <v>148</v>
      </c>
      <c r="D1554" s="45">
        <v>20663</v>
      </c>
      <c r="E1554" s="46">
        <v>21831</v>
      </c>
      <c r="F1554" s="46">
        <f t="shared" si="33"/>
        <v>1.0565261578667182</v>
      </c>
    </row>
    <row r="1555" spans="1:6" ht="12.75">
      <c r="A1555" s="19" t="s">
        <v>656</v>
      </c>
      <c r="B1555" s="32" t="s">
        <v>150</v>
      </c>
      <c r="C1555" s="20" t="s">
        <v>151</v>
      </c>
      <c r="D1555" s="41">
        <v>14280</v>
      </c>
      <c r="E1555" s="42">
        <v>16827</v>
      </c>
      <c r="F1555" s="42">
        <f t="shared" si="33"/>
        <v>1.1783613445378152</v>
      </c>
    </row>
    <row r="1556" spans="1:6" ht="12.75">
      <c r="A1556" s="21"/>
      <c r="B1556" s="33"/>
      <c r="C1556" s="22" t="s">
        <v>218</v>
      </c>
      <c r="D1556" s="43">
        <v>14280</v>
      </c>
      <c r="E1556" s="44">
        <v>16827</v>
      </c>
      <c r="F1556" s="44">
        <f t="shared" si="33"/>
        <v>1.1783613445378152</v>
      </c>
    </row>
    <row r="1557" spans="1:6" ht="12.75">
      <c r="A1557" s="23"/>
      <c r="B1557" s="34"/>
      <c r="C1557" s="24" t="s">
        <v>153</v>
      </c>
      <c r="D1557" s="45">
        <v>3028</v>
      </c>
      <c r="E1557" s="46">
        <v>3028</v>
      </c>
      <c r="F1557" s="46">
        <f t="shared" si="33"/>
        <v>1</v>
      </c>
    </row>
    <row r="1558" spans="1:6" ht="12.75">
      <c r="A1558" s="23"/>
      <c r="B1558" s="34"/>
      <c r="C1558" s="24" t="s">
        <v>148</v>
      </c>
      <c r="D1558" s="45">
        <v>11252</v>
      </c>
      <c r="E1558" s="46">
        <v>13799</v>
      </c>
      <c r="F1558" s="46">
        <f t="shared" si="33"/>
        <v>1.2263597582651973</v>
      </c>
    </row>
    <row r="1559" spans="1:6" ht="12.75">
      <c r="A1559" s="19" t="s">
        <v>657</v>
      </c>
      <c r="B1559" s="32" t="s">
        <v>145</v>
      </c>
      <c r="C1559" s="20" t="s">
        <v>146</v>
      </c>
      <c r="D1559" s="41">
        <v>25840</v>
      </c>
      <c r="E1559" s="42">
        <v>30579</v>
      </c>
      <c r="F1559" s="42">
        <f t="shared" si="33"/>
        <v>1.1833978328173376</v>
      </c>
    </row>
    <row r="1560" spans="1:6" ht="12.75">
      <c r="A1560" s="21"/>
      <c r="B1560" s="33"/>
      <c r="C1560" s="22" t="s">
        <v>168</v>
      </c>
      <c r="D1560" s="43">
        <v>25840</v>
      </c>
      <c r="E1560" s="44">
        <v>30579</v>
      </c>
      <c r="F1560" s="44">
        <f t="shared" si="33"/>
        <v>1.1833978328173376</v>
      </c>
    </row>
    <row r="1561" spans="1:6" ht="12.75">
      <c r="A1561" s="23"/>
      <c r="B1561" s="34"/>
      <c r="C1561" s="24" t="s">
        <v>148</v>
      </c>
      <c r="D1561" s="45">
        <v>25840</v>
      </c>
      <c r="E1561" s="46">
        <v>30579</v>
      </c>
      <c r="F1561" s="46">
        <f t="shared" si="33"/>
        <v>1.1833978328173376</v>
      </c>
    </row>
    <row r="1562" spans="1:6" ht="12.75">
      <c r="A1562" s="19" t="s">
        <v>658</v>
      </c>
      <c r="B1562" s="32" t="s">
        <v>145</v>
      </c>
      <c r="C1562" s="20" t="s">
        <v>146</v>
      </c>
      <c r="D1562" s="41">
        <v>33381</v>
      </c>
      <c r="E1562" s="42">
        <v>37668</v>
      </c>
      <c r="F1562" s="42">
        <f t="shared" si="33"/>
        <v>1.1284263503190437</v>
      </c>
    </row>
    <row r="1563" spans="1:6" ht="12.75">
      <c r="A1563" s="21"/>
      <c r="B1563" s="33"/>
      <c r="C1563" s="22" t="s">
        <v>168</v>
      </c>
      <c r="D1563" s="43">
        <v>33381</v>
      </c>
      <c r="E1563" s="44">
        <v>37668</v>
      </c>
      <c r="F1563" s="44">
        <f t="shared" si="33"/>
        <v>1.1284263503190437</v>
      </c>
    </row>
    <row r="1564" spans="1:6" ht="12.75">
      <c r="A1564" s="23"/>
      <c r="B1564" s="34"/>
      <c r="C1564" s="24" t="s">
        <v>148</v>
      </c>
      <c r="D1564" s="45">
        <v>33381</v>
      </c>
      <c r="E1564" s="46">
        <v>37668</v>
      </c>
      <c r="F1564" s="46">
        <f t="shared" si="33"/>
        <v>1.1284263503190437</v>
      </c>
    </row>
    <row r="1565" spans="1:6" ht="12.75">
      <c r="A1565" s="19" t="s">
        <v>659</v>
      </c>
      <c r="B1565" s="32" t="s">
        <v>150</v>
      </c>
      <c r="C1565" s="20" t="s">
        <v>151</v>
      </c>
      <c r="D1565" s="41">
        <v>8199</v>
      </c>
      <c r="E1565" s="42">
        <v>7811</v>
      </c>
      <c r="F1565" s="42">
        <f t="shared" si="33"/>
        <v>0.9526771557507013</v>
      </c>
    </row>
    <row r="1566" spans="1:6" ht="12.75">
      <c r="A1566" s="21"/>
      <c r="B1566" s="33"/>
      <c r="C1566" s="22" t="s">
        <v>218</v>
      </c>
      <c r="D1566" s="43">
        <v>8199</v>
      </c>
      <c r="E1566" s="44">
        <v>7811</v>
      </c>
      <c r="F1566" s="44">
        <f t="shared" si="33"/>
        <v>0.9526771557507013</v>
      </c>
    </row>
    <row r="1567" spans="1:6" ht="12.75">
      <c r="A1567" s="23"/>
      <c r="B1567" s="34"/>
      <c r="C1567" s="24" t="s">
        <v>153</v>
      </c>
      <c r="D1567" s="45">
        <v>1111</v>
      </c>
      <c r="E1567" s="46">
        <v>1111</v>
      </c>
      <c r="F1567" s="46">
        <f t="shared" si="33"/>
        <v>1</v>
      </c>
    </row>
    <row r="1568" spans="1:6" ht="12.75">
      <c r="A1568" s="23"/>
      <c r="B1568" s="34"/>
      <c r="C1568" s="24" t="s">
        <v>148</v>
      </c>
      <c r="D1568" s="45">
        <v>7088</v>
      </c>
      <c r="E1568" s="46">
        <v>6700</v>
      </c>
      <c r="F1568" s="46">
        <f t="shared" si="33"/>
        <v>0.9452595936794582</v>
      </c>
    </row>
    <row r="1569" spans="1:6" ht="12.75">
      <c r="A1569" s="19" t="s">
        <v>660</v>
      </c>
      <c r="B1569" s="32" t="s">
        <v>145</v>
      </c>
      <c r="C1569" s="20" t="s">
        <v>146</v>
      </c>
      <c r="D1569" s="41">
        <v>11917</v>
      </c>
      <c r="E1569" s="42">
        <v>13377</v>
      </c>
      <c r="F1569" s="42">
        <f t="shared" si="33"/>
        <v>1.1225140555508937</v>
      </c>
    </row>
    <row r="1570" spans="1:6" ht="12.75">
      <c r="A1570" s="21"/>
      <c r="B1570" s="33"/>
      <c r="C1570" s="22" t="s">
        <v>168</v>
      </c>
      <c r="D1570" s="43">
        <v>11917</v>
      </c>
      <c r="E1570" s="44">
        <v>13377</v>
      </c>
      <c r="F1570" s="44">
        <f t="shared" si="33"/>
        <v>1.1225140555508937</v>
      </c>
    </row>
    <row r="1571" spans="1:6" ht="12.75">
      <c r="A1571" s="23"/>
      <c r="B1571" s="34"/>
      <c r="C1571" s="24" t="s">
        <v>148</v>
      </c>
      <c r="D1571" s="45">
        <v>11917</v>
      </c>
      <c r="E1571" s="46">
        <v>13377</v>
      </c>
      <c r="F1571" s="46">
        <f t="shared" si="33"/>
        <v>1.1225140555508937</v>
      </c>
    </row>
    <row r="1572" spans="1:6" ht="12.75">
      <c r="A1572" s="19" t="s">
        <v>661</v>
      </c>
      <c r="B1572" s="32" t="s">
        <v>145</v>
      </c>
      <c r="C1572" s="20" t="s">
        <v>146</v>
      </c>
      <c r="D1572" s="41">
        <v>21552</v>
      </c>
      <c r="E1572" s="42">
        <v>24781</v>
      </c>
      <c r="F1572" s="42">
        <f t="shared" si="33"/>
        <v>1.149823682256867</v>
      </c>
    </row>
    <row r="1573" spans="1:6" ht="12.75">
      <c r="A1573" s="21"/>
      <c r="B1573" s="33"/>
      <c r="C1573" s="22" t="s">
        <v>168</v>
      </c>
      <c r="D1573" s="43">
        <v>21552</v>
      </c>
      <c r="E1573" s="44">
        <v>24781</v>
      </c>
      <c r="F1573" s="44">
        <f t="shared" si="33"/>
        <v>1.149823682256867</v>
      </c>
    </row>
    <row r="1574" spans="1:6" ht="12.75">
      <c r="A1574" s="23"/>
      <c r="B1574" s="34"/>
      <c r="C1574" s="24" t="s">
        <v>148</v>
      </c>
      <c r="D1574" s="45">
        <v>21552</v>
      </c>
      <c r="E1574" s="46">
        <v>24781</v>
      </c>
      <c r="F1574" s="46">
        <f t="shared" si="33"/>
        <v>1.149823682256867</v>
      </c>
    </row>
    <row r="1575" spans="1:6" ht="12.75">
      <c r="A1575" s="19" t="s">
        <v>662</v>
      </c>
      <c r="B1575" s="32" t="s">
        <v>145</v>
      </c>
      <c r="C1575" s="20" t="s">
        <v>146</v>
      </c>
      <c r="D1575" s="41">
        <v>27878</v>
      </c>
      <c r="E1575" s="42">
        <v>30385</v>
      </c>
      <c r="F1575" s="42">
        <f t="shared" si="33"/>
        <v>1.0899275414305187</v>
      </c>
    </row>
    <row r="1576" spans="1:6" ht="12.75">
      <c r="A1576" s="21"/>
      <c r="B1576" s="33"/>
      <c r="C1576" s="22" t="s">
        <v>168</v>
      </c>
      <c r="D1576" s="43">
        <v>27878</v>
      </c>
      <c r="E1576" s="44">
        <v>30385</v>
      </c>
      <c r="F1576" s="44">
        <f t="shared" si="33"/>
        <v>1.0899275414305187</v>
      </c>
    </row>
    <row r="1577" spans="1:6" ht="12.75">
      <c r="A1577" s="23"/>
      <c r="B1577" s="34"/>
      <c r="C1577" s="24" t="s">
        <v>148</v>
      </c>
      <c r="D1577" s="45">
        <v>27878</v>
      </c>
      <c r="E1577" s="46">
        <v>30385</v>
      </c>
      <c r="F1577" s="46">
        <f aca="true" t="shared" si="34" ref="F1577:F1624">IF(D1577=0,"***",E1577/D1577)</f>
        <v>1.0899275414305187</v>
      </c>
    </row>
    <row r="1578" spans="1:6" ht="12.75">
      <c r="A1578" s="19" t="s">
        <v>663</v>
      </c>
      <c r="B1578" s="32" t="s">
        <v>145</v>
      </c>
      <c r="C1578" s="20" t="s">
        <v>146</v>
      </c>
      <c r="D1578" s="41">
        <v>16125</v>
      </c>
      <c r="E1578" s="42">
        <v>18544</v>
      </c>
      <c r="F1578" s="42">
        <f t="shared" si="34"/>
        <v>1.150015503875969</v>
      </c>
    </row>
    <row r="1579" spans="1:6" ht="12.75">
      <c r="A1579" s="21"/>
      <c r="B1579" s="33"/>
      <c r="C1579" s="22" t="s">
        <v>168</v>
      </c>
      <c r="D1579" s="43">
        <v>16125</v>
      </c>
      <c r="E1579" s="44">
        <v>18544</v>
      </c>
      <c r="F1579" s="44">
        <f t="shared" si="34"/>
        <v>1.150015503875969</v>
      </c>
    </row>
    <row r="1580" spans="1:6" ht="12.75">
      <c r="A1580" s="23"/>
      <c r="B1580" s="34"/>
      <c r="C1580" s="24" t="s">
        <v>148</v>
      </c>
      <c r="D1580" s="45">
        <v>16125</v>
      </c>
      <c r="E1580" s="46">
        <v>18544</v>
      </c>
      <c r="F1580" s="46">
        <f t="shared" si="34"/>
        <v>1.150015503875969</v>
      </c>
    </row>
    <row r="1581" spans="1:6" ht="12.75">
      <c r="A1581" s="19" t="s">
        <v>664</v>
      </c>
      <c r="B1581" s="32" t="s">
        <v>145</v>
      </c>
      <c r="C1581" s="20" t="s">
        <v>146</v>
      </c>
      <c r="D1581" s="41">
        <v>23703</v>
      </c>
      <c r="E1581" s="42">
        <v>28175</v>
      </c>
      <c r="F1581" s="42">
        <f t="shared" si="34"/>
        <v>1.188668101084251</v>
      </c>
    </row>
    <row r="1582" spans="1:6" ht="12.75">
      <c r="A1582" s="21"/>
      <c r="B1582" s="33"/>
      <c r="C1582" s="22" t="s">
        <v>168</v>
      </c>
      <c r="D1582" s="43">
        <v>23703</v>
      </c>
      <c r="E1582" s="44">
        <v>28175</v>
      </c>
      <c r="F1582" s="44">
        <f t="shared" si="34"/>
        <v>1.188668101084251</v>
      </c>
    </row>
    <row r="1583" spans="1:6" ht="12.75">
      <c r="A1583" s="23"/>
      <c r="B1583" s="34"/>
      <c r="C1583" s="24" t="s">
        <v>148</v>
      </c>
      <c r="D1583" s="45">
        <v>23703</v>
      </c>
      <c r="E1583" s="46">
        <v>28175</v>
      </c>
      <c r="F1583" s="46">
        <f t="shared" si="34"/>
        <v>1.188668101084251</v>
      </c>
    </row>
    <row r="1584" spans="1:6" ht="12.75">
      <c r="A1584" s="19" t="s">
        <v>665</v>
      </c>
      <c r="B1584" s="32" t="s">
        <v>145</v>
      </c>
      <c r="C1584" s="20" t="s">
        <v>146</v>
      </c>
      <c r="D1584" s="41">
        <v>31244</v>
      </c>
      <c r="E1584" s="42">
        <v>32639</v>
      </c>
      <c r="F1584" s="42">
        <f t="shared" si="34"/>
        <v>1.044648572525925</v>
      </c>
    </row>
    <row r="1585" spans="1:6" ht="12.75">
      <c r="A1585" s="21"/>
      <c r="B1585" s="33"/>
      <c r="C1585" s="22" t="s">
        <v>168</v>
      </c>
      <c r="D1585" s="43">
        <v>31244</v>
      </c>
      <c r="E1585" s="44">
        <v>32639</v>
      </c>
      <c r="F1585" s="44">
        <f t="shared" si="34"/>
        <v>1.044648572525925</v>
      </c>
    </row>
    <row r="1586" spans="1:6" ht="12.75">
      <c r="A1586" s="23"/>
      <c r="B1586" s="34"/>
      <c r="C1586" s="24" t="s">
        <v>148</v>
      </c>
      <c r="D1586" s="45">
        <v>31244</v>
      </c>
      <c r="E1586" s="46">
        <v>32639</v>
      </c>
      <c r="F1586" s="46">
        <f t="shared" si="34"/>
        <v>1.044648572525925</v>
      </c>
    </row>
    <row r="1587" spans="1:6" ht="12.75">
      <c r="A1587" s="19" t="s">
        <v>666</v>
      </c>
      <c r="B1587" s="32" t="s">
        <v>145</v>
      </c>
      <c r="C1587" s="20" t="s">
        <v>146</v>
      </c>
      <c r="D1587" s="41">
        <v>30348</v>
      </c>
      <c r="E1587" s="42">
        <v>35757</v>
      </c>
      <c r="F1587" s="42">
        <f t="shared" si="34"/>
        <v>1.1782325029655991</v>
      </c>
    </row>
    <row r="1588" spans="1:6" ht="12.75">
      <c r="A1588" s="21"/>
      <c r="B1588" s="33"/>
      <c r="C1588" s="22" t="s">
        <v>168</v>
      </c>
      <c r="D1588" s="43">
        <v>30348</v>
      </c>
      <c r="E1588" s="44">
        <v>35757</v>
      </c>
      <c r="F1588" s="44">
        <f t="shared" si="34"/>
        <v>1.1782325029655991</v>
      </c>
    </row>
    <row r="1589" spans="1:6" ht="12.75">
      <c r="A1589" s="23"/>
      <c r="B1589" s="34"/>
      <c r="C1589" s="24" t="s">
        <v>148</v>
      </c>
      <c r="D1589" s="45">
        <v>30348</v>
      </c>
      <c r="E1589" s="46">
        <v>35757</v>
      </c>
      <c r="F1589" s="46">
        <f t="shared" si="34"/>
        <v>1.1782325029655991</v>
      </c>
    </row>
    <row r="1590" spans="1:6" ht="12.75">
      <c r="A1590" s="19" t="s">
        <v>667</v>
      </c>
      <c r="B1590" s="32" t="s">
        <v>145</v>
      </c>
      <c r="C1590" s="20" t="s">
        <v>146</v>
      </c>
      <c r="D1590" s="41">
        <v>21099</v>
      </c>
      <c r="E1590" s="42">
        <v>22691</v>
      </c>
      <c r="F1590" s="42">
        <f t="shared" si="34"/>
        <v>1.0754538129769184</v>
      </c>
    </row>
    <row r="1591" spans="1:6" ht="12.75">
      <c r="A1591" s="21"/>
      <c r="B1591" s="33"/>
      <c r="C1591" s="22" t="s">
        <v>168</v>
      </c>
      <c r="D1591" s="43">
        <v>21099</v>
      </c>
      <c r="E1591" s="44">
        <v>22691</v>
      </c>
      <c r="F1591" s="44">
        <f t="shared" si="34"/>
        <v>1.0754538129769184</v>
      </c>
    </row>
    <row r="1592" spans="1:6" ht="12.75">
      <c r="A1592" s="23"/>
      <c r="B1592" s="34"/>
      <c r="C1592" s="24" t="s">
        <v>148</v>
      </c>
      <c r="D1592" s="45">
        <v>21099</v>
      </c>
      <c r="E1592" s="46">
        <v>22691</v>
      </c>
      <c r="F1592" s="46">
        <f t="shared" si="34"/>
        <v>1.0754538129769184</v>
      </c>
    </row>
    <row r="1593" spans="1:6" ht="12.75">
      <c r="A1593" s="19" t="s">
        <v>668</v>
      </c>
      <c r="B1593" s="32" t="s">
        <v>145</v>
      </c>
      <c r="C1593" s="20" t="s">
        <v>146</v>
      </c>
      <c r="D1593" s="41">
        <v>15182</v>
      </c>
      <c r="E1593" s="42">
        <v>18203</v>
      </c>
      <c r="F1593" s="42">
        <f t="shared" si="34"/>
        <v>1.1989856408905282</v>
      </c>
    </row>
    <row r="1594" spans="1:6" ht="12.75">
      <c r="A1594" s="21"/>
      <c r="B1594" s="33"/>
      <c r="C1594" s="22" t="s">
        <v>168</v>
      </c>
      <c r="D1594" s="43">
        <v>15182</v>
      </c>
      <c r="E1594" s="44">
        <v>18203</v>
      </c>
      <c r="F1594" s="44">
        <f t="shared" si="34"/>
        <v>1.1989856408905282</v>
      </c>
    </row>
    <row r="1595" spans="1:6" ht="12.75">
      <c r="A1595" s="23"/>
      <c r="B1595" s="34"/>
      <c r="C1595" s="24" t="s">
        <v>148</v>
      </c>
      <c r="D1595" s="45">
        <v>15182</v>
      </c>
      <c r="E1595" s="46">
        <v>18203</v>
      </c>
      <c r="F1595" s="46">
        <f t="shared" si="34"/>
        <v>1.1989856408905282</v>
      </c>
    </row>
    <row r="1596" spans="1:6" ht="12.75">
      <c r="A1596" s="19" t="s">
        <v>669</v>
      </c>
      <c r="B1596" s="32" t="s">
        <v>145</v>
      </c>
      <c r="C1596" s="20" t="s">
        <v>146</v>
      </c>
      <c r="D1596" s="41">
        <v>34599</v>
      </c>
      <c r="E1596" s="42">
        <v>39149</v>
      </c>
      <c r="F1596" s="42">
        <f t="shared" si="34"/>
        <v>1.131506690944825</v>
      </c>
    </row>
    <row r="1597" spans="1:6" ht="12.75">
      <c r="A1597" s="21"/>
      <c r="B1597" s="33"/>
      <c r="C1597" s="22" t="s">
        <v>168</v>
      </c>
      <c r="D1597" s="43">
        <v>34599</v>
      </c>
      <c r="E1597" s="44">
        <v>39149</v>
      </c>
      <c r="F1597" s="44">
        <f t="shared" si="34"/>
        <v>1.131506690944825</v>
      </c>
    </row>
    <row r="1598" spans="1:6" ht="12.75">
      <c r="A1598" s="23"/>
      <c r="B1598" s="34"/>
      <c r="C1598" s="24" t="s">
        <v>148</v>
      </c>
      <c r="D1598" s="45">
        <v>34599</v>
      </c>
      <c r="E1598" s="46">
        <v>39149</v>
      </c>
      <c r="F1598" s="46">
        <f t="shared" si="34"/>
        <v>1.131506690944825</v>
      </c>
    </row>
    <row r="1599" spans="1:6" ht="12.75">
      <c r="A1599" s="19" t="s">
        <v>670</v>
      </c>
      <c r="B1599" s="32" t="s">
        <v>145</v>
      </c>
      <c r="C1599" s="20" t="s">
        <v>146</v>
      </c>
      <c r="D1599" s="41">
        <v>12970</v>
      </c>
      <c r="E1599" s="42">
        <v>13911</v>
      </c>
      <c r="F1599" s="42">
        <f t="shared" si="34"/>
        <v>1.0725520431765614</v>
      </c>
    </row>
    <row r="1600" spans="1:6" ht="12.75">
      <c r="A1600" s="21"/>
      <c r="B1600" s="33"/>
      <c r="C1600" s="22" t="s">
        <v>168</v>
      </c>
      <c r="D1600" s="43">
        <v>12970</v>
      </c>
      <c r="E1600" s="44">
        <v>13911</v>
      </c>
      <c r="F1600" s="44">
        <f t="shared" si="34"/>
        <v>1.0725520431765614</v>
      </c>
    </row>
    <row r="1601" spans="1:6" ht="12.75">
      <c r="A1601" s="23"/>
      <c r="B1601" s="34"/>
      <c r="C1601" s="24" t="s">
        <v>148</v>
      </c>
      <c r="D1601" s="45">
        <v>12970</v>
      </c>
      <c r="E1601" s="46">
        <v>13911</v>
      </c>
      <c r="F1601" s="46">
        <f t="shared" si="34"/>
        <v>1.0725520431765614</v>
      </c>
    </row>
    <row r="1602" spans="1:6" ht="12.75">
      <c r="A1602" s="19" t="s">
        <v>671</v>
      </c>
      <c r="B1602" s="32" t="s">
        <v>145</v>
      </c>
      <c r="C1602" s="20" t="s">
        <v>146</v>
      </c>
      <c r="D1602" s="41">
        <v>27705</v>
      </c>
      <c r="E1602" s="42">
        <v>29374</v>
      </c>
      <c r="F1602" s="42">
        <f t="shared" si="34"/>
        <v>1.0602418336040427</v>
      </c>
    </row>
    <row r="1603" spans="1:6" ht="12.75">
      <c r="A1603" s="21"/>
      <c r="B1603" s="33"/>
      <c r="C1603" s="22" t="s">
        <v>168</v>
      </c>
      <c r="D1603" s="43">
        <v>27705</v>
      </c>
      <c r="E1603" s="44">
        <v>29374</v>
      </c>
      <c r="F1603" s="44">
        <f t="shared" si="34"/>
        <v>1.0602418336040427</v>
      </c>
    </row>
    <row r="1604" spans="1:6" ht="12.75">
      <c r="A1604" s="23"/>
      <c r="B1604" s="34"/>
      <c r="C1604" s="24" t="s">
        <v>148</v>
      </c>
      <c r="D1604" s="45">
        <v>27705</v>
      </c>
      <c r="E1604" s="46">
        <v>29374</v>
      </c>
      <c r="F1604" s="46">
        <f t="shared" si="34"/>
        <v>1.0602418336040427</v>
      </c>
    </row>
    <row r="1605" spans="1:6" ht="12.75">
      <c r="A1605" s="19" t="s">
        <v>672</v>
      </c>
      <c r="B1605" s="32" t="s">
        <v>145</v>
      </c>
      <c r="C1605" s="20" t="s">
        <v>146</v>
      </c>
      <c r="D1605" s="41">
        <v>12262</v>
      </c>
      <c r="E1605" s="42">
        <v>16351</v>
      </c>
      <c r="F1605" s="42">
        <f t="shared" si="34"/>
        <v>1.3334692546077311</v>
      </c>
    </row>
    <row r="1606" spans="1:6" ht="12.75">
      <c r="A1606" s="21"/>
      <c r="B1606" s="33"/>
      <c r="C1606" s="22" t="s">
        <v>168</v>
      </c>
      <c r="D1606" s="43">
        <v>12262</v>
      </c>
      <c r="E1606" s="44">
        <v>16351</v>
      </c>
      <c r="F1606" s="44">
        <f t="shared" si="34"/>
        <v>1.3334692546077311</v>
      </c>
    </row>
    <row r="1607" spans="1:6" ht="12.75">
      <c r="A1607" s="23"/>
      <c r="B1607" s="34"/>
      <c r="C1607" s="24" t="s">
        <v>148</v>
      </c>
      <c r="D1607" s="45">
        <v>12262</v>
      </c>
      <c r="E1607" s="46">
        <v>16351</v>
      </c>
      <c r="F1607" s="46">
        <f t="shared" si="34"/>
        <v>1.3334692546077311</v>
      </c>
    </row>
    <row r="1608" spans="1:6" ht="12.75">
      <c r="A1608" s="19" t="s">
        <v>673</v>
      </c>
      <c r="B1608" s="32" t="s">
        <v>145</v>
      </c>
      <c r="C1608" s="20" t="s">
        <v>146</v>
      </c>
      <c r="D1608" s="41">
        <v>25895</v>
      </c>
      <c r="E1608" s="42">
        <v>29317</v>
      </c>
      <c r="F1608" s="42">
        <f t="shared" si="34"/>
        <v>1.1321490635257772</v>
      </c>
    </row>
    <row r="1609" spans="1:6" ht="12.75">
      <c r="A1609" s="21"/>
      <c r="B1609" s="33"/>
      <c r="C1609" s="22" t="s">
        <v>168</v>
      </c>
      <c r="D1609" s="43">
        <v>25895</v>
      </c>
      <c r="E1609" s="44">
        <v>29317</v>
      </c>
      <c r="F1609" s="44">
        <f t="shared" si="34"/>
        <v>1.1321490635257772</v>
      </c>
    </row>
    <row r="1610" spans="1:6" ht="12.75">
      <c r="A1610" s="23"/>
      <c r="B1610" s="34"/>
      <c r="C1610" s="24" t="s">
        <v>148</v>
      </c>
      <c r="D1610" s="45">
        <v>25895</v>
      </c>
      <c r="E1610" s="46">
        <v>29317</v>
      </c>
      <c r="F1610" s="46">
        <f t="shared" si="34"/>
        <v>1.1321490635257772</v>
      </c>
    </row>
    <row r="1611" spans="1:6" ht="12.75">
      <c r="A1611" s="19" t="s">
        <v>674</v>
      </c>
      <c r="B1611" s="32" t="s">
        <v>145</v>
      </c>
      <c r="C1611" s="20" t="s">
        <v>146</v>
      </c>
      <c r="D1611" s="41">
        <v>37152</v>
      </c>
      <c r="E1611" s="42">
        <v>44027</v>
      </c>
      <c r="F1611" s="42">
        <f t="shared" si="34"/>
        <v>1.18505060292851</v>
      </c>
    </row>
    <row r="1612" spans="1:6" ht="12.75">
      <c r="A1612" s="21"/>
      <c r="B1612" s="33"/>
      <c r="C1612" s="22" t="s">
        <v>168</v>
      </c>
      <c r="D1612" s="43">
        <v>37152</v>
      </c>
      <c r="E1612" s="44">
        <v>44027</v>
      </c>
      <c r="F1612" s="44">
        <f t="shared" si="34"/>
        <v>1.18505060292851</v>
      </c>
    </row>
    <row r="1613" spans="1:6" ht="12.75">
      <c r="A1613" s="23"/>
      <c r="B1613" s="34"/>
      <c r="C1613" s="24" t="s">
        <v>148</v>
      </c>
      <c r="D1613" s="45">
        <v>37152</v>
      </c>
      <c r="E1613" s="46">
        <v>44027</v>
      </c>
      <c r="F1613" s="46">
        <f t="shared" si="34"/>
        <v>1.18505060292851</v>
      </c>
    </row>
    <row r="1614" spans="1:6" ht="12.75">
      <c r="A1614" s="19" t="s">
        <v>675</v>
      </c>
      <c r="B1614" s="32" t="s">
        <v>145</v>
      </c>
      <c r="C1614" s="20" t="s">
        <v>146</v>
      </c>
      <c r="D1614" s="41">
        <v>22727</v>
      </c>
      <c r="E1614" s="42">
        <v>26299</v>
      </c>
      <c r="F1614" s="42">
        <f t="shared" si="34"/>
        <v>1.1571698860386324</v>
      </c>
    </row>
    <row r="1615" spans="1:6" ht="12.75">
      <c r="A1615" s="21"/>
      <c r="B1615" s="33"/>
      <c r="C1615" s="22" t="s">
        <v>168</v>
      </c>
      <c r="D1615" s="43">
        <v>22727</v>
      </c>
      <c r="E1615" s="44">
        <v>26299</v>
      </c>
      <c r="F1615" s="44">
        <f t="shared" si="34"/>
        <v>1.1571698860386324</v>
      </c>
    </row>
    <row r="1616" spans="1:6" ht="12.75">
      <c r="A1616" s="23"/>
      <c r="B1616" s="34"/>
      <c r="C1616" s="24" t="s">
        <v>148</v>
      </c>
      <c r="D1616" s="45">
        <v>22727</v>
      </c>
      <c r="E1616" s="46">
        <v>26299</v>
      </c>
      <c r="F1616" s="46">
        <f t="shared" si="34"/>
        <v>1.1571698860386324</v>
      </c>
    </row>
    <row r="1617" spans="1:6" ht="12.75">
      <c r="A1617" s="19" t="s">
        <v>676</v>
      </c>
      <c r="B1617" s="32" t="s">
        <v>145</v>
      </c>
      <c r="C1617" s="20" t="s">
        <v>146</v>
      </c>
      <c r="D1617" s="41">
        <v>18741</v>
      </c>
      <c r="E1617" s="42">
        <v>19907</v>
      </c>
      <c r="F1617" s="42">
        <f t="shared" si="34"/>
        <v>1.0622165306013553</v>
      </c>
    </row>
    <row r="1618" spans="1:6" ht="12.75">
      <c r="A1618" s="21"/>
      <c r="B1618" s="33"/>
      <c r="C1618" s="22" t="s">
        <v>168</v>
      </c>
      <c r="D1618" s="43">
        <v>18741</v>
      </c>
      <c r="E1618" s="44">
        <v>19907</v>
      </c>
      <c r="F1618" s="44">
        <f t="shared" si="34"/>
        <v>1.0622165306013553</v>
      </c>
    </row>
    <row r="1619" spans="1:6" ht="12.75">
      <c r="A1619" s="23"/>
      <c r="B1619" s="34"/>
      <c r="C1619" s="24" t="s">
        <v>148</v>
      </c>
      <c r="D1619" s="45">
        <v>18741</v>
      </c>
      <c r="E1619" s="46">
        <v>19907</v>
      </c>
      <c r="F1619" s="46">
        <f t="shared" si="34"/>
        <v>1.0622165306013553</v>
      </c>
    </row>
    <row r="1620" spans="1:6" ht="12.75">
      <c r="A1620" s="19" t="s">
        <v>677</v>
      </c>
      <c r="B1620" s="32" t="s">
        <v>145</v>
      </c>
      <c r="C1620" s="20" t="s">
        <v>146</v>
      </c>
      <c r="D1620" s="41">
        <v>37508</v>
      </c>
      <c r="E1620" s="42">
        <v>42401</v>
      </c>
      <c r="F1620" s="42">
        <f t="shared" si="34"/>
        <v>1.1304521702036898</v>
      </c>
    </row>
    <row r="1621" spans="1:6" ht="12.75">
      <c r="A1621" s="21"/>
      <c r="B1621" s="33"/>
      <c r="C1621" s="22" t="s">
        <v>168</v>
      </c>
      <c r="D1621" s="43">
        <v>37508</v>
      </c>
      <c r="E1621" s="44">
        <v>42401</v>
      </c>
      <c r="F1621" s="44">
        <f t="shared" si="34"/>
        <v>1.1304521702036898</v>
      </c>
    </row>
    <row r="1622" spans="1:6" ht="12.75">
      <c r="A1622" s="23"/>
      <c r="B1622" s="34"/>
      <c r="C1622" s="24" t="s">
        <v>148</v>
      </c>
      <c r="D1622" s="45">
        <v>37508</v>
      </c>
      <c r="E1622" s="46">
        <v>42401</v>
      </c>
      <c r="F1622" s="46">
        <f t="shared" si="34"/>
        <v>1.1304521702036898</v>
      </c>
    </row>
    <row r="1623" spans="1:6" ht="12.75">
      <c r="A1623" s="19" t="s">
        <v>678</v>
      </c>
      <c r="B1623" s="32" t="s">
        <v>145</v>
      </c>
      <c r="C1623" s="20" t="s">
        <v>146</v>
      </c>
      <c r="D1623" s="41">
        <v>23243</v>
      </c>
      <c r="E1623" s="42">
        <v>24758</v>
      </c>
      <c r="F1623" s="42">
        <f t="shared" si="34"/>
        <v>1.0651809146839908</v>
      </c>
    </row>
    <row r="1624" spans="1:6" ht="12.75">
      <c r="A1624" s="21"/>
      <c r="B1624" s="33"/>
      <c r="C1624" s="22" t="s">
        <v>168</v>
      </c>
      <c r="D1624" s="43">
        <v>23243</v>
      </c>
      <c r="E1624" s="44">
        <v>24758</v>
      </c>
      <c r="F1624" s="44">
        <f t="shared" si="34"/>
        <v>1.0651809146839908</v>
      </c>
    </row>
    <row r="1625" spans="1:6" ht="12.75">
      <c r="A1625" s="23"/>
      <c r="B1625" s="34"/>
      <c r="C1625" s="24" t="s">
        <v>148</v>
      </c>
      <c r="D1625" s="45">
        <v>23243</v>
      </c>
      <c r="E1625" s="46">
        <v>24758</v>
      </c>
      <c r="F1625" s="46">
        <f aca="true" t="shared" si="35" ref="F1625:F1672">IF(D1625=0,"***",E1625/D1625)</f>
        <v>1.0651809146839908</v>
      </c>
    </row>
    <row r="1626" spans="1:6" ht="12.75">
      <c r="A1626" s="19" t="s">
        <v>679</v>
      </c>
      <c r="B1626" s="32" t="s">
        <v>145</v>
      </c>
      <c r="C1626" s="20" t="s">
        <v>146</v>
      </c>
      <c r="D1626" s="41">
        <v>22972</v>
      </c>
      <c r="E1626" s="42">
        <v>25588</v>
      </c>
      <c r="F1626" s="42">
        <f t="shared" si="35"/>
        <v>1.1138777642347206</v>
      </c>
    </row>
    <row r="1627" spans="1:6" ht="12.75">
      <c r="A1627" s="21"/>
      <c r="B1627" s="33"/>
      <c r="C1627" s="22" t="s">
        <v>168</v>
      </c>
      <c r="D1627" s="43">
        <v>22972</v>
      </c>
      <c r="E1627" s="44">
        <v>25588</v>
      </c>
      <c r="F1627" s="44">
        <f t="shared" si="35"/>
        <v>1.1138777642347206</v>
      </c>
    </row>
    <row r="1628" spans="1:6" ht="12.75">
      <c r="A1628" s="23"/>
      <c r="B1628" s="34"/>
      <c r="C1628" s="24" t="s">
        <v>148</v>
      </c>
      <c r="D1628" s="45">
        <v>22972</v>
      </c>
      <c r="E1628" s="46">
        <v>25588</v>
      </c>
      <c r="F1628" s="46">
        <f t="shared" si="35"/>
        <v>1.1138777642347206</v>
      </c>
    </row>
    <row r="1629" spans="1:6" ht="12.75">
      <c r="A1629" s="19" t="s">
        <v>680</v>
      </c>
      <c r="B1629" s="32" t="s">
        <v>145</v>
      </c>
      <c r="C1629" s="20" t="s">
        <v>146</v>
      </c>
      <c r="D1629" s="41">
        <v>22818</v>
      </c>
      <c r="E1629" s="42">
        <v>24638</v>
      </c>
      <c r="F1629" s="42">
        <f t="shared" si="35"/>
        <v>1.0797615917258305</v>
      </c>
    </row>
    <row r="1630" spans="1:6" ht="12.75">
      <c r="A1630" s="21"/>
      <c r="B1630" s="33"/>
      <c r="C1630" s="22" t="s">
        <v>168</v>
      </c>
      <c r="D1630" s="43">
        <v>22818</v>
      </c>
      <c r="E1630" s="44">
        <v>24638</v>
      </c>
      <c r="F1630" s="44">
        <f t="shared" si="35"/>
        <v>1.0797615917258305</v>
      </c>
    </row>
    <row r="1631" spans="1:6" ht="12.75">
      <c r="A1631" s="23"/>
      <c r="B1631" s="34"/>
      <c r="C1631" s="24" t="s">
        <v>148</v>
      </c>
      <c r="D1631" s="45">
        <v>22818</v>
      </c>
      <c r="E1631" s="46">
        <v>24638</v>
      </c>
      <c r="F1631" s="46">
        <f t="shared" si="35"/>
        <v>1.0797615917258305</v>
      </c>
    </row>
    <row r="1632" spans="1:6" ht="12.75">
      <c r="A1632" s="19" t="s">
        <v>681</v>
      </c>
      <c r="B1632" s="32" t="s">
        <v>145</v>
      </c>
      <c r="C1632" s="20" t="s">
        <v>146</v>
      </c>
      <c r="D1632" s="41">
        <v>17363</v>
      </c>
      <c r="E1632" s="42">
        <v>19698</v>
      </c>
      <c r="F1632" s="42">
        <f t="shared" si="35"/>
        <v>1.1344813684271151</v>
      </c>
    </row>
    <row r="1633" spans="1:6" ht="12.75">
      <c r="A1633" s="21"/>
      <c r="B1633" s="33"/>
      <c r="C1633" s="22" t="s">
        <v>168</v>
      </c>
      <c r="D1633" s="43">
        <v>17363</v>
      </c>
      <c r="E1633" s="44">
        <v>19698</v>
      </c>
      <c r="F1633" s="44">
        <f t="shared" si="35"/>
        <v>1.1344813684271151</v>
      </c>
    </row>
    <row r="1634" spans="1:6" ht="12.75">
      <c r="A1634" s="23"/>
      <c r="B1634" s="34"/>
      <c r="C1634" s="24" t="s">
        <v>148</v>
      </c>
      <c r="D1634" s="45">
        <v>17363</v>
      </c>
      <c r="E1634" s="46">
        <v>19698</v>
      </c>
      <c r="F1634" s="46">
        <f t="shared" si="35"/>
        <v>1.1344813684271151</v>
      </c>
    </row>
    <row r="1635" spans="1:6" ht="12.75">
      <c r="A1635" s="19" t="s">
        <v>682</v>
      </c>
      <c r="B1635" s="32" t="s">
        <v>145</v>
      </c>
      <c r="C1635" s="20" t="s">
        <v>146</v>
      </c>
      <c r="D1635" s="41">
        <v>17283</v>
      </c>
      <c r="E1635" s="42">
        <v>20610</v>
      </c>
      <c r="F1635" s="42">
        <f t="shared" si="35"/>
        <v>1.1925013018573165</v>
      </c>
    </row>
    <row r="1636" spans="1:6" ht="12.75">
      <c r="A1636" s="21"/>
      <c r="B1636" s="33"/>
      <c r="C1636" s="22" t="s">
        <v>168</v>
      </c>
      <c r="D1636" s="43">
        <v>17283</v>
      </c>
      <c r="E1636" s="44">
        <v>20610</v>
      </c>
      <c r="F1636" s="44">
        <f t="shared" si="35"/>
        <v>1.1925013018573165</v>
      </c>
    </row>
    <row r="1637" spans="1:6" ht="12.75">
      <c r="A1637" s="23"/>
      <c r="B1637" s="34"/>
      <c r="C1637" s="24" t="s">
        <v>148</v>
      </c>
      <c r="D1637" s="45">
        <v>17283</v>
      </c>
      <c r="E1637" s="46">
        <v>20610</v>
      </c>
      <c r="F1637" s="46">
        <f t="shared" si="35"/>
        <v>1.1925013018573165</v>
      </c>
    </row>
    <row r="1638" spans="1:6" ht="12.75">
      <c r="A1638" s="19" t="s">
        <v>683</v>
      </c>
      <c r="B1638" s="32" t="s">
        <v>145</v>
      </c>
      <c r="C1638" s="20" t="s">
        <v>146</v>
      </c>
      <c r="D1638" s="41">
        <v>20059</v>
      </c>
      <c r="E1638" s="42">
        <v>21906</v>
      </c>
      <c r="F1638" s="42">
        <f t="shared" si="35"/>
        <v>1.0920783688120046</v>
      </c>
    </row>
    <row r="1639" spans="1:6" ht="12.75">
      <c r="A1639" s="21"/>
      <c r="B1639" s="33"/>
      <c r="C1639" s="22" t="s">
        <v>168</v>
      </c>
      <c r="D1639" s="43">
        <v>20059</v>
      </c>
      <c r="E1639" s="44">
        <v>21906</v>
      </c>
      <c r="F1639" s="44">
        <f t="shared" si="35"/>
        <v>1.0920783688120046</v>
      </c>
    </row>
    <row r="1640" spans="1:6" ht="12.75">
      <c r="A1640" s="23"/>
      <c r="B1640" s="34"/>
      <c r="C1640" s="24" t="s">
        <v>148</v>
      </c>
      <c r="D1640" s="45">
        <v>20059</v>
      </c>
      <c r="E1640" s="46">
        <v>21906</v>
      </c>
      <c r="F1640" s="46">
        <f t="shared" si="35"/>
        <v>1.0920783688120046</v>
      </c>
    </row>
    <row r="1641" spans="1:6" ht="12.75">
      <c r="A1641" s="19" t="s">
        <v>684</v>
      </c>
      <c r="B1641" s="32" t="s">
        <v>145</v>
      </c>
      <c r="C1641" s="20" t="s">
        <v>146</v>
      </c>
      <c r="D1641" s="41">
        <v>15830</v>
      </c>
      <c r="E1641" s="42">
        <v>18502</v>
      </c>
      <c r="F1641" s="42">
        <f t="shared" si="35"/>
        <v>1.1687934301958307</v>
      </c>
    </row>
    <row r="1642" spans="1:6" ht="12.75">
      <c r="A1642" s="21"/>
      <c r="B1642" s="33"/>
      <c r="C1642" s="22" t="s">
        <v>168</v>
      </c>
      <c r="D1642" s="43">
        <v>15830</v>
      </c>
      <c r="E1642" s="44">
        <v>18502</v>
      </c>
      <c r="F1642" s="44">
        <f t="shared" si="35"/>
        <v>1.1687934301958307</v>
      </c>
    </row>
    <row r="1643" spans="1:6" ht="12.75">
      <c r="A1643" s="23"/>
      <c r="B1643" s="34"/>
      <c r="C1643" s="24" t="s">
        <v>148</v>
      </c>
      <c r="D1643" s="45">
        <v>15830</v>
      </c>
      <c r="E1643" s="46">
        <v>18502</v>
      </c>
      <c r="F1643" s="46">
        <f t="shared" si="35"/>
        <v>1.1687934301958307</v>
      </c>
    </row>
    <row r="1644" spans="1:6" ht="12.75">
      <c r="A1644" s="19" t="s">
        <v>685</v>
      </c>
      <c r="B1644" s="32" t="s">
        <v>145</v>
      </c>
      <c r="C1644" s="20" t="s">
        <v>146</v>
      </c>
      <c r="D1644" s="41">
        <v>16393</v>
      </c>
      <c r="E1644" s="42">
        <v>17950</v>
      </c>
      <c r="F1644" s="42">
        <f t="shared" si="35"/>
        <v>1.09497956444824</v>
      </c>
    </row>
    <row r="1645" spans="1:6" ht="12.75">
      <c r="A1645" s="21"/>
      <c r="B1645" s="33"/>
      <c r="C1645" s="22" t="s">
        <v>168</v>
      </c>
      <c r="D1645" s="43">
        <v>16393</v>
      </c>
      <c r="E1645" s="44">
        <v>17950</v>
      </c>
      <c r="F1645" s="44">
        <f t="shared" si="35"/>
        <v>1.09497956444824</v>
      </c>
    </row>
    <row r="1646" spans="1:6" ht="12.75">
      <c r="A1646" s="23"/>
      <c r="B1646" s="34"/>
      <c r="C1646" s="24" t="s">
        <v>148</v>
      </c>
      <c r="D1646" s="45">
        <v>16393</v>
      </c>
      <c r="E1646" s="46">
        <v>17950</v>
      </c>
      <c r="F1646" s="46">
        <f t="shared" si="35"/>
        <v>1.09497956444824</v>
      </c>
    </row>
    <row r="1647" spans="1:6" ht="12.75">
      <c r="A1647" s="19" t="s">
        <v>686</v>
      </c>
      <c r="B1647" s="32" t="s">
        <v>145</v>
      </c>
      <c r="C1647" s="20" t="s">
        <v>146</v>
      </c>
      <c r="D1647" s="41">
        <v>8931</v>
      </c>
      <c r="E1647" s="42">
        <v>10780</v>
      </c>
      <c r="F1647" s="42">
        <f t="shared" si="35"/>
        <v>1.2070316873810323</v>
      </c>
    </row>
    <row r="1648" spans="1:6" ht="12.75">
      <c r="A1648" s="21"/>
      <c r="B1648" s="33"/>
      <c r="C1648" s="22" t="s">
        <v>168</v>
      </c>
      <c r="D1648" s="43">
        <v>8931</v>
      </c>
      <c r="E1648" s="44">
        <v>10780</v>
      </c>
      <c r="F1648" s="44">
        <f t="shared" si="35"/>
        <v>1.2070316873810323</v>
      </c>
    </row>
    <row r="1649" spans="1:6" ht="12.75">
      <c r="A1649" s="23"/>
      <c r="B1649" s="34"/>
      <c r="C1649" s="24" t="s">
        <v>148</v>
      </c>
      <c r="D1649" s="45">
        <v>8931</v>
      </c>
      <c r="E1649" s="46">
        <v>10780</v>
      </c>
      <c r="F1649" s="46">
        <f t="shared" si="35"/>
        <v>1.2070316873810323</v>
      </c>
    </row>
    <row r="1650" spans="1:6" ht="12.75">
      <c r="A1650" s="19" t="s">
        <v>687</v>
      </c>
      <c r="B1650" s="32" t="s">
        <v>145</v>
      </c>
      <c r="C1650" s="20" t="s">
        <v>146</v>
      </c>
      <c r="D1650" s="41">
        <v>23474</v>
      </c>
      <c r="E1650" s="42">
        <v>28284</v>
      </c>
      <c r="F1650" s="42">
        <f t="shared" si="35"/>
        <v>1.2049075572974355</v>
      </c>
    </row>
    <row r="1651" spans="1:6" ht="12.75">
      <c r="A1651" s="21"/>
      <c r="B1651" s="33"/>
      <c r="C1651" s="22" t="s">
        <v>168</v>
      </c>
      <c r="D1651" s="43">
        <v>23474</v>
      </c>
      <c r="E1651" s="44">
        <v>28284</v>
      </c>
      <c r="F1651" s="44">
        <f t="shared" si="35"/>
        <v>1.2049075572974355</v>
      </c>
    </row>
    <row r="1652" spans="1:6" ht="12.75">
      <c r="A1652" s="23"/>
      <c r="B1652" s="34"/>
      <c r="C1652" s="24" t="s">
        <v>148</v>
      </c>
      <c r="D1652" s="45">
        <v>23474</v>
      </c>
      <c r="E1652" s="46">
        <v>28284</v>
      </c>
      <c r="F1652" s="46">
        <f t="shared" si="35"/>
        <v>1.2049075572974355</v>
      </c>
    </row>
    <row r="1653" spans="1:6" ht="12.75">
      <c r="A1653" s="19" t="s">
        <v>688</v>
      </c>
      <c r="B1653" s="32" t="s">
        <v>145</v>
      </c>
      <c r="C1653" s="20" t="s">
        <v>146</v>
      </c>
      <c r="D1653" s="41">
        <v>15923</v>
      </c>
      <c r="E1653" s="42">
        <v>20828</v>
      </c>
      <c r="F1653" s="42">
        <f t="shared" si="35"/>
        <v>1.3080449664008038</v>
      </c>
    </row>
    <row r="1654" spans="1:6" ht="12.75">
      <c r="A1654" s="21"/>
      <c r="B1654" s="33"/>
      <c r="C1654" s="22" t="s">
        <v>168</v>
      </c>
      <c r="D1654" s="43">
        <v>15923</v>
      </c>
      <c r="E1654" s="44">
        <v>20828</v>
      </c>
      <c r="F1654" s="44">
        <f t="shared" si="35"/>
        <v>1.3080449664008038</v>
      </c>
    </row>
    <row r="1655" spans="1:6" ht="12.75">
      <c r="A1655" s="23"/>
      <c r="B1655" s="34"/>
      <c r="C1655" s="24" t="s">
        <v>148</v>
      </c>
      <c r="D1655" s="45">
        <v>15923</v>
      </c>
      <c r="E1655" s="46">
        <v>20828</v>
      </c>
      <c r="F1655" s="46">
        <f t="shared" si="35"/>
        <v>1.3080449664008038</v>
      </c>
    </row>
    <row r="1656" spans="1:6" ht="12.75">
      <c r="A1656" s="19" t="s">
        <v>689</v>
      </c>
      <c r="B1656" s="32" t="s">
        <v>145</v>
      </c>
      <c r="C1656" s="20" t="s">
        <v>146</v>
      </c>
      <c r="D1656" s="41">
        <v>21049</v>
      </c>
      <c r="E1656" s="42">
        <v>23844</v>
      </c>
      <c r="F1656" s="42">
        <f t="shared" si="35"/>
        <v>1.1327854054824458</v>
      </c>
    </row>
    <row r="1657" spans="1:6" ht="12.75">
      <c r="A1657" s="21"/>
      <c r="B1657" s="33"/>
      <c r="C1657" s="22" t="s">
        <v>168</v>
      </c>
      <c r="D1657" s="43">
        <v>21049</v>
      </c>
      <c r="E1657" s="44">
        <v>23844</v>
      </c>
      <c r="F1657" s="44">
        <f t="shared" si="35"/>
        <v>1.1327854054824458</v>
      </c>
    </row>
    <row r="1658" spans="1:6" ht="12.75">
      <c r="A1658" s="23"/>
      <c r="B1658" s="34"/>
      <c r="C1658" s="24" t="s">
        <v>148</v>
      </c>
      <c r="D1658" s="45">
        <v>21049</v>
      </c>
      <c r="E1658" s="46">
        <v>23844</v>
      </c>
      <c r="F1658" s="46">
        <f t="shared" si="35"/>
        <v>1.1327854054824458</v>
      </c>
    </row>
    <row r="1659" spans="1:6" ht="12.75">
      <c r="A1659" s="19" t="s">
        <v>690</v>
      </c>
      <c r="B1659" s="32" t="s">
        <v>145</v>
      </c>
      <c r="C1659" s="20" t="s">
        <v>146</v>
      </c>
      <c r="D1659" s="41">
        <v>29812</v>
      </c>
      <c r="E1659" s="42">
        <v>35842</v>
      </c>
      <c r="F1659" s="42">
        <f t="shared" si="35"/>
        <v>1.202267543271166</v>
      </c>
    </row>
    <row r="1660" spans="1:6" ht="12.75">
      <c r="A1660" s="21"/>
      <c r="B1660" s="33"/>
      <c r="C1660" s="22" t="s">
        <v>168</v>
      </c>
      <c r="D1660" s="43">
        <v>29812</v>
      </c>
      <c r="E1660" s="44">
        <v>35842</v>
      </c>
      <c r="F1660" s="44">
        <f t="shared" si="35"/>
        <v>1.202267543271166</v>
      </c>
    </row>
    <row r="1661" spans="1:6" ht="12.75">
      <c r="A1661" s="23"/>
      <c r="B1661" s="34"/>
      <c r="C1661" s="24" t="s">
        <v>148</v>
      </c>
      <c r="D1661" s="45">
        <v>29812</v>
      </c>
      <c r="E1661" s="46">
        <v>35842</v>
      </c>
      <c r="F1661" s="46">
        <f t="shared" si="35"/>
        <v>1.202267543271166</v>
      </c>
    </row>
    <row r="1662" spans="1:6" ht="12.75">
      <c r="A1662" s="19" t="s">
        <v>691</v>
      </c>
      <c r="B1662" s="32" t="s">
        <v>145</v>
      </c>
      <c r="C1662" s="20" t="s">
        <v>146</v>
      </c>
      <c r="D1662" s="41">
        <v>18388</v>
      </c>
      <c r="E1662" s="42">
        <v>21235</v>
      </c>
      <c r="F1662" s="42">
        <f t="shared" si="35"/>
        <v>1.15482923645856</v>
      </c>
    </row>
    <row r="1663" spans="1:6" ht="12.75">
      <c r="A1663" s="21"/>
      <c r="B1663" s="33"/>
      <c r="C1663" s="22" t="s">
        <v>168</v>
      </c>
      <c r="D1663" s="43">
        <v>18388</v>
      </c>
      <c r="E1663" s="44">
        <v>21235</v>
      </c>
      <c r="F1663" s="44">
        <f t="shared" si="35"/>
        <v>1.15482923645856</v>
      </c>
    </row>
    <row r="1664" spans="1:6" ht="12.75">
      <c r="A1664" s="23"/>
      <c r="B1664" s="34"/>
      <c r="C1664" s="24" t="s">
        <v>148</v>
      </c>
      <c r="D1664" s="45">
        <v>18388</v>
      </c>
      <c r="E1664" s="46">
        <v>21235</v>
      </c>
      <c r="F1664" s="46">
        <f t="shared" si="35"/>
        <v>1.15482923645856</v>
      </c>
    </row>
    <row r="1665" spans="1:6" ht="12.75">
      <c r="A1665" s="19" t="s">
        <v>692</v>
      </c>
      <c r="B1665" s="32" t="s">
        <v>145</v>
      </c>
      <c r="C1665" s="20" t="s">
        <v>146</v>
      </c>
      <c r="D1665" s="41">
        <v>21632</v>
      </c>
      <c r="E1665" s="42">
        <v>24063</v>
      </c>
      <c r="F1665" s="42">
        <f t="shared" si="35"/>
        <v>1.1123798076923077</v>
      </c>
    </row>
    <row r="1666" spans="1:6" ht="12.75">
      <c r="A1666" s="21"/>
      <c r="B1666" s="33"/>
      <c r="C1666" s="22" t="s">
        <v>168</v>
      </c>
      <c r="D1666" s="43">
        <v>21632</v>
      </c>
      <c r="E1666" s="44">
        <v>24063</v>
      </c>
      <c r="F1666" s="44">
        <f t="shared" si="35"/>
        <v>1.1123798076923077</v>
      </c>
    </row>
    <row r="1667" spans="1:6" ht="12.75">
      <c r="A1667" s="23"/>
      <c r="B1667" s="34"/>
      <c r="C1667" s="24" t="s">
        <v>148</v>
      </c>
      <c r="D1667" s="45">
        <v>21632</v>
      </c>
      <c r="E1667" s="46">
        <v>24063</v>
      </c>
      <c r="F1667" s="46">
        <f t="shared" si="35"/>
        <v>1.1123798076923077</v>
      </c>
    </row>
    <row r="1668" spans="1:6" ht="12.75">
      <c r="A1668" s="19" t="s">
        <v>693</v>
      </c>
      <c r="B1668" s="32" t="s">
        <v>145</v>
      </c>
      <c r="C1668" s="20" t="s">
        <v>146</v>
      </c>
      <c r="D1668" s="41">
        <v>27795</v>
      </c>
      <c r="E1668" s="42">
        <v>30115</v>
      </c>
      <c r="F1668" s="42">
        <f t="shared" si="35"/>
        <v>1.0834682496851953</v>
      </c>
    </row>
    <row r="1669" spans="1:6" ht="12.75">
      <c r="A1669" s="21"/>
      <c r="B1669" s="33"/>
      <c r="C1669" s="22" t="s">
        <v>168</v>
      </c>
      <c r="D1669" s="43">
        <v>27795</v>
      </c>
      <c r="E1669" s="44">
        <v>30115</v>
      </c>
      <c r="F1669" s="44">
        <f t="shared" si="35"/>
        <v>1.0834682496851953</v>
      </c>
    </row>
    <row r="1670" spans="1:6" ht="12.75">
      <c r="A1670" s="23"/>
      <c r="B1670" s="34"/>
      <c r="C1670" s="24" t="s">
        <v>148</v>
      </c>
      <c r="D1670" s="45">
        <v>27795</v>
      </c>
      <c r="E1670" s="46">
        <v>30115</v>
      </c>
      <c r="F1670" s="46">
        <f t="shared" si="35"/>
        <v>1.0834682496851953</v>
      </c>
    </row>
    <row r="1671" spans="1:6" ht="12.75">
      <c r="A1671" s="19" t="s">
        <v>694</v>
      </c>
      <c r="B1671" s="32" t="s">
        <v>145</v>
      </c>
      <c r="C1671" s="20" t="s">
        <v>146</v>
      </c>
      <c r="D1671" s="41">
        <v>18473</v>
      </c>
      <c r="E1671" s="42">
        <v>21131</v>
      </c>
      <c r="F1671" s="42">
        <f t="shared" si="35"/>
        <v>1.143885670979267</v>
      </c>
    </row>
    <row r="1672" spans="1:6" ht="12.75">
      <c r="A1672" s="21"/>
      <c r="B1672" s="33"/>
      <c r="C1672" s="22" t="s">
        <v>168</v>
      </c>
      <c r="D1672" s="43">
        <v>18473</v>
      </c>
      <c r="E1672" s="44">
        <v>21131</v>
      </c>
      <c r="F1672" s="44">
        <f t="shared" si="35"/>
        <v>1.143885670979267</v>
      </c>
    </row>
    <row r="1673" spans="1:6" ht="12.75">
      <c r="A1673" s="23"/>
      <c r="B1673" s="34"/>
      <c r="C1673" s="24" t="s">
        <v>148</v>
      </c>
      <c r="D1673" s="45">
        <v>18473</v>
      </c>
      <c r="E1673" s="46">
        <v>21131</v>
      </c>
      <c r="F1673" s="46">
        <f aca="true" t="shared" si="36" ref="F1673:F1720">IF(D1673=0,"***",E1673/D1673)</f>
        <v>1.143885670979267</v>
      </c>
    </row>
    <row r="1674" spans="1:6" ht="12.75">
      <c r="A1674" s="19" t="s">
        <v>695</v>
      </c>
      <c r="B1674" s="32" t="s">
        <v>145</v>
      </c>
      <c r="C1674" s="20" t="s">
        <v>146</v>
      </c>
      <c r="D1674" s="41">
        <v>32421</v>
      </c>
      <c r="E1674" s="42">
        <v>36353</v>
      </c>
      <c r="F1674" s="42">
        <f t="shared" si="36"/>
        <v>1.1212794176613923</v>
      </c>
    </row>
    <row r="1675" spans="1:6" ht="12.75">
      <c r="A1675" s="21"/>
      <c r="B1675" s="33"/>
      <c r="C1675" s="22" t="s">
        <v>168</v>
      </c>
      <c r="D1675" s="43">
        <v>32421</v>
      </c>
      <c r="E1675" s="44">
        <v>36353</v>
      </c>
      <c r="F1675" s="44">
        <f t="shared" si="36"/>
        <v>1.1212794176613923</v>
      </c>
    </row>
    <row r="1676" spans="1:6" ht="12.75">
      <c r="A1676" s="23"/>
      <c r="B1676" s="34"/>
      <c r="C1676" s="24" t="s">
        <v>148</v>
      </c>
      <c r="D1676" s="45">
        <v>32421</v>
      </c>
      <c r="E1676" s="46">
        <v>36353</v>
      </c>
      <c r="F1676" s="46">
        <f t="shared" si="36"/>
        <v>1.1212794176613923</v>
      </c>
    </row>
    <row r="1677" spans="1:6" ht="12.75">
      <c r="A1677" s="19" t="s">
        <v>696</v>
      </c>
      <c r="B1677" s="32" t="s">
        <v>145</v>
      </c>
      <c r="C1677" s="20" t="s">
        <v>146</v>
      </c>
      <c r="D1677" s="41">
        <v>32110</v>
      </c>
      <c r="E1677" s="42">
        <v>35201</v>
      </c>
      <c r="F1677" s="42">
        <f t="shared" si="36"/>
        <v>1.0962628464652757</v>
      </c>
    </row>
    <row r="1678" spans="1:6" ht="12.75">
      <c r="A1678" s="21"/>
      <c r="B1678" s="33"/>
      <c r="C1678" s="22" t="s">
        <v>168</v>
      </c>
      <c r="D1678" s="43">
        <v>32110</v>
      </c>
      <c r="E1678" s="44">
        <v>35201</v>
      </c>
      <c r="F1678" s="44">
        <f t="shared" si="36"/>
        <v>1.0962628464652757</v>
      </c>
    </row>
    <row r="1679" spans="1:6" ht="12.75">
      <c r="A1679" s="23"/>
      <c r="B1679" s="34"/>
      <c r="C1679" s="24" t="s">
        <v>148</v>
      </c>
      <c r="D1679" s="45">
        <v>32110</v>
      </c>
      <c r="E1679" s="46">
        <v>35201</v>
      </c>
      <c r="F1679" s="46">
        <f t="shared" si="36"/>
        <v>1.0962628464652757</v>
      </c>
    </row>
    <row r="1680" spans="1:6" ht="12.75">
      <c r="A1680" s="19" t="s">
        <v>697</v>
      </c>
      <c r="B1680" s="32" t="s">
        <v>145</v>
      </c>
      <c r="C1680" s="20" t="s">
        <v>146</v>
      </c>
      <c r="D1680" s="41">
        <v>12050</v>
      </c>
      <c r="E1680" s="42">
        <v>13768</v>
      </c>
      <c r="F1680" s="42">
        <f t="shared" si="36"/>
        <v>1.1425726141078838</v>
      </c>
    </row>
    <row r="1681" spans="1:6" ht="12.75">
      <c r="A1681" s="21"/>
      <c r="B1681" s="33"/>
      <c r="C1681" s="22" t="s">
        <v>168</v>
      </c>
      <c r="D1681" s="43">
        <v>12050</v>
      </c>
      <c r="E1681" s="44">
        <v>13768</v>
      </c>
      <c r="F1681" s="44">
        <f t="shared" si="36"/>
        <v>1.1425726141078838</v>
      </c>
    </row>
    <row r="1682" spans="1:6" ht="12.75">
      <c r="A1682" s="23"/>
      <c r="B1682" s="34"/>
      <c r="C1682" s="24" t="s">
        <v>148</v>
      </c>
      <c r="D1682" s="45">
        <v>12050</v>
      </c>
      <c r="E1682" s="46">
        <v>13768</v>
      </c>
      <c r="F1682" s="46">
        <f t="shared" si="36"/>
        <v>1.1425726141078838</v>
      </c>
    </row>
    <row r="1683" spans="1:6" ht="12.75">
      <c r="A1683" s="19" t="s">
        <v>698</v>
      </c>
      <c r="B1683" s="32" t="s">
        <v>145</v>
      </c>
      <c r="C1683" s="20" t="s">
        <v>146</v>
      </c>
      <c r="D1683" s="41">
        <v>17135</v>
      </c>
      <c r="E1683" s="42">
        <v>20790</v>
      </c>
      <c r="F1683" s="42">
        <f t="shared" si="36"/>
        <v>1.213306098628538</v>
      </c>
    </row>
    <row r="1684" spans="1:6" ht="12.75">
      <c r="A1684" s="21"/>
      <c r="B1684" s="33"/>
      <c r="C1684" s="22" t="s">
        <v>168</v>
      </c>
      <c r="D1684" s="43">
        <v>17135</v>
      </c>
      <c r="E1684" s="44">
        <v>20790</v>
      </c>
      <c r="F1684" s="44">
        <f t="shared" si="36"/>
        <v>1.213306098628538</v>
      </c>
    </row>
    <row r="1685" spans="1:6" ht="12.75">
      <c r="A1685" s="23"/>
      <c r="B1685" s="34"/>
      <c r="C1685" s="24" t="s">
        <v>148</v>
      </c>
      <c r="D1685" s="45">
        <v>17135</v>
      </c>
      <c r="E1685" s="46">
        <v>20790</v>
      </c>
      <c r="F1685" s="46">
        <f t="shared" si="36"/>
        <v>1.213306098628538</v>
      </c>
    </row>
    <row r="1686" spans="1:6" ht="12.75">
      <c r="A1686" s="19" t="s">
        <v>699</v>
      </c>
      <c r="B1686" s="32" t="s">
        <v>145</v>
      </c>
      <c r="C1686" s="20" t="s">
        <v>146</v>
      </c>
      <c r="D1686" s="41">
        <v>18634</v>
      </c>
      <c r="E1686" s="42">
        <v>22105</v>
      </c>
      <c r="F1686" s="42">
        <f t="shared" si="36"/>
        <v>1.1862724052806697</v>
      </c>
    </row>
    <row r="1687" spans="1:6" ht="12.75">
      <c r="A1687" s="21"/>
      <c r="B1687" s="33"/>
      <c r="C1687" s="22" t="s">
        <v>168</v>
      </c>
      <c r="D1687" s="43">
        <v>18634</v>
      </c>
      <c r="E1687" s="44">
        <v>22105</v>
      </c>
      <c r="F1687" s="44">
        <f t="shared" si="36"/>
        <v>1.1862724052806697</v>
      </c>
    </row>
    <row r="1688" spans="1:6" ht="12.75">
      <c r="A1688" s="23"/>
      <c r="B1688" s="34"/>
      <c r="C1688" s="24" t="s">
        <v>148</v>
      </c>
      <c r="D1688" s="45">
        <v>18634</v>
      </c>
      <c r="E1688" s="46">
        <v>22105</v>
      </c>
      <c r="F1688" s="46">
        <f t="shared" si="36"/>
        <v>1.1862724052806697</v>
      </c>
    </row>
    <row r="1689" spans="1:6" ht="12.75">
      <c r="A1689" s="19" t="s">
        <v>700</v>
      </c>
      <c r="B1689" s="32" t="s">
        <v>145</v>
      </c>
      <c r="C1689" s="20" t="s">
        <v>146</v>
      </c>
      <c r="D1689" s="41">
        <v>24523</v>
      </c>
      <c r="E1689" s="42">
        <v>25766</v>
      </c>
      <c r="F1689" s="42">
        <f t="shared" si="36"/>
        <v>1.0506871100599438</v>
      </c>
    </row>
    <row r="1690" spans="1:6" ht="12.75">
      <c r="A1690" s="21"/>
      <c r="B1690" s="33"/>
      <c r="C1690" s="22" t="s">
        <v>168</v>
      </c>
      <c r="D1690" s="43">
        <v>24523</v>
      </c>
      <c r="E1690" s="44">
        <v>25766</v>
      </c>
      <c r="F1690" s="44">
        <f t="shared" si="36"/>
        <v>1.0506871100599438</v>
      </c>
    </row>
    <row r="1691" spans="1:6" ht="12.75">
      <c r="A1691" s="23"/>
      <c r="B1691" s="34"/>
      <c r="C1691" s="24" t="s">
        <v>148</v>
      </c>
      <c r="D1691" s="45">
        <v>24523</v>
      </c>
      <c r="E1691" s="46">
        <v>25766</v>
      </c>
      <c r="F1691" s="46">
        <f t="shared" si="36"/>
        <v>1.0506871100599438</v>
      </c>
    </row>
    <row r="1692" spans="1:6" ht="12.75">
      <c r="A1692" s="19" t="s">
        <v>701</v>
      </c>
      <c r="B1692" s="32" t="s">
        <v>145</v>
      </c>
      <c r="C1692" s="20" t="s">
        <v>146</v>
      </c>
      <c r="D1692" s="41">
        <v>25560</v>
      </c>
      <c r="E1692" s="42">
        <v>28751</v>
      </c>
      <c r="F1692" s="42">
        <f t="shared" si="36"/>
        <v>1.1248435054773083</v>
      </c>
    </row>
    <row r="1693" spans="1:6" ht="12.75">
      <c r="A1693" s="21"/>
      <c r="B1693" s="33"/>
      <c r="C1693" s="22" t="s">
        <v>168</v>
      </c>
      <c r="D1693" s="43">
        <v>25560</v>
      </c>
      <c r="E1693" s="44">
        <v>28751</v>
      </c>
      <c r="F1693" s="44">
        <f t="shared" si="36"/>
        <v>1.1248435054773083</v>
      </c>
    </row>
    <row r="1694" spans="1:6" ht="12.75">
      <c r="A1694" s="23"/>
      <c r="B1694" s="34"/>
      <c r="C1694" s="24" t="s">
        <v>148</v>
      </c>
      <c r="D1694" s="45">
        <v>25560</v>
      </c>
      <c r="E1694" s="46">
        <v>28751</v>
      </c>
      <c r="F1694" s="46">
        <f t="shared" si="36"/>
        <v>1.1248435054773083</v>
      </c>
    </row>
    <row r="1695" spans="1:6" ht="12.75">
      <c r="A1695" s="19" t="s">
        <v>702</v>
      </c>
      <c r="B1695" s="32" t="s">
        <v>145</v>
      </c>
      <c r="C1695" s="20" t="s">
        <v>146</v>
      </c>
      <c r="D1695" s="41">
        <v>5908</v>
      </c>
      <c r="E1695" s="42">
        <v>7027</v>
      </c>
      <c r="F1695" s="42">
        <f t="shared" si="36"/>
        <v>1.1894041976980365</v>
      </c>
    </row>
    <row r="1696" spans="1:6" ht="12.75">
      <c r="A1696" s="21"/>
      <c r="B1696" s="33"/>
      <c r="C1696" s="22" t="s">
        <v>614</v>
      </c>
      <c r="D1696" s="43">
        <v>5908</v>
      </c>
      <c r="E1696" s="44">
        <v>7027</v>
      </c>
      <c r="F1696" s="44">
        <f t="shared" si="36"/>
        <v>1.1894041976980365</v>
      </c>
    </row>
    <row r="1697" spans="1:6" ht="12.75">
      <c r="A1697" s="23"/>
      <c r="B1697" s="34"/>
      <c r="C1697" s="24" t="s">
        <v>148</v>
      </c>
      <c r="D1697" s="45">
        <v>5908</v>
      </c>
      <c r="E1697" s="46">
        <v>7027</v>
      </c>
      <c r="F1697" s="46">
        <f t="shared" si="36"/>
        <v>1.1894041976980365</v>
      </c>
    </row>
    <row r="1698" spans="1:6" ht="12.75">
      <c r="A1698" s="19" t="s">
        <v>703</v>
      </c>
      <c r="B1698" s="32" t="s">
        <v>145</v>
      </c>
      <c r="C1698" s="20" t="s">
        <v>146</v>
      </c>
      <c r="D1698" s="41">
        <v>23886</v>
      </c>
      <c r="E1698" s="42">
        <v>29010</v>
      </c>
      <c r="F1698" s="42">
        <f t="shared" si="36"/>
        <v>1.2145189650841497</v>
      </c>
    </row>
    <row r="1699" spans="1:6" ht="12.75">
      <c r="A1699" s="21"/>
      <c r="B1699" s="33"/>
      <c r="C1699" s="22" t="s">
        <v>168</v>
      </c>
      <c r="D1699" s="43">
        <v>23886</v>
      </c>
      <c r="E1699" s="44">
        <v>29010</v>
      </c>
      <c r="F1699" s="44">
        <f t="shared" si="36"/>
        <v>1.2145189650841497</v>
      </c>
    </row>
    <row r="1700" spans="1:6" ht="12.75">
      <c r="A1700" s="23"/>
      <c r="B1700" s="34"/>
      <c r="C1700" s="24" t="s">
        <v>148</v>
      </c>
      <c r="D1700" s="45">
        <v>23886</v>
      </c>
      <c r="E1700" s="46">
        <v>29010</v>
      </c>
      <c r="F1700" s="46">
        <f t="shared" si="36"/>
        <v>1.2145189650841497</v>
      </c>
    </row>
    <row r="1701" spans="1:6" ht="12.75">
      <c r="A1701" s="19" t="s">
        <v>704</v>
      </c>
      <c r="B1701" s="32" t="s">
        <v>145</v>
      </c>
      <c r="C1701" s="20" t="s">
        <v>146</v>
      </c>
      <c r="D1701" s="41">
        <v>10695</v>
      </c>
      <c r="E1701" s="42">
        <v>11402</v>
      </c>
      <c r="F1701" s="42">
        <f t="shared" si="36"/>
        <v>1.0661056568489948</v>
      </c>
    </row>
    <row r="1702" spans="1:6" ht="12.75">
      <c r="A1702" s="21"/>
      <c r="B1702" s="33"/>
      <c r="C1702" s="22" t="s">
        <v>168</v>
      </c>
      <c r="D1702" s="43">
        <v>10695</v>
      </c>
      <c r="E1702" s="44">
        <v>11402</v>
      </c>
      <c r="F1702" s="44">
        <f t="shared" si="36"/>
        <v>1.0661056568489948</v>
      </c>
    </row>
    <row r="1703" spans="1:6" ht="12.75">
      <c r="A1703" s="23"/>
      <c r="B1703" s="34"/>
      <c r="C1703" s="24" t="s">
        <v>148</v>
      </c>
      <c r="D1703" s="45">
        <v>10695</v>
      </c>
      <c r="E1703" s="46">
        <v>11402</v>
      </c>
      <c r="F1703" s="46">
        <f t="shared" si="36"/>
        <v>1.0661056568489948</v>
      </c>
    </row>
    <row r="1704" spans="1:6" ht="12.75">
      <c r="A1704" s="19" t="s">
        <v>705</v>
      </c>
      <c r="B1704" s="32" t="s">
        <v>145</v>
      </c>
      <c r="C1704" s="20" t="s">
        <v>146</v>
      </c>
      <c r="D1704" s="41">
        <v>20205</v>
      </c>
      <c r="E1704" s="42">
        <v>21981</v>
      </c>
      <c r="F1704" s="42">
        <f t="shared" si="36"/>
        <v>1.0878990348923534</v>
      </c>
    </row>
    <row r="1705" spans="1:6" ht="12.75">
      <c r="A1705" s="21"/>
      <c r="B1705" s="33"/>
      <c r="C1705" s="22" t="s">
        <v>168</v>
      </c>
      <c r="D1705" s="43">
        <v>20205</v>
      </c>
      <c r="E1705" s="44">
        <v>21981</v>
      </c>
      <c r="F1705" s="44">
        <f t="shared" si="36"/>
        <v>1.0878990348923534</v>
      </c>
    </row>
    <row r="1706" spans="1:6" ht="12.75">
      <c r="A1706" s="23"/>
      <c r="B1706" s="34"/>
      <c r="C1706" s="24" t="s">
        <v>148</v>
      </c>
      <c r="D1706" s="45">
        <v>20205</v>
      </c>
      <c r="E1706" s="46">
        <v>21981</v>
      </c>
      <c r="F1706" s="46">
        <f t="shared" si="36"/>
        <v>1.0878990348923534</v>
      </c>
    </row>
    <row r="1707" spans="1:6" ht="12.75">
      <c r="A1707" s="19" t="s">
        <v>706</v>
      </c>
      <c r="B1707" s="32" t="s">
        <v>145</v>
      </c>
      <c r="C1707" s="20" t="s">
        <v>146</v>
      </c>
      <c r="D1707" s="41">
        <v>17444</v>
      </c>
      <c r="E1707" s="42">
        <v>18750</v>
      </c>
      <c r="F1707" s="42">
        <f t="shared" si="36"/>
        <v>1.0748681495069938</v>
      </c>
    </row>
    <row r="1708" spans="1:6" ht="12.75">
      <c r="A1708" s="21"/>
      <c r="B1708" s="33"/>
      <c r="C1708" s="22" t="s">
        <v>168</v>
      </c>
      <c r="D1708" s="43">
        <v>17444</v>
      </c>
      <c r="E1708" s="44">
        <v>18750</v>
      </c>
      <c r="F1708" s="44">
        <f t="shared" si="36"/>
        <v>1.0748681495069938</v>
      </c>
    </row>
    <row r="1709" spans="1:6" ht="12.75">
      <c r="A1709" s="23"/>
      <c r="B1709" s="34"/>
      <c r="C1709" s="24" t="s">
        <v>148</v>
      </c>
      <c r="D1709" s="45">
        <v>17444</v>
      </c>
      <c r="E1709" s="46">
        <v>18750</v>
      </c>
      <c r="F1709" s="46">
        <f t="shared" si="36"/>
        <v>1.0748681495069938</v>
      </c>
    </row>
    <row r="1710" spans="1:6" ht="12.75">
      <c r="A1710" s="19" t="s">
        <v>707</v>
      </c>
      <c r="B1710" s="32" t="s">
        <v>145</v>
      </c>
      <c r="C1710" s="20" t="s">
        <v>146</v>
      </c>
      <c r="D1710" s="41">
        <v>23742</v>
      </c>
      <c r="E1710" s="42">
        <v>27040</v>
      </c>
      <c r="F1710" s="42">
        <f t="shared" si="36"/>
        <v>1.13890994861427</v>
      </c>
    </row>
    <row r="1711" spans="1:6" ht="12.75">
      <c r="A1711" s="21"/>
      <c r="B1711" s="33"/>
      <c r="C1711" s="22" t="s">
        <v>168</v>
      </c>
      <c r="D1711" s="43">
        <v>23742</v>
      </c>
      <c r="E1711" s="44">
        <v>27040</v>
      </c>
      <c r="F1711" s="44">
        <f t="shared" si="36"/>
        <v>1.13890994861427</v>
      </c>
    </row>
    <row r="1712" spans="1:6" ht="12.75">
      <c r="A1712" s="23"/>
      <c r="B1712" s="34"/>
      <c r="C1712" s="24" t="s">
        <v>148</v>
      </c>
      <c r="D1712" s="45">
        <v>23742</v>
      </c>
      <c r="E1712" s="46">
        <v>27040</v>
      </c>
      <c r="F1712" s="46">
        <f t="shared" si="36"/>
        <v>1.13890994861427</v>
      </c>
    </row>
    <row r="1713" spans="1:6" ht="12.75">
      <c r="A1713" s="19" t="s">
        <v>708</v>
      </c>
      <c r="B1713" s="32" t="s">
        <v>145</v>
      </c>
      <c r="C1713" s="20" t="s">
        <v>146</v>
      </c>
      <c r="D1713" s="41">
        <v>22754</v>
      </c>
      <c r="E1713" s="42">
        <v>25725</v>
      </c>
      <c r="F1713" s="42">
        <f t="shared" si="36"/>
        <v>1.1305704491517974</v>
      </c>
    </row>
    <row r="1714" spans="1:6" ht="12.75">
      <c r="A1714" s="21"/>
      <c r="B1714" s="33"/>
      <c r="C1714" s="22" t="s">
        <v>168</v>
      </c>
      <c r="D1714" s="43">
        <v>22754</v>
      </c>
      <c r="E1714" s="44">
        <v>25725</v>
      </c>
      <c r="F1714" s="44">
        <f t="shared" si="36"/>
        <v>1.1305704491517974</v>
      </c>
    </row>
    <row r="1715" spans="1:6" ht="12.75">
      <c r="A1715" s="23"/>
      <c r="B1715" s="34"/>
      <c r="C1715" s="24" t="s">
        <v>148</v>
      </c>
      <c r="D1715" s="45">
        <v>22754</v>
      </c>
      <c r="E1715" s="46">
        <v>25725</v>
      </c>
      <c r="F1715" s="46">
        <f t="shared" si="36"/>
        <v>1.1305704491517974</v>
      </c>
    </row>
    <row r="1716" spans="1:6" ht="12.75">
      <c r="A1716" s="19" t="s">
        <v>709</v>
      </c>
      <c r="B1716" s="32" t="s">
        <v>145</v>
      </c>
      <c r="C1716" s="20" t="s">
        <v>146</v>
      </c>
      <c r="D1716" s="41">
        <v>20712</v>
      </c>
      <c r="E1716" s="42">
        <v>23055</v>
      </c>
      <c r="F1716" s="42">
        <f t="shared" si="36"/>
        <v>1.1131228273464657</v>
      </c>
    </row>
    <row r="1717" spans="1:6" ht="12.75">
      <c r="A1717" s="21"/>
      <c r="B1717" s="33"/>
      <c r="C1717" s="22" t="s">
        <v>168</v>
      </c>
      <c r="D1717" s="43">
        <v>20712</v>
      </c>
      <c r="E1717" s="44">
        <v>23055</v>
      </c>
      <c r="F1717" s="44">
        <f t="shared" si="36"/>
        <v>1.1131228273464657</v>
      </c>
    </row>
    <row r="1718" spans="1:6" ht="12.75">
      <c r="A1718" s="23"/>
      <c r="B1718" s="34"/>
      <c r="C1718" s="24" t="s">
        <v>148</v>
      </c>
      <c r="D1718" s="45">
        <v>20712</v>
      </c>
      <c r="E1718" s="46">
        <v>23055</v>
      </c>
      <c r="F1718" s="46">
        <f t="shared" si="36"/>
        <v>1.1131228273464657</v>
      </c>
    </row>
    <row r="1719" spans="1:6" ht="12.75">
      <c r="A1719" s="19" t="s">
        <v>710</v>
      </c>
      <c r="B1719" s="32" t="s">
        <v>150</v>
      </c>
      <c r="C1719" s="20" t="s">
        <v>151</v>
      </c>
      <c r="D1719" s="41">
        <v>22989</v>
      </c>
      <c r="E1719" s="42">
        <v>24648</v>
      </c>
      <c r="F1719" s="42">
        <f t="shared" si="36"/>
        <v>1.0721649484536082</v>
      </c>
    </row>
    <row r="1720" spans="1:6" ht="12.75">
      <c r="A1720" s="21"/>
      <c r="B1720" s="33"/>
      <c r="C1720" s="22" t="s">
        <v>218</v>
      </c>
      <c r="D1720" s="43">
        <v>22989</v>
      </c>
      <c r="E1720" s="44">
        <v>24648</v>
      </c>
      <c r="F1720" s="44">
        <f t="shared" si="36"/>
        <v>1.0721649484536082</v>
      </c>
    </row>
    <row r="1721" spans="1:6" ht="12.75">
      <c r="A1721" s="23"/>
      <c r="B1721" s="34"/>
      <c r="C1721" s="24" t="s">
        <v>153</v>
      </c>
      <c r="D1721" s="45">
        <v>3748</v>
      </c>
      <c r="E1721" s="46">
        <v>3848</v>
      </c>
      <c r="F1721" s="46">
        <f aca="true" t="shared" si="37" ref="F1721:F1767">IF(D1721=0,"***",E1721/D1721)</f>
        <v>1.0266808964781218</v>
      </c>
    </row>
    <row r="1722" spans="1:6" ht="12.75">
      <c r="A1722" s="23"/>
      <c r="B1722" s="34"/>
      <c r="C1722" s="24" t="s">
        <v>148</v>
      </c>
      <c r="D1722" s="45">
        <v>19241</v>
      </c>
      <c r="E1722" s="46">
        <v>20800</v>
      </c>
      <c r="F1722" s="46">
        <f t="shared" si="37"/>
        <v>1.0810248947559897</v>
      </c>
    </row>
    <row r="1723" spans="1:6" ht="12.75">
      <c r="A1723" s="19" t="s">
        <v>711</v>
      </c>
      <c r="B1723" s="32" t="s">
        <v>145</v>
      </c>
      <c r="C1723" s="20" t="s">
        <v>146</v>
      </c>
      <c r="D1723" s="41">
        <v>27850</v>
      </c>
      <c r="E1723" s="42">
        <v>31109</v>
      </c>
      <c r="F1723" s="42">
        <f t="shared" si="37"/>
        <v>1.117019748653501</v>
      </c>
    </row>
    <row r="1724" spans="1:6" ht="12.75">
      <c r="A1724" s="21"/>
      <c r="B1724" s="33"/>
      <c r="C1724" s="22" t="s">
        <v>168</v>
      </c>
      <c r="D1724" s="43">
        <v>27850</v>
      </c>
      <c r="E1724" s="44">
        <v>31109</v>
      </c>
      <c r="F1724" s="44">
        <f t="shared" si="37"/>
        <v>1.117019748653501</v>
      </c>
    </row>
    <row r="1725" spans="1:6" ht="12.75">
      <c r="A1725" s="23"/>
      <c r="B1725" s="34"/>
      <c r="C1725" s="24" t="s">
        <v>148</v>
      </c>
      <c r="D1725" s="45">
        <v>27850</v>
      </c>
      <c r="E1725" s="46">
        <v>31109</v>
      </c>
      <c r="F1725" s="46">
        <f t="shared" si="37"/>
        <v>1.117019748653501</v>
      </c>
    </row>
    <row r="1726" spans="1:6" ht="12.75">
      <c r="A1726" s="19" t="s">
        <v>712</v>
      </c>
      <c r="B1726" s="32" t="s">
        <v>145</v>
      </c>
      <c r="C1726" s="20" t="s">
        <v>146</v>
      </c>
      <c r="D1726" s="41">
        <v>12856</v>
      </c>
      <c r="E1726" s="42">
        <v>13953</v>
      </c>
      <c r="F1726" s="42">
        <f t="shared" si="37"/>
        <v>1.0853298070939639</v>
      </c>
    </row>
    <row r="1727" spans="1:6" ht="12.75">
      <c r="A1727" s="21"/>
      <c r="B1727" s="33"/>
      <c r="C1727" s="22" t="s">
        <v>168</v>
      </c>
      <c r="D1727" s="43">
        <v>12856</v>
      </c>
      <c r="E1727" s="44">
        <v>13953</v>
      </c>
      <c r="F1727" s="44">
        <f t="shared" si="37"/>
        <v>1.0853298070939639</v>
      </c>
    </row>
    <row r="1728" spans="1:6" ht="12.75">
      <c r="A1728" s="23"/>
      <c r="B1728" s="34"/>
      <c r="C1728" s="24" t="s">
        <v>148</v>
      </c>
      <c r="D1728" s="45">
        <v>12856</v>
      </c>
      <c r="E1728" s="46">
        <v>13953</v>
      </c>
      <c r="F1728" s="46">
        <f t="shared" si="37"/>
        <v>1.0853298070939639</v>
      </c>
    </row>
    <row r="1729" spans="1:6" ht="12.75">
      <c r="A1729" s="19" t="s">
        <v>713</v>
      </c>
      <c r="B1729" s="32" t="s">
        <v>145</v>
      </c>
      <c r="C1729" s="20" t="s">
        <v>146</v>
      </c>
      <c r="D1729" s="41">
        <v>17706</v>
      </c>
      <c r="E1729" s="42">
        <v>22632</v>
      </c>
      <c r="F1729" s="42">
        <f t="shared" si="37"/>
        <v>1.278210776008133</v>
      </c>
    </row>
    <row r="1730" spans="1:6" ht="12.75">
      <c r="A1730" s="21"/>
      <c r="B1730" s="33"/>
      <c r="C1730" s="22" t="s">
        <v>168</v>
      </c>
      <c r="D1730" s="43">
        <v>17706</v>
      </c>
      <c r="E1730" s="44">
        <v>22632</v>
      </c>
      <c r="F1730" s="44">
        <f t="shared" si="37"/>
        <v>1.278210776008133</v>
      </c>
    </row>
    <row r="1731" spans="1:6" ht="12.75">
      <c r="A1731" s="23"/>
      <c r="B1731" s="34"/>
      <c r="C1731" s="24" t="s">
        <v>148</v>
      </c>
      <c r="D1731" s="45">
        <v>17706</v>
      </c>
      <c r="E1731" s="46">
        <v>22632</v>
      </c>
      <c r="F1731" s="46">
        <f t="shared" si="37"/>
        <v>1.278210776008133</v>
      </c>
    </row>
    <row r="1732" spans="1:6" ht="12.75">
      <c r="A1732" s="19" t="s">
        <v>714</v>
      </c>
      <c r="B1732" s="32" t="s">
        <v>145</v>
      </c>
      <c r="C1732" s="20" t="s">
        <v>146</v>
      </c>
      <c r="D1732" s="41">
        <v>21239</v>
      </c>
      <c r="E1732" s="42">
        <v>23947</v>
      </c>
      <c r="F1732" s="42">
        <f t="shared" si="37"/>
        <v>1.1275012947878902</v>
      </c>
    </row>
    <row r="1733" spans="1:6" ht="12.75">
      <c r="A1733" s="21"/>
      <c r="B1733" s="33"/>
      <c r="C1733" s="22" t="s">
        <v>168</v>
      </c>
      <c r="D1733" s="43">
        <v>21239</v>
      </c>
      <c r="E1733" s="44">
        <v>23947</v>
      </c>
      <c r="F1733" s="44">
        <f t="shared" si="37"/>
        <v>1.1275012947878902</v>
      </c>
    </row>
    <row r="1734" spans="1:6" ht="12.75">
      <c r="A1734" s="23"/>
      <c r="B1734" s="34"/>
      <c r="C1734" s="24" t="s">
        <v>148</v>
      </c>
      <c r="D1734" s="45">
        <v>21239</v>
      </c>
      <c r="E1734" s="46">
        <v>23947</v>
      </c>
      <c r="F1734" s="46">
        <f t="shared" si="37"/>
        <v>1.1275012947878902</v>
      </c>
    </row>
    <row r="1735" spans="1:6" ht="12.75">
      <c r="A1735" s="19" t="s">
        <v>715</v>
      </c>
      <c r="B1735" s="32" t="s">
        <v>145</v>
      </c>
      <c r="C1735" s="20" t="s">
        <v>146</v>
      </c>
      <c r="D1735" s="41">
        <v>22799</v>
      </c>
      <c r="E1735" s="42">
        <v>25932</v>
      </c>
      <c r="F1735" s="42">
        <f t="shared" si="37"/>
        <v>1.1374183078205184</v>
      </c>
    </row>
    <row r="1736" spans="1:6" ht="12.75">
      <c r="A1736" s="21"/>
      <c r="B1736" s="33"/>
      <c r="C1736" s="22" t="s">
        <v>168</v>
      </c>
      <c r="D1736" s="43">
        <v>22799</v>
      </c>
      <c r="E1736" s="44">
        <v>25932</v>
      </c>
      <c r="F1736" s="44">
        <f t="shared" si="37"/>
        <v>1.1374183078205184</v>
      </c>
    </row>
    <row r="1737" spans="1:6" ht="12.75">
      <c r="A1737" s="23"/>
      <c r="B1737" s="34"/>
      <c r="C1737" s="24" t="s">
        <v>148</v>
      </c>
      <c r="D1737" s="45">
        <v>22799</v>
      </c>
      <c r="E1737" s="46">
        <v>25932</v>
      </c>
      <c r="F1737" s="46">
        <f t="shared" si="37"/>
        <v>1.1374183078205184</v>
      </c>
    </row>
    <row r="1738" spans="1:6" ht="12.75">
      <c r="A1738" s="19" t="s">
        <v>716</v>
      </c>
      <c r="B1738" s="32" t="s">
        <v>145</v>
      </c>
      <c r="C1738" s="20" t="s">
        <v>146</v>
      </c>
      <c r="D1738" s="41">
        <v>18222</v>
      </c>
      <c r="E1738" s="42">
        <v>21327</v>
      </c>
      <c r="F1738" s="42">
        <f t="shared" si="37"/>
        <v>1.1703984194929207</v>
      </c>
    </row>
    <row r="1739" spans="1:6" ht="12.75">
      <c r="A1739" s="21"/>
      <c r="B1739" s="33"/>
      <c r="C1739" s="22" t="s">
        <v>168</v>
      </c>
      <c r="D1739" s="43">
        <v>18222</v>
      </c>
      <c r="E1739" s="44">
        <v>21327</v>
      </c>
      <c r="F1739" s="44">
        <f t="shared" si="37"/>
        <v>1.1703984194929207</v>
      </c>
    </row>
    <row r="1740" spans="1:6" ht="12.75">
      <c r="A1740" s="23"/>
      <c r="B1740" s="34"/>
      <c r="C1740" s="24" t="s">
        <v>148</v>
      </c>
      <c r="D1740" s="45">
        <v>18222</v>
      </c>
      <c r="E1740" s="46">
        <v>21327</v>
      </c>
      <c r="F1740" s="46">
        <f t="shared" si="37"/>
        <v>1.1703984194929207</v>
      </c>
    </row>
    <row r="1741" spans="1:6" ht="12.75">
      <c r="A1741" s="19" t="s">
        <v>717</v>
      </c>
      <c r="B1741" s="32" t="s">
        <v>145</v>
      </c>
      <c r="C1741" s="20" t="s">
        <v>146</v>
      </c>
      <c r="D1741" s="41">
        <v>26713</v>
      </c>
      <c r="E1741" s="42">
        <v>29647</v>
      </c>
      <c r="F1741" s="42">
        <f t="shared" si="37"/>
        <v>1.1098341631415416</v>
      </c>
    </row>
    <row r="1742" spans="1:6" ht="12.75">
      <c r="A1742" s="21"/>
      <c r="B1742" s="33"/>
      <c r="C1742" s="22" t="s">
        <v>168</v>
      </c>
      <c r="D1742" s="43">
        <v>26713</v>
      </c>
      <c r="E1742" s="44">
        <v>29647</v>
      </c>
      <c r="F1742" s="44">
        <f t="shared" si="37"/>
        <v>1.1098341631415416</v>
      </c>
    </row>
    <row r="1743" spans="1:6" ht="12.75">
      <c r="A1743" s="23"/>
      <c r="B1743" s="34"/>
      <c r="C1743" s="24" t="s">
        <v>148</v>
      </c>
      <c r="D1743" s="45">
        <v>26713</v>
      </c>
      <c r="E1743" s="46">
        <v>29647</v>
      </c>
      <c r="F1743" s="46">
        <f t="shared" si="37"/>
        <v>1.1098341631415416</v>
      </c>
    </row>
    <row r="1744" spans="1:6" ht="12.75">
      <c r="A1744" s="19" t="s">
        <v>718</v>
      </c>
      <c r="B1744" s="32" t="s">
        <v>145</v>
      </c>
      <c r="C1744" s="20" t="s">
        <v>146</v>
      </c>
      <c r="D1744" s="41">
        <v>20407</v>
      </c>
      <c r="E1744" s="42">
        <v>25252</v>
      </c>
      <c r="F1744" s="42">
        <f t="shared" si="37"/>
        <v>1.2374185328563727</v>
      </c>
    </row>
    <row r="1745" spans="1:6" ht="12.75">
      <c r="A1745" s="21"/>
      <c r="B1745" s="33"/>
      <c r="C1745" s="22" t="s">
        <v>168</v>
      </c>
      <c r="D1745" s="43">
        <v>20407</v>
      </c>
      <c r="E1745" s="44">
        <v>25252</v>
      </c>
      <c r="F1745" s="44">
        <f t="shared" si="37"/>
        <v>1.2374185328563727</v>
      </c>
    </row>
    <row r="1746" spans="1:6" ht="12.75">
      <c r="A1746" s="23"/>
      <c r="B1746" s="34"/>
      <c r="C1746" s="24" t="s">
        <v>148</v>
      </c>
      <c r="D1746" s="45">
        <v>20407</v>
      </c>
      <c r="E1746" s="46">
        <v>25252</v>
      </c>
      <c r="F1746" s="46">
        <f t="shared" si="37"/>
        <v>1.2374185328563727</v>
      </c>
    </row>
    <row r="1747" spans="1:6" ht="12.75">
      <c r="A1747" s="19" t="s">
        <v>719</v>
      </c>
      <c r="B1747" s="32" t="s">
        <v>145</v>
      </c>
      <c r="C1747" s="20" t="s">
        <v>146</v>
      </c>
      <c r="D1747" s="41">
        <v>25255</v>
      </c>
      <c r="E1747" s="42">
        <v>28429</v>
      </c>
      <c r="F1747" s="42">
        <f t="shared" si="37"/>
        <v>1.1256780835478124</v>
      </c>
    </row>
    <row r="1748" spans="1:6" ht="12.75">
      <c r="A1748" s="21"/>
      <c r="B1748" s="33"/>
      <c r="C1748" s="22" t="s">
        <v>168</v>
      </c>
      <c r="D1748" s="43">
        <v>25255</v>
      </c>
      <c r="E1748" s="44">
        <v>28429</v>
      </c>
      <c r="F1748" s="44">
        <f t="shared" si="37"/>
        <v>1.1256780835478124</v>
      </c>
    </row>
    <row r="1749" spans="1:6" ht="12.75">
      <c r="A1749" s="23"/>
      <c r="B1749" s="34"/>
      <c r="C1749" s="24" t="s">
        <v>148</v>
      </c>
      <c r="D1749" s="45">
        <v>25255</v>
      </c>
      <c r="E1749" s="46">
        <v>28429</v>
      </c>
      <c r="F1749" s="46">
        <f t="shared" si="37"/>
        <v>1.1256780835478124</v>
      </c>
    </row>
    <row r="1750" spans="1:6" ht="12.75">
      <c r="A1750" s="19" t="s">
        <v>720</v>
      </c>
      <c r="B1750" s="32" t="s">
        <v>145</v>
      </c>
      <c r="C1750" s="20" t="s">
        <v>146</v>
      </c>
      <c r="D1750" s="41">
        <v>26615</v>
      </c>
      <c r="E1750" s="42">
        <v>29101</v>
      </c>
      <c r="F1750" s="42">
        <f t="shared" si="37"/>
        <v>1.09340597407477</v>
      </c>
    </row>
    <row r="1751" spans="1:6" ht="12.75">
      <c r="A1751" s="21"/>
      <c r="B1751" s="33"/>
      <c r="C1751" s="22" t="s">
        <v>168</v>
      </c>
      <c r="D1751" s="43">
        <v>26615</v>
      </c>
      <c r="E1751" s="44">
        <v>29101</v>
      </c>
      <c r="F1751" s="44">
        <f t="shared" si="37"/>
        <v>1.09340597407477</v>
      </c>
    </row>
    <row r="1752" spans="1:6" ht="12.75">
      <c r="A1752" s="23"/>
      <c r="B1752" s="34"/>
      <c r="C1752" s="24" t="s">
        <v>148</v>
      </c>
      <c r="D1752" s="45">
        <v>26615</v>
      </c>
      <c r="E1752" s="46">
        <v>29101</v>
      </c>
      <c r="F1752" s="46">
        <f t="shared" si="37"/>
        <v>1.09340597407477</v>
      </c>
    </row>
    <row r="1753" spans="1:6" ht="12.75">
      <c r="A1753" s="19" t="s">
        <v>721</v>
      </c>
      <c r="B1753" s="32" t="s">
        <v>145</v>
      </c>
      <c r="C1753" s="20" t="s">
        <v>146</v>
      </c>
      <c r="D1753" s="41">
        <v>10811</v>
      </c>
      <c r="E1753" s="42">
        <v>11873</v>
      </c>
      <c r="F1753" s="42">
        <f t="shared" si="37"/>
        <v>1.0982332809175839</v>
      </c>
    </row>
    <row r="1754" spans="1:6" ht="12.75">
      <c r="A1754" s="21"/>
      <c r="B1754" s="33"/>
      <c r="C1754" s="22" t="s">
        <v>614</v>
      </c>
      <c r="D1754" s="43">
        <v>10811</v>
      </c>
      <c r="E1754" s="44">
        <v>11873</v>
      </c>
      <c r="F1754" s="44">
        <f t="shared" si="37"/>
        <v>1.0982332809175839</v>
      </c>
    </row>
    <row r="1755" spans="1:6" ht="12.75">
      <c r="A1755" s="23"/>
      <c r="B1755" s="34"/>
      <c r="C1755" s="24" t="s">
        <v>148</v>
      </c>
      <c r="D1755" s="45">
        <v>10811</v>
      </c>
      <c r="E1755" s="46">
        <v>11873</v>
      </c>
      <c r="F1755" s="46">
        <f t="shared" si="37"/>
        <v>1.0982332809175839</v>
      </c>
    </row>
    <row r="1756" spans="1:6" ht="12.75">
      <c r="A1756" s="19" t="s">
        <v>722</v>
      </c>
      <c r="B1756" s="32" t="s">
        <v>145</v>
      </c>
      <c r="C1756" s="20" t="s">
        <v>146</v>
      </c>
      <c r="D1756" s="41">
        <v>16958</v>
      </c>
      <c r="E1756" s="42">
        <v>18300</v>
      </c>
      <c r="F1756" s="42">
        <f t="shared" si="37"/>
        <v>1.079136690647482</v>
      </c>
    </row>
    <row r="1757" spans="1:6" ht="12.75">
      <c r="A1757" s="21"/>
      <c r="B1757" s="33"/>
      <c r="C1757" s="22" t="s">
        <v>614</v>
      </c>
      <c r="D1757" s="43">
        <v>16958</v>
      </c>
      <c r="E1757" s="44">
        <v>18300</v>
      </c>
      <c r="F1757" s="44">
        <f t="shared" si="37"/>
        <v>1.079136690647482</v>
      </c>
    </row>
    <row r="1758" spans="1:6" ht="12.75">
      <c r="A1758" s="23"/>
      <c r="B1758" s="34"/>
      <c r="C1758" s="24" t="s">
        <v>148</v>
      </c>
      <c r="D1758" s="45">
        <v>16958</v>
      </c>
      <c r="E1758" s="46">
        <v>18300</v>
      </c>
      <c r="F1758" s="46">
        <f t="shared" si="37"/>
        <v>1.079136690647482</v>
      </c>
    </row>
    <row r="1759" spans="1:6" ht="12.75">
      <c r="A1759" s="19" t="s">
        <v>723</v>
      </c>
      <c r="B1759" s="32" t="s">
        <v>145</v>
      </c>
      <c r="C1759" s="20" t="s">
        <v>146</v>
      </c>
      <c r="D1759" s="41">
        <v>11303</v>
      </c>
      <c r="E1759" s="42">
        <v>13242</v>
      </c>
      <c r="F1759" s="42">
        <f t="shared" si="37"/>
        <v>1.1715473768026188</v>
      </c>
    </row>
    <row r="1760" spans="1:6" ht="12.75">
      <c r="A1760" s="21"/>
      <c r="B1760" s="33"/>
      <c r="C1760" s="22" t="s">
        <v>168</v>
      </c>
      <c r="D1760" s="43">
        <v>11303</v>
      </c>
      <c r="E1760" s="44">
        <v>13242</v>
      </c>
      <c r="F1760" s="44">
        <f t="shared" si="37"/>
        <v>1.1715473768026188</v>
      </c>
    </row>
    <row r="1761" spans="1:6" ht="12.75">
      <c r="A1761" s="23"/>
      <c r="B1761" s="34"/>
      <c r="C1761" s="24" t="s">
        <v>148</v>
      </c>
      <c r="D1761" s="45">
        <v>11303</v>
      </c>
      <c r="E1761" s="46">
        <v>13242</v>
      </c>
      <c r="F1761" s="46">
        <f t="shared" si="37"/>
        <v>1.1715473768026188</v>
      </c>
    </row>
    <row r="1762" spans="1:6" ht="12.75">
      <c r="A1762" s="19" t="s">
        <v>724</v>
      </c>
      <c r="B1762" s="32" t="s">
        <v>145</v>
      </c>
      <c r="C1762" s="20" t="s">
        <v>146</v>
      </c>
      <c r="D1762" s="41">
        <v>14966</v>
      </c>
      <c r="E1762" s="42">
        <v>17750</v>
      </c>
      <c r="F1762" s="42">
        <f t="shared" si="37"/>
        <v>1.186021649071228</v>
      </c>
    </row>
    <row r="1763" spans="1:6" ht="12.75">
      <c r="A1763" s="21"/>
      <c r="B1763" s="33"/>
      <c r="C1763" s="22" t="s">
        <v>168</v>
      </c>
      <c r="D1763" s="43">
        <v>14966</v>
      </c>
      <c r="E1763" s="44">
        <v>17750</v>
      </c>
      <c r="F1763" s="44">
        <f t="shared" si="37"/>
        <v>1.186021649071228</v>
      </c>
    </row>
    <row r="1764" spans="1:6" ht="12.75">
      <c r="A1764" s="23"/>
      <c r="B1764" s="34"/>
      <c r="C1764" s="24" t="s">
        <v>148</v>
      </c>
      <c r="D1764" s="45">
        <v>14966</v>
      </c>
      <c r="E1764" s="46">
        <v>17750</v>
      </c>
      <c r="F1764" s="46">
        <f t="shared" si="37"/>
        <v>1.186021649071228</v>
      </c>
    </row>
    <row r="1765" spans="1:6" ht="12.75">
      <c r="A1765" s="19" t="s">
        <v>725</v>
      </c>
      <c r="B1765" s="32" t="s">
        <v>145</v>
      </c>
      <c r="C1765" s="20" t="s">
        <v>146</v>
      </c>
      <c r="D1765" s="41">
        <v>16104</v>
      </c>
      <c r="E1765" s="42">
        <v>19923</v>
      </c>
      <c r="F1765" s="42">
        <f t="shared" si="37"/>
        <v>1.2371460506706409</v>
      </c>
    </row>
    <row r="1766" spans="1:6" ht="12.75">
      <c r="A1766" s="21"/>
      <c r="B1766" s="33"/>
      <c r="C1766" s="22" t="s">
        <v>168</v>
      </c>
      <c r="D1766" s="43">
        <v>16104</v>
      </c>
      <c r="E1766" s="44">
        <v>19923</v>
      </c>
      <c r="F1766" s="44">
        <f t="shared" si="37"/>
        <v>1.2371460506706409</v>
      </c>
    </row>
    <row r="1767" spans="1:6" ht="12.75">
      <c r="A1767" s="23"/>
      <c r="B1767" s="34"/>
      <c r="C1767" s="24" t="s">
        <v>148</v>
      </c>
      <c r="D1767" s="45">
        <v>16104</v>
      </c>
      <c r="E1767" s="46">
        <v>19923</v>
      </c>
      <c r="F1767" s="46">
        <f t="shared" si="37"/>
        <v>1.2371460506706409</v>
      </c>
    </row>
    <row r="1768" spans="1:6" ht="12.75">
      <c r="A1768" s="19" t="s">
        <v>726</v>
      </c>
      <c r="B1768" s="32" t="s">
        <v>145</v>
      </c>
      <c r="C1768" s="20" t="s">
        <v>146</v>
      </c>
      <c r="D1768" s="41">
        <v>14310</v>
      </c>
      <c r="E1768" s="42">
        <v>15356</v>
      </c>
      <c r="F1768" s="42">
        <f aca="true" t="shared" si="38" ref="F1768:F1815">IF(D1768=0,"***",E1768/D1768)</f>
        <v>1.0730957372466807</v>
      </c>
    </row>
    <row r="1769" spans="1:6" ht="12.75">
      <c r="A1769" s="21"/>
      <c r="B1769" s="33"/>
      <c r="C1769" s="22" t="s">
        <v>168</v>
      </c>
      <c r="D1769" s="43">
        <v>14310</v>
      </c>
      <c r="E1769" s="44">
        <v>15356</v>
      </c>
      <c r="F1769" s="44">
        <f t="shared" si="38"/>
        <v>1.0730957372466807</v>
      </c>
    </row>
    <row r="1770" spans="1:6" ht="12.75">
      <c r="A1770" s="23"/>
      <c r="B1770" s="34"/>
      <c r="C1770" s="24" t="s">
        <v>148</v>
      </c>
      <c r="D1770" s="45">
        <v>14310</v>
      </c>
      <c r="E1770" s="46">
        <v>15356</v>
      </c>
      <c r="F1770" s="46">
        <f t="shared" si="38"/>
        <v>1.0730957372466807</v>
      </c>
    </row>
    <row r="1771" spans="1:6" ht="12.75">
      <c r="A1771" s="19" t="s">
        <v>727</v>
      </c>
      <c r="B1771" s="32" t="s">
        <v>145</v>
      </c>
      <c r="C1771" s="20" t="s">
        <v>146</v>
      </c>
      <c r="D1771" s="41">
        <v>18143</v>
      </c>
      <c r="E1771" s="42">
        <v>19524</v>
      </c>
      <c r="F1771" s="42">
        <f t="shared" si="38"/>
        <v>1.076117510885741</v>
      </c>
    </row>
    <row r="1772" spans="1:6" ht="12.75">
      <c r="A1772" s="21"/>
      <c r="B1772" s="33"/>
      <c r="C1772" s="22" t="s">
        <v>168</v>
      </c>
      <c r="D1772" s="43">
        <v>18143</v>
      </c>
      <c r="E1772" s="44">
        <v>19524</v>
      </c>
      <c r="F1772" s="44">
        <f t="shared" si="38"/>
        <v>1.076117510885741</v>
      </c>
    </row>
    <row r="1773" spans="1:6" ht="12.75">
      <c r="A1773" s="23"/>
      <c r="B1773" s="34"/>
      <c r="C1773" s="24" t="s">
        <v>148</v>
      </c>
      <c r="D1773" s="45">
        <v>18143</v>
      </c>
      <c r="E1773" s="46">
        <v>19524</v>
      </c>
      <c r="F1773" s="46">
        <f t="shared" si="38"/>
        <v>1.076117510885741</v>
      </c>
    </row>
    <row r="1774" spans="1:6" ht="12.75">
      <c r="A1774" s="19" t="s">
        <v>728</v>
      </c>
      <c r="B1774" s="32" t="s">
        <v>145</v>
      </c>
      <c r="C1774" s="20" t="s">
        <v>146</v>
      </c>
      <c r="D1774" s="41">
        <v>18707</v>
      </c>
      <c r="E1774" s="42">
        <v>21038</v>
      </c>
      <c r="F1774" s="42">
        <f t="shared" si="38"/>
        <v>1.1246057625487786</v>
      </c>
    </row>
    <row r="1775" spans="1:6" ht="12.75">
      <c r="A1775" s="21"/>
      <c r="B1775" s="33"/>
      <c r="C1775" s="22" t="s">
        <v>168</v>
      </c>
      <c r="D1775" s="43">
        <v>18707</v>
      </c>
      <c r="E1775" s="44">
        <v>21038</v>
      </c>
      <c r="F1775" s="44">
        <f t="shared" si="38"/>
        <v>1.1246057625487786</v>
      </c>
    </row>
    <row r="1776" spans="1:6" ht="12.75">
      <c r="A1776" s="23"/>
      <c r="B1776" s="34"/>
      <c r="C1776" s="24" t="s">
        <v>148</v>
      </c>
      <c r="D1776" s="45">
        <v>18707</v>
      </c>
      <c r="E1776" s="46">
        <v>21038</v>
      </c>
      <c r="F1776" s="46">
        <f t="shared" si="38"/>
        <v>1.1246057625487786</v>
      </c>
    </row>
    <row r="1777" spans="1:6" ht="12.75">
      <c r="A1777" s="19" t="s">
        <v>729</v>
      </c>
      <c r="B1777" s="32" t="s">
        <v>145</v>
      </c>
      <c r="C1777" s="20" t="s">
        <v>146</v>
      </c>
      <c r="D1777" s="41">
        <v>12965</v>
      </c>
      <c r="E1777" s="42">
        <v>15421</v>
      </c>
      <c r="F1777" s="42">
        <f t="shared" si="38"/>
        <v>1.1894330890860008</v>
      </c>
    </row>
    <row r="1778" spans="1:6" ht="12.75">
      <c r="A1778" s="21"/>
      <c r="B1778" s="33"/>
      <c r="C1778" s="22" t="s">
        <v>168</v>
      </c>
      <c r="D1778" s="43">
        <v>12965</v>
      </c>
      <c r="E1778" s="44">
        <v>15421</v>
      </c>
      <c r="F1778" s="44">
        <f t="shared" si="38"/>
        <v>1.1894330890860008</v>
      </c>
    </row>
    <row r="1779" spans="1:6" ht="12.75">
      <c r="A1779" s="23"/>
      <c r="B1779" s="34"/>
      <c r="C1779" s="24" t="s">
        <v>148</v>
      </c>
      <c r="D1779" s="45">
        <v>12965</v>
      </c>
      <c r="E1779" s="46">
        <v>15421</v>
      </c>
      <c r="F1779" s="46">
        <f t="shared" si="38"/>
        <v>1.1894330890860008</v>
      </c>
    </row>
    <row r="1780" spans="1:6" ht="12.75">
      <c r="A1780" s="19" t="s">
        <v>730</v>
      </c>
      <c r="B1780" s="32" t="s">
        <v>145</v>
      </c>
      <c r="C1780" s="20" t="s">
        <v>146</v>
      </c>
      <c r="D1780" s="41">
        <v>18508</v>
      </c>
      <c r="E1780" s="42">
        <v>21593</v>
      </c>
      <c r="F1780" s="42">
        <f t="shared" si="38"/>
        <v>1.1666846768964771</v>
      </c>
    </row>
    <row r="1781" spans="1:6" ht="12.75">
      <c r="A1781" s="21"/>
      <c r="B1781" s="33"/>
      <c r="C1781" s="22" t="s">
        <v>168</v>
      </c>
      <c r="D1781" s="43">
        <v>18508</v>
      </c>
      <c r="E1781" s="44">
        <v>21593</v>
      </c>
      <c r="F1781" s="44">
        <f t="shared" si="38"/>
        <v>1.1666846768964771</v>
      </c>
    </row>
    <row r="1782" spans="1:6" ht="12.75">
      <c r="A1782" s="23"/>
      <c r="B1782" s="34"/>
      <c r="C1782" s="24" t="s">
        <v>148</v>
      </c>
      <c r="D1782" s="45">
        <v>18508</v>
      </c>
      <c r="E1782" s="46">
        <v>21593</v>
      </c>
      <c r="F1782" s="46">
        <f t="shared" si="38"/>
        <v>1.1666846768964771</v>
      </c>
    </row>
    <row r="1783" spans="1:6" ht="12.75">
      <c r="A1783" s="19" t="s">
        <v>731</v>
      </c>
      <c r="B1783" s="32" t="s">
        <v>145</v>
      </c>
      <c r="C1783" s="20" t="s">
        <v>146</v>
      </c>
      <c r="D1783" s="41">
        <v>14488</v>
      </c>
      <c r="E1783" s="42">
        <v>16131</v>
      </c>
      <c r="F1783" s="42">
        <f t="shared" si="38"/>
        <v>1.1134041965764772</v>
      </c>
    </row>
    <row r="1784" spans="1:6" ht="12.75">
      <c r="A1784" s="21"/>
      <c r="B1784" s="33"/>
      <c r="C1784" s="22" t="s">
        <v>168</v>
      </c>
      <c r="D1784" s="43">
        <v>14488</v>
      </c>
      <c r="E1784" s="44">
        <v>16131</v>
      </c>
      <c r="F1784" s="44">
        <f t="shared" si="38"/>
        <v>1.1134041965764772</v>
      </c>
    </row>
    <row r="1785" spans="1:6" ht="12.75">
      <c r="A1785" s="23"/>
      <c r="B1785" s="34"/>
      <c r="C1785" s="24" t="s">
        <v>148</v>
      </c>
      <c r="D1785" s="45">
        <v>14488</v>
      </c>
      <c r="E1785" s="46">
        <v>16131</v>
      </c>
      <c r="F1785" s="46">
        <f t="shared" si="38"/>
        <v>1.1134041965764772</v>
      </c>
    </row>
    <row r="1786" spans="1:6" ht="12.75">
      <c r="A1786" s="19" t="s">
        <v>732</v>
      </c>
      <c r="B1786" s="32" t="s">
        <v>145</v>
      </c>
      <c r="C1786" s="20" t="s">
        <v>146</v>
      </c>
      <c r="D1786" s="41">
        <v>18943</v>
      </c>
      <c r="E1786" s="42">
        <v>21829</v>
      </c>
      <c r="F1786" s="42">
        <f t="shared" si="38"/>
        <v>1.1523517922187616</v>
      </c>
    </row>
    <row r="1787" spans="1:6" ht="12.75">
      <c r="A1787" s="21"/>
      <c r="B1787" s="33"/>
      <c r="C1787" s="22" t="s">
        <v>168</v>
      </c>
      <c r="D1787" s="43">
        <v>18943</v>
      </c>
      <c r="E1787" s="44">
        <v>21829</v>
      </c>
      <c r="F1787" s="44">
        <f t="shared" si="38"/>
        <v>1.1523517922187616</v>
      </c>
    </row>
    <row r="1788" spans="1:6" ht="12.75">
      <c r="A1788" s="23"/>
      <c r="B1788" s="34"/>
      <c r="C1788" s="24" t="s">
        <v>148</v>
      </c>
      <c r="D1788" s="45">
        <v>18943</v>
      </c>
      <c r="E1788" s="46">
        <v>21829</v>
      </c>
      <c r="F1788" s="46">
        <f t="shared" si="38"/>
        <v>1.1523517922187616</v>
      </c>
    </row>
    <row r="1789" spans="1:6" ht="12.75">
      <c r="A1789" s="19" t="s">
        <v>733</v>
      </c>
      <c r="B1789" s="32" t="s">
        <v>145</v>
      </c>
      <c r="C1789" s="20" t="s">
        <v>146</v>
      </c>
      <c r="D1789" s="41">
        <v>14114</v>
      </c>
      <c r="E1789" s="42">
        <v>16079</v>
      </c>
      <c r="F1789" s="42">
        <f t="shared" si="38"/>
        <v>1.139223466062066</v>
      </c>
    </row>
    <row r="1790" spans="1:6" ht="12.75">
      <c r="A1790" s="21"/>
      <c r="B1790" s="33"/>
      <c r="C1790" s="22" t="s">
        <v>168</v>
      </c>
      <c r="D1790" s="43">
        <v>14114</v>
      </c>
      <c r="E1790" s="44">
        <v>16079</v>
      </c>
      <c r="F1790" s="44">
        <f t="shared" si="38"/>
        <v>1.139223466062066</v>
      </c>
    </row>
    <row r="1791" spans="1:6" ht="12.75">
      <c r="A1791" s="23"/>
      <c r="B1791" s="34"/>
      <c r="C1791" s="24" t="s">
        <v>148</v>
      </c>
      <c r="D1791" s="45">
        <v>14114</v>
      </c>
      <c r="E1791" s="46">
        <v>16079</v>
      </c>
      <c r="F1791" s="46">
        <f t="shared" si="38"/>
        <v>1.139223466062066</v>
      </c>
    </row>
    <row r="1792" spans="1:6" ht="12.75">
      <c r="A1792" s="19" t="s">
        <v>734</v>
      </c>
      <c r="B1792" s="32" t="s">
        <v>145</v>
      </c>
      <c r="C1792" s="20" t="s">
        <v>146</v>
      </c>
      <c r="D1792" s="41">
        <v>31621</v>
      </c>
      <c r="E1792" s="42">
        <v>36097</v>
      </c>
      <c r="F1792" s="42">
        <f t="shared" si="38"/>
        <v>1.1415515005850543</v>
      </c>
    </row>
    <row r="1793" spans="1:6" ht="12.75">
      <c r="A1793" s="21"/>
      <c r="B1793" s="33"/>
      <c r="C1793" s="22" t="s">
        <v>168</v>
      </c>
      <c r="D1793" s="43">
        <v>31621</v>
      </c>
      <c r="E1793" s="44">
        <v>36097</v>
      </c>
      <c r="F1793" s="44">
        <f t="shared" si="38"/>
        <v>1.1415515005850543</v>
      </c>
    </row>
    <row r="1794" spans="1:6" ht="12.75">
      <c r="A1794" s="23"/>
      <c r="B1794" s="34"/>
      <c r="C1794" s="24" t="s">
        <v>148</v>
      </c>
      <c r="D1794" s="45">
        <v>31621</v>
      </c>
      <c r="E1794" s="46">
        <v>36097</v>
      </c>
      <c r="F1794" s="46">
        <f t="shared" si="38"/>
        <v>1.1415515005850543</v>
      </c>
    </row>
    <row r="1795" spans="1:6" ht="12.75">
      <c r="A1795" s="19" t="s">
        <v>735</v>
      </c>
      <c r="B1795" s="32" t="s">
        <v>145</v>
      </c>
      <c r="C1795" s="20" t="s">
        <v>146</v>
      </c>
      <c r="D1795" s="41">
        <v>12288</v>
      </c>
      <c r="E1795" s="42">
        <v>15232</v>
      </c>
      <c r="F1795" s="42">
        <f t="shared" si="38"/>
        <v>1.2395833333333333</v>
      </c>
    </row>
    <row r="1796" spans="1:6" ht="12.75">
      <c r="A1796" s="21"/>
      <c r="B1796" s="33"/>
      <c r="C1796" s="22" t="s">
        <v>168</v>
      </c>
      <c r="D1796" s="43">
        <v>12288</v>
      </c>
      <c r="E1796" s="44">
        <v>15232</v>
      </c>
      <c r="F1796" s="44">
        <f t="shared" si="38"/>
        <v>1.2395833333333333</v>
      </c>
    </row>
    <row r="1797" spans="1:6" ht="12.75">
      <c r="A1797" s="23"/>
      <c r="B1797" s="34"/>
      <c r="C1797" s="24" t="s">
        <v>148</v>
      </c>
      <c r="D1797" s="45">
        <v>12288</v>
      </c>
      <c r="E1797" s="46">
        <v>15232</v>
      </c>
      <c r="F1797" s="46">
        <f t="shared" si="38"/>
        <v>1.2395833333333333</v>
      </c>
    </row>
    <row r="1798" spans="1:6" ht="12.75">
      <c r="A1798" s="19" t="s">
        <v>736</v>
      </c>
      <c r="B1798" s="32" t="s">
        <v>145</v>
      </c>
      <c r="C1798" s="20" t="s">
        <v>146</v>
      </c>
      <c r="D1798" s="41">
        <v>12152</v>
      </c>
      <c r="E1798" s="42">
        <v>14565</v>
      </c>
      <c r="F1798" s="42">
        <f t="shared" si="38"/>
        <v>1.1985681369321923</v>
      </c>
    </row>
    <row r="1799" spans="1:6" ht="12.75">
      <c r="A1799" s="21"/>
      <c r="B1799" s="33"/>
      <c r="C1799" s="22" t="s">
        <v>168</v>
      </c>
      <c r="D1799" s="43">
        <v>12152</v>
      </c>
      <c r="E1799" s="44">
        <v>14565</v>
      </c>
      <c r="F1799" s="44">
        <f t="shared" si="38"/>
        <v>1.1985681369321923</v>
      </c>
    </row>
    <row r="1800" spans="1:6" ht="12.75">
      <c r="A1800" s="23"/>
      <c r="B1800" s="34"/>
      <c r="C1800" s="24" t="s">
        <v>148</v>
      </c>
      <c r="D1800" s="45">
        <v>12152</v>
      </c>
      <c r="E1800" s="46">
        <v>14565</v>
      </c>
      <c r="F1800" s="46">
        <f t="shared" si="38"/>
        <v>1.1985681369321923</v>
      </c>
    </row>
    <row r="1801" spans="1:6" ht="12.75">
      <c r="A1801" s="19" t="s">
        <v>737</v>
      </c>
      <c r="B1801" s="32" t="s">
        <v>145</v>
      </c>
      <c r="C1801" s="20" t="s">
        <v>146</v>
      </c>
      <c r="D1801" s="41">
        <v>10663</v>
      </c>
      <c r="E1801" s="42">
        <v>12689</v>
      </c>
      <c r="F1801" s="42">
        <f t="shared" si="38"/>
        <v>1.1900028134671292</v>
      </c>
    </row>
    <row r="1802" spans="1:6" ht="12.75">
      <c r="A1802" s="21"/>
      <c r="B1802" s="33"/>
      <c r="C1802" s="22" t="s">
        <v>168</v>
      </c>
      <c r="D1802" s="43">
        <v>10663</v>
      </c>
      <c r="E1802" s="44">
        <v>12689</v>
      </c>
      <c r="F1802" s="44">
        <f t="shared" si="38"/>
        <v>1.1900028134671292</v>
      </c>
    </row>
    <row r="1803" spans="1:6" ht="12.75">
      <c r="A1803" s="23"/>
      <c r="B1803" s="34"/>
      <c r="C1803" s="24" t="s">
        <v>148</v>
      </c>
      <c r="D1803" s="45">
        <v>10663</v>
      </c>
      <c r="E1803" s="46">
        <v>12689</v>
      </c>
      <c r="F1803" s="46">
        <f t="shared" si="38"/>
        <v>1.1900028134671292</v>
      </c>
    </row>
    <row r="1804" spans="1:6" ht="12.75">
      <c r="A1804" s="19" t="s">
        <v>738</v>
      </c>
      <c r="B1804" s="32" t="s">
        <v>145</v>
      </c>
      <c r="C1804" s="20" t="s">
        <v>146</v>
      </c>
      <c r="D1804" s="41">
        <v>21433</v>
      </c>
      <c r="E1804" s="42">
        <v>24117</v>
      </c>
      <c r="F1804" s="42">
        <f t="shared" si="38"/>
        <v>1.1252274529930482</v>
      </c>
    </row>
    <row r="1805" spans="1:6" ht="12.75">
      <c r="A1805" s="21"/>
      <c r="B1805" s="33"/>
      <c r="C1805" s="22" t="s">
        <v>168</v>
      </c>
      <c r="D1805" s="43">
        <v>21433</v>
      </c>
      <c r="E1805" s="44">
        <v>24117</v>
      </c>
      <c r="F1805" s="44">
        <f t="shared" si="38"/>
        <v>1.1252274529930482</v>
      </c>
    </row>
    <row r="1806" spans="1:6" ht="12.75">
      <c r="A1806" s="23"/>
      <c r="B1806" s="34"/>
      <c r="C1806" s="24" t="s">
        <v>148</v>
      </c>
      <c r="D1806" s="45">
        <v>21433</v>
      </c>
      <c r="E1806" s="46">
        <v>24117</v>
      </c>
      <c r="F1806" s="46">
        <f t="shared" si="38"/>
        <v>1.1252274529930482</v>
      </c>
    </row>
    <row r="1807" spans="1:6" ht="12.75">
      <c r="A1807" s="19" t="s">
        <v>739</v>
      </c>
      <c r="B1807" s="32" t="s">
        <v>145</v>
      </c>
      <c r="C1807" s="20" t="s">
        <v>146</v>
      </c>
      <c r="D1807" s="41">
        <v>11930</v>
      </c>
      <c r="E1807" s="42">
        <v>12958</v>
      </c>
      <c r="F1807" s="42">
        <f t="shared" si="38"/>
        <v>1.0861693210393966</v>
      </c>
    </row>
    <row r="1808" spans="1:6" ht="12.75">
      <c r="A1808" s="21"/>
      <c r="B1808" s="33"/>
      <c r="C1808" s="22" t="s">
        <v>168</v>
      </c>
      <c r="D1808" s="43">
        <v>11930</v>
      </c>
      <c r="E1808" s="44">
        <v>12958</v>
      </c>
      <c r="F1808" s="44">
        <f t="shared" si="38"/>
        <v>1.0861693210393966</v>
      </c>
    </row>
    <row r="1809" spans="1:6" ht="12.75">
      <c r="A1809" s="23"/>
      <c r="B1809" s="34"/>
      <c r="C1809" s="24" t="s">
        <v>148</v>
      </c>
      <c r="D1809" s="45">
        <v>11930</v>
      </c>
      <c r="E1809" s="46">
        <v>12958</v>
      </c>
      <c r="F1809" s="46">
        <f t="shared" si="38"/>
        <v>1.0861693210393966</v>
      </c>
    </row>
    <row r="1810" spans="1:6" ht="12.75">
      <c r="A1810" s="19" t="s">
        <v>740</v>
      </c>
      <c r="B1810" s="32" t="s">
        <v>145</v>
      </c>
      <c r="C1810" s="20" t="s">
        <v>146</v>
      </c>
      <c r="D1810" s="41">
        <v>25799</v>
      </c>
      <c r="E1810" s="42">
        <v>28519</v>
      </c>
      <c r="F1810" s="42">
        <f t="shared" si="38"/>
        <v>1.1054304430404278</v>
      </c>
    </row>
    <row r="1811" spans="1:6" ht="12.75">
      <c r="A1811" s="21"/>
      <c r="B1811" s="33"/>
      <c r="C1811" s="22" t="s">
        <v>168</v>
      </c>
      <c r="D1811" s="43">
        <v>25799</v>
      </c>
      <c r="E1811" s="44">
        <v>28519</v>
      </c>
      <c r="F1811" s="44">
        <f t="shared" si="38"/>
        <v>1.1054304430404278</v>
      </c>
    </row>
    <row r="1812" spans="1:6" ht="12.75">
      <c r="A1812" s="23"/>
      <c r="B1812" s="34"/>
      <c r="C1812" s="24" t="s">
        <v>148</v>
      </c>
      <c r="D1812" s="45">
        <v>25799</v>
      </c>
      <c r="E1812" s="46">
        <v>28519</v>
      </c>
      <c r="F1812" s="46">
        <f t="shared" si="38"/>
        <v>1.1054304430404278</v>
      </c>
    </row>
    <row r="1813" spans="1:6" ht="12.75">
      <c r="A1813" s="19" t="s">
        <v>741</v>
      </c>
      <c r="B1813" s="32" t="s">
        <v>150</v>
      </c>
      <c r="C1813" s="20" t="s">
        <v>151</v>
      </c>
      <c r="D1813" s="41">
        <v>14084</v>
      </c>
      <c r="E1813" s="42">
        <v>18247</v>
      </c>
      <c r="F1813" s="42">
        <f t="shared" si="38"/>
        <v>1.2955836410110764</v>
      </c>
    </row>
    <row r="1814" spans="1:6" ht="12.75">
      <c r="A1814" s="21"/>
      <c r="B1814" s="33"/>
      <c r="C1814" s="22" t="s">
        <v>218</v>
      </c>
      <c r="D1814" s="43">
        <v>14084</v>
      </c>
      <c r="E1814" s="44">
        <v>18247</v>
      </c>
      <c r="F1814" s="44">
        <f t="shared" si="38"/>
        <v>1.2955836410110764</v>
      </c>
    </row>
    <row r="1815" spans="1:6" ht="12.75">
      <c r="A1815" s="23"/>
      <c r="B1815" s="34"/>
      <c r="C1815" s="24" t="s">
        <v>153</v>
      </c>
      <c r="D1815" s="45">
        <v>1753</v>
      </c>
      <c r="E1815" s="46">
        <v>2608</v>
      </c>
      <c r="F1815" s="46">
        <f t="shared" si="38"/>
        <v>1.4877353108956075</v>
      </c>
    </row>
    <row r="1816" spans="1:6" ht="12.75">
      <c r="A1816" s="23"/>
      <c r="B1816" s="34"/>
      <c r="C1816" s="24" t="s">
        <v>148</v>
      </c>
      <c r="D1816" s="45">
        <v>12331</v>
      </c>
      <c r="E1816" s="46">
        <v>15639</v>
      </c>
      <c r="F1816" s="46">
        <f aca="true" t="shared" si="39" ref="F1816:F1861">IF(D1816=0,"***",E1816/D1816)</f>
        <v>1.2682669694266482</v>
      </c>
    </row>
    <row r="1817" spans="1:6" ht="12.75">
      <c r="A1817" s="19" t="s">
        <v>742</v>
      </c>
      <c r="B1817" s="32" t="s">
        <v>145</v>
      </c>
      <c r="C1817" s="20" t="s">
        <v>146</v>
      </c>
      <c r="D1817" s="41">
        <v>9381</v>
      </c>
      <c r="E1817" s="42">
        <v>10304</v>
      </c>
      <c r="F1817" s="42">
        <f t="shared" si="39"/>
        <v>1.0983903635006929</v>
      </c>
    </row>
    <row r="1818" spans="1:6" ht="12.75">
      <c r="A1818" s="21"/>
      <c r="B1818" s="33"/>
      <c r="C1818" s="22" t="s">
        <v>614</v>
      </c>
      <c r="D1818" s="43">
        <v>9381</v>
      </c>
      <c r="E1818" s="44">
        <v>10304</v>
      </c>
      <c r="F1818" s="44">
        <f t="shared" si="39"/>
        <v>1.0983903635006929</v>
      </c>
    </row>
    <row r="1819" spans="1:6" ht="12.75">
      <c r="A1819" s="23"/>
      <c r="B1819" s="34"/>
      <c r="C1819" s="24" t="s">
        <v>148</v>
      </c>
      <c r="D1819" s="45">
        <v>9381</v>
      </c>
      <c r="E1819" s="46">
        <v>10304</v>
      </c>
      <c r="F1819" s="46">
        <f t="shared" si="39"/>
        <v>1.0983903635006929</v>
      </c>
    </row>
    <row r="1820" spans="1:6" ht="12.75">
      <c r="A1820" s="19" t="s">
        <v>743</v>
      </c>
      <c r="B1820" s="32" t="s">
        <v>145</v>
      </c>
      <c r="C1820" s="20" t="s">
        <v>146</v>
      </c>
      <c r="D1820" s="41">
        <v>37936</v>
      </c>
      <c r="E1820" s="42">
        <v>43341</v>
      </c>
      <c r="F1820" s="42">
        <f t="shared" si="39"/>
        <v>1.1424768030366934</v>
      </c>
    </row>
    <row r="1821" spans="1:6" ht="12.75">
      <c r="A1821" s="21"/>
      <c r="B1821" s="33"/>
      <c r="C1821" s="22" t="s">
        <v>168</v>
      </c>
      <c r="D1821" s="43">
        <v>37936</v>
      </c>
      <c r="E1821" s="44">
        <v>43341</v>
      </c>
      <c r="F1821" s="44">
        <f t="shared" si="39"/>
        <v>1.1424768030366934</v>
      </c>
    </row>
    <row r="1822" spans="1:6" ht="12.75">
      <c r="A1822" s="23"/>
      <c r="B1822" s="34"/>
      <c r="C1822" s="24" t="s">
        <v>148</v>
      </c>
      <c r="D1822" s="45">
        <v>37936</v>
      </c>
      <c r="E1822" s="46">
        <v>43341</v>
      </c>
      <c r="F1822" s="46">
        <f t="shared" si="39"/>
        <v>1.1424768030366934</v>
      </c>
    </row>
    <row r="1823" spans="1:6" ht="12.75">
      <c r="A1823" s="19" t="s">
        <v>744</v>
      </c>
      <c r="B1823" s="32" t="s">
        <v>145</v>
      </c>
      <c r="C1823" s="20" t="s">
        <v>146</v>
      </c>
      <c r="D1823" s="41">
        <v>18264</v>
      </c>
      <c r="E1823" s="42">
        <v>20135</v>
      </c>
      <c r="F1823" s="42">
        <f t="shared" si="39"/>
        <v>1.1024419623302673</v>
      </c>
    </row>
    <row r="1824" spans="1:6" ht="12.75">
      <c r="A1824" s="21"/>
      <c r="B1824" s="33"/>
      <c r="C1824" s="22" t="s">
        <v>168</v>
      </c>
      <c r="D1824" s="43">
        <v>18264</v>
      </c>
      <c r="E1824" s="44">
        <v>20135</v>
      </c>
      <c r="F1824" s="44">
        <f t="shared" si="39"/>
        <v>1.1024419623302673</v>
      </c>
    </row>
    <row r="1825" spans="1:6" ht="12.75">
      <c r="A1825" s="23"/>
      <c r="B1825" s="34"/>
      <c r="C1825" s="24" t="s">
        <v>148</v>
      </c>
      <c r="D1825" s="45">
        <v>18264</v>
      </c>
      <c r="E1825" s="46">
        <v>20135</v>
      </c>
      <c r="F1825" s="46">
        <f t="shared" si="39"/>
        <v>1.1024419623302673</v>
      </c>
    </row>
    <row r="1826" spans="1:6" ht="12.75">
      <c r="A1826" s="19" t="s">
        <v>745</v>
      </c>
      <c r="B1826" s="32" t="s">
        <v>145</v>
      </c>
      <c r="C1826" s="20" t="s">
        <v>146</v>
      </c>
      <c r="D1826" s="41">
        <v>19958</v>
      </c>
      <c r="E1826" s="42">
        <v>22080</v>
      </c>
      <c r="F1826" s="42">
        <f t="shared" si="39"/>
        <v>1.1063232788856598</v>
      </c>
    </row>
    <row r="1827" spans="1:6" ht="12.75">
      <c r="A1827" s="21"/>
      <c r="B1827" s="33"/>
      <c r="C1827" s="22" t="s">
        <v>168</v>
      </c>
      <c r="D1827" s="43">
        <v>19958</v>
      </c>
      <c r="E1827" s="44">
        <v>22080</v>
      </c>
      <c r="F1827" s="44">
        <f t="shared" si="39"/>
        <v>1.1063232788856598</v>
      </c>
    </row>
    <row r="1828" spans="1:6" ht="12.75">
      <c r="A1828" s="23"/>
      <c r="B1828" s="34"/>
      <c r="C1828" s="24" t="s">
        <v>148</v>
      </c>
      <c r="D1828" s="45">
        <v>19958</v>
      </c>
      <c r="E1828" s="46">
        <v>22080</v>
      </c>
      <c r="F1828" s="46">
        <f t="shared" si="39"/>
        <v>1.1063232788856598</v>
      </c>
    </row>
    <row r="1829" spans="1:6" ht="12.75">
      <c r="A1829" s="19" t="s">
        <v>746</v>
      </c>
      <c r="B1829" s="32" t="s">
        <v>145</v>
      </c>
      <c r="C1829" s="20" t="s">
        <v>146</v>
      </c>
      <c r="D1829" s="41">
        <v>16722</v>
      </c>
      <c r="E1829" s="42">
        <v>19031</v>
      </c>
      <c r="F1829" s="42">
        <f t="shared" si="39"/>
        <v>1.1380815691902881</v>
      </c>
    </row>
    <row r="1830" spans="1:6" ht="12.75">
      <c r="A1830" s="21"/>
      <c r="B1830" s="33"/>
      <c r="C1830" s="22" t="s">
        <v>168</v>
      </c>
      <c r="D1830" s="43">
        <v>16722</v>
      </c>
      <c r="E1830" s="44">
        <v>19031</v>
      </c>
      <c r="F1830" s="44">
        <f t="shared" si="39"/>
        <v>1.1380815691902881</v>
      </c>
    </row>
    <row r="1831" spans="1:6" ht="12.75">
      <c r="A1831" s="23"/>
      <c r="B1831" s="34"/>
      <c r="C1831" s="24" t="s">
        <v>148</v>
      </c>
      <c r="D1831" s="45">
        <v>16722</v>
      </c>
      <c r="E1831" s="46">
        <v>19031</v>
      </c>
      <c r="F1831" s="46">
        <f t="shared" si="39"/>
        <v>1.1380815691902881</v>
      </c>
    </row>
    <row r="1832" spans="1:6" ht="12.75">
      <c r="A1832" s="19" t="s">
        <v>747</v>
      </c>
      <c r="B1832" s="32" t="s">
        <v>145</v>
      </c>
      <c r="C1832" s="20" t="s">
        <v>146</v>
      </c>
      <c r="D1832" s="41">
        <v>19301</v>
      </c>
      <c r="E1832" s="42">
        <v>22110</v>
      </c>
      <c r="F1832" s="42">
        <f t="shared" si="39"/>
        <v>1.1455365006994456</v>
      </c>
    </row>
    <row r="1833" spans="1:6" ht="12.75">
      <c r="A1833" s="21"/>
      <c r="B1833" s="33"/>
      <c r="C1833" s="22" t="s">
        <v>168</v>
      </c>
      <c r="D1833" s="43">
        <v>19301</v>
      </c>
      <c r="E1833" s="44">
        <v>22110</v>
      </c>
      <c r="F1833" s="44">
        <f t="shared" si="39"/>
        <v>1.1455365006994456</v>
      </c>
    </row>
    <row r="1834" spans="1:6" ht="12.75">
      <c r="A1834" s="23"/>
      <c r="B1834" s="34"/>
      <c r="C1834" s="24" t="s">
        <v>148</v>
      </c>
      <c r="D1834" s="45">
        <v>19301</v>
      </c>
      <c r="E1834" s="46">
        <v>22110</v>
      </c>
      <c r="F1834" s="46">
        <f t="shared" si="39"/>
        <v>1.1455365006994456</v>
      </c>
    </row>
    <row r="1835" spans="1:6" ht="12.75">
      <c r="A1835" s="19" t="s">
        <v>748</v>
      </c>
      <c r="B1835" s="32" t="s">
        <v>145</v>
      </c>
      <c r="C1835" s="20" t="s">
        <v>146</v>
      </c>
      <c r="D1835" s="41">
        <v>14707</v>
      </c>
      <c r="E1835" s="42">
        <v>15697</v>
      </c>
      <c r="F1835" s="42">
        <f t="shared" si="39"/>
        <v>1.0673148840688107</v>
      </c>
    </row>
    <row r="1836" spans="1:6" ht="12.75">
      <c r="A1836" s="21"/>
      <c r="B1836" s="33"/>
      <c r="C1836" s="22" t="s">
        <v>168</v>
      </c>
      <c r="D1836" s="43">
        <v>14707</v>
      </c>
      <c r="E1836" s="44">
        <v>15697</v>
      </c>
      <c r="F1836" s="44">
        <f t="shared" si="39"/>
        <v>1.0673148840688107</v>
      </c>
    </row>
    <row r="1837" spans="1:6" ht="12.75">
      <c r="A1837" s="23"/>
      <c r="B1837" s="34"/>
      <c r="C1837" s="24" t="s">
        <v>148</v>
      </c>
      <c r="D1837" s="45">
        <v>14707</v>
      </c>
      <c r="E1837" s="46">
        <v>15697</v>
      </c>
      <c r="F1837" s="46">
        <f t="shared" si="39"/>
        <v>1.0673148840688107</v>
      </c>
    </row>
    <row r="1838" spans="1:6" ht="12.75">
      <c r="A1838" s="19" t="s">
        <v>749</v>
      </c>
      <c r="B1838" s="32" t="s">
        <v>150</v>
      </c>
      <c r="C1838" s="20" t="s">
        <v>151</v>
      </c>
      <c r="D1838" s="41">
        <v>23205</v>
      </c>
      <c r="E1838" s="42">
        <v>24851</v>
      </c>
      <c r="F1838" s="42">
        <f t="shared" si="39"/>
        <v>1.0709329885800474</v>
      </c>
    </row>
    <row r="1839" spans="1:6" ht="12.75">
      <c r="A1839" s="21"/>
      <c r="B1839" s="33"/>
      <c r="C1839" s="22" t="s">
        <v>218</v>
      </c>
      <c r="D1839" s="43">
        <v>23205</v>
      </c>
      <c r="E1839" s="44">
        <v>24851</v>
      </c>
      <c r="F1839" s="44">
        <f t="shared" si="39"/>
        <v>1.0709329885800474</v>
      </c>
    </row>
    <row r="1840" spans="1:6" ht="12.75">
      <c r="A1840" s="23"/>
      <c r="B1840" s="34"/>
      <c r="C1840" s="24" t="s">
        <v>153</v>
      </c>
      <c r="D1840" s="45">
        <v>4505</v>
      </c>
      <c r="E1840" s="46">
        <v>4505</v>
      </c>
      <c r="F1840" s="46">
        <f t="shared" si="39"/>
        <v>1</v>
      </c>
    </row>
    <row r="1841" spans="1:6" ht="12.75">
      <c r="A1841" s="23"/>
      <c r="B1841" s="34"/>
      <c r="C1841" s="24" t="s">
        <v>148</v>
      </c>
      <c r="D1841" s="45">
        <v>18700</v>
      </c>
      <c r="E1841" s="46">
        <v>20346</v>
      </c>
      <c r="F1841" s="46">
        <f t="shared" si="39"/>
        <v>1.0880213903743317</v>
      </c>
    </row>
    <row r="1842" spans="1:6" ht="12.75">
      <c r="A1842" s="19" t="s">
        <v>750</v>
      </c>
      <c r="B1842" s="32" t="s">
        <v>150</v>
      </c>
      <c r="C1842" s="20" t="s">
        <v>151</v>
      </c>
      <c r="D1842" s="41">
        <v>15140</v>
      </c>
      <c r="E1842" s="42">
        <v>15691</v>
      </c>
      <c r="F1842" s="42">
        <f t="shared" si="39"/>
        <v>1.0363936591809775</v>
      </c>
    </row>
    <row r="1843" spans="1:6" ht="12.75">
      <c r="A1843" s="21"/>
      <c r="B1843" s="33"/>
      <c r="C1843" s="22" t="s">
        <v>218</v>
      </c>
      <c r="D1843" s="43">
        <v>15140</v>
      </c>
      <c r="E1843" s="44">
        <v>15691</v>
      </c>
      <c r="F1843" s="44">
        <f t="shared" si="39"/>
        <v>1.0363936591809775</v>
      </c>
    </row>
    <row r="1844" spans="1:6" ht="12.75">
      <c r="A1844" s="23"/>
      <c r="B1844" s="34"/>
      <c r="C1844" s="24" t="s">
        <v>153</v>
      </c>
      <c r="D1844" s="45">
        <v>2929</v>
      </c>
      <c r="E1844" s="46">
        <v>2929</v>
      </c>
      <c r="F1844" s="46">
        <f t="shared" si="39"/>
        <v>1</v>
      </c>
    </row>
    <row r="1845" spans="1:6" ht="12.75">
      <c r="A1845" s="23"/>
      <c r="B1845" s="34"/>
      <c r="C1845" s="24" t="s">
        <v>148</v>
      </c>
      <c r="D1845" s="45">
        <v>12211</v>
      </c>
      <c r="E1845" s="46">
        <v>12762</v>
      </c>
      <c r="F1845" s="46">
        <f t="shared" si="39"/>
        <v>1.0451232495291132</v>
      </c>
    </row>
    <row r="1846" spans="1:6" ht="12.75">
      <c r="A1846" s="19" t="s">
        <v>751</v>
      </c>
      <c r="B1846" s="32" t="s">
        <v>150</v>
      </c>
      <c r="C1846" s="20" t="s">
        <v>151</v>
      </c>
      <c r="D1846" s="41">
        <v>32860</v>
      </c>
      <c r="E1846" s="42">
        <v>34378</v>
      </c>
      <c r="F1846" s="42">
        <f t="shared" si="39"/>
        <v>1.0461959829580036</v>
      </c>
    </row>
    <row r="1847" spans="1:6" ht="12.75">
      <c r="A1847" s="21"/>
      <c r="B1847" s="33"/>
      <c r="C1847" s="22" t="s">
        <v>218</v>
      </c>
      <c r="D1847" s="43">
        <v>32860</v>
      </c>
      <c r="E1847" s="44">
        <v>34378</v>
      </c>
      <c r="F1847" s="44">
        <f t="shared" si="39"/>
        <v>1.0461959829580036</v>
      </c>
    </row>
    <row r="1848" spans="1:6" ht="12.75">
      <c r="A1848" s="23"/>
      <c r="B1848" s="34"/>
      <c r="C1848" s="24" t="s">
        <v>153</v>
      </c>
      <c r="D1848" s="45">
        <v>3622</v>
      </c>
      <c r="E1848" s="46">
        <v>3742</v>
      </c>
      <c r="F1848" s="46">
        <f t="shared" si="39"/>
        <v>1.033130866924351</v>
      </c>
    </row>
    <row r="1849" spans="1:6" ht="12.75">
      <c r="A1849" s="23"/>
      <c r="B1849" s="34"/>
      <c r="C1849" s="24" t="s">
        <v>148</v>
      </c>
      <c r="D1849" s="45">
        <v>29238</v>
      </c>
      <c r="E1849" s="46">
        <v>30636</v>
      </c>
      <c r="F1849" s="46">
        <f t="shared" si="39"/>
        <v>1.0478144879950748</v>
      </c>
    </row>
    <row r="1850" spans="1:6" ht="12.75">
      <c r="A1850" s="19" t="s">
        <v>752</v>
      </c>
      <c r="B1850" s="32" t="s">
        <v>145</v>
      </c>
      <c r="C1850" s="20" t="s">
        <v>146</v>
      </c>
      <c r="D1850" s="41">
        <v>24378</v>
      </c>
      <c r="E1850" s="42">
        <v>27453</v>
      </c>
      <c r="F1850" s="42">
        <f t="shared" si="39"/>
        <v>1.1261383214373615</v>
      </c>
    </row>
    <row r="1851" spans="1:6" ht="12.75">
      <c r="A1851" s="21"/>
      <c r="B1851" s="33"/>
      <c r="C1851" s="22" t="s">
        <v>168</v>
      </c>
      <c r="D1851" s="43">
        <v>24378</v>
      </c>
      <c r="E1851" s="44">
        <v>27453</v>
      </c>
      <c r="F1851" s="44">
        <f t="shared" si="39"/>
        <v>1.1261383214373615</v>
      </c>
    </row>
    <row r="1852" spans="1:6" ht="12.75">
      <c r="A1852" s="23"/>
      <c r="B1852" s="34"/>
      <c r="C1852" s="24" t="s">
        <v>148</v>
      </c>
      <c r="D1852" s="45">
        <v>24378</v>
      </c>
      <c r="E1852" s="46">
        <v>27453</v>
      </c>
      <c r="F1852" s="46">
        <f t="shared" si="39"/>
        <v>1.1261383214373615</v>
      </c>
    </row>
    <row r="1853" spans="1:6" ht="12.75">
      <c r="A1853" s="19" t="s">
        <v>753</v>
      </c>
      <c r="B1853" s="32" t="s">
        <v>145</v>
      </c>
      <c r="C1853" s="20" t="s">
        <v>146</v>
      </c>
      <c r="D1853" s="41">
        <v>25057</v>
      </c>
      <c r="E1853" s="42">
        <v>27213</v>
      </c>
      <c r="F1853" s="42">
        <f t="shared" si="39"/>
        <v>1.0860438200901943</v>
      </c>
    </row>
    <row r="1854" spans="1:6" ht="12.75">
      <c r="A1854" s="21"/>
      <c r="B1854" s="33"/>
      <c r="C1854" s="22" t="s">
        <v>168</v>
      </c>
      <c r="D1854" s="43">
        <v>25057</v>
      </c>
      <c r="E1854" s="44">
        <v>27213</v>
      </c>
      <c r="F1854" s="44">
        <f t="shared" si="39"/>
        <v>1.0860438200901943</v>
      </c>
    </row>
    <row r="1855" spans="1:6" ht="12.75">
      <c r="A1855" s="23"/>
      <c r="B1855" s="34"/>
      <c r="C1855" s="24" t="s">
        <v>148</v>
      </c>
      <c r="D1855" s="45">
        <v>25057</v>
      </c>
      <c r="E1855" s="46">
        <v>27213</v>
      </c>
      <c r="F1855" s="46">
        <f t="shared" si="39"/>
        <v>1.0860438200901943</v>
      </c>
    </row>
    <row r="1856" spans="1:6" ht="12.75">
      <c r="A1856" s="19" t="s">
        <v>754</v>
      </c>
      <c r="B1856" s="32" t="s">
        <v>150</v>
      </c>
      <c r="C1856" s="20" t="s">
        <v>151</v>
      </c>
      <c r="D1856" s="41">
        <v>8692</v>
      </c>
      <c r="E1856" s="42">
        <v>9190</v>
      </c>
      <c r="F1856" s="42">
        <f t="shared" si="39"/>
        <v>1.0572940635066728</v>
      </c>
    </row>
    <row r="1857" spans="1:6" ht="12.75">
      <c r="A1857" s="21"/>
      <c r="B1857" s="33"/>
      <c r="C1857" s="22" t="s">
        <v>218</v>
      </c>
      <c r="D1857" s="43">
        <v>8692</v>
      </c>
      <c r="E1857" s="44">
        <v>9190</v>
      </c>
      <c r="F1857" s="44">
        <f t="shared" si="39"/>
        <v>1.0572940635066728</v>
      </c>
    </row>
    <row r="1858" spans="1:6" ht="12.75">
      <c r="A1858" s="23"/>
      <c r="B1858" s="34"/>
      <c r="C1858" s="24" t="s">
        <v>153</v>
      </c>
      <c r="D1858" s="45">
        <v>1343</v>
      </c>
      <c r="E1858" s="46">
        <v>1343</v>
      </c>
      <c r="F1858" s="46">
        <f t="shared" si="39"/>
        <v>1</v>
      </c>
    </row>
    <row r="1859" spans="1:6" ht="12.75">
      <c r="A1859" s="23"/>
      <c r="B1859" s="34"/>
      <c r="C1859" s="24" t="s">
        <v>148</v>
      </c>
      <c r="D1859" s="45">
        <v>7349</v>
      </c>
      <c r="E1859" s="46">
        <v>7847</v>
      </c>
      <c r="F1859" s="46">
        <f t="shared" si="39"/>
        <v>1.0677643216764185</v>
      </c>
    </row>
    <row r="1860" spans="1:6" ht="12.75">
      <c r="A1860" s="19" t="s">
        <v>755</v>
      </c>
      <c r="B1860" s="32" t="s">
        <v>145</v>
      </c>
      <c r="C1860" s="20" t="s">
        <v>146</v>
      </c>
      <c r="D1860" s="41">
        <v>19987</v>
      </c>
      <c r="E1860" s="42">
        <v>22519</v>
      </c>
      <c r="F1860" s="42">
        <f t="shared" si="39"/>
        <v>1.1266823435232902</v>
      </c>
    </row>
    <row r="1861" spans="1:6" ht="12.75">
      <c r="A1861" s="21"/>
      <c r="B1861" s="33"/>
      <c r="C1861" s="22" t="s">
        <v>168</v>
      </c>
      <c r="D1861" s="43">
        <v>19987</v>
      </c>
      <c r="E1861" s="44">
        <v>22519</v>
      </c>
      <c r="F1861" s="44">
        <f t="shared" si="39"/>
        <v>1.1266823435232902</v>
      </c>
    </row>
    <row r="1862" spans="1:6" ht="12.75">
      <c r="A1862" s="23"/>
      <c r="B1862" s="34"/>
      <c r="C1862" s="24" t="s">
        <v>148</v>
      </c>
      <c r="D1862" s="45">
        <v>19987</v>
      </c>
      <c r="E1862" s="46">
        <v>22519</v>
      </c>
      <c r="F1862" s="46">
        <f aca="true" t="shared" si="40" ref="F1862:F1907">IF(D1862=0,"***",E1862/D1862)</f>
        <v>1.1266823435232902</v>
      </c>
    </row>
    <row r="1863" spans="1:6" ht="12.75">
      <c r="A1863" s="19" t="s">
        <v>756</v>
      </c>
      <c r="B1863" s="32" t="s">
        <v>150</v>
      </c>
      <c r="C1863" s="20" t="s">
        <v>151</v>
      </c>
      <c r="D1863" s="41">
        <v>8005</v>
      </c>
      <c r="E1863" s="42">
        <v>8603</v>
      </c>
      <c r="F1863" s="42">
        <f t="shared" si="40"/>
        <v>1.0747033104309807</v>
      </c>
    </row>
    <row r="1864" spans="1:6" ht="12.75">
      <c r="A1864" s="21"/>
      <c r="B1864" s="33"/>
      <c r="C1864" s="22" t="s">
        <v>218</v>
      </c>
      <c r="D1864" s="43">
        <v>8005</v>
      </c>
      <c r="E1864" s="44">
        <v>8603</v>
      </c>
      <c r="F1864" s="44">
        <f t="shared" si="40"/>
        <v>1.0747033104309807</v>
      </c>
    </row>
    <row r="1865" spans="1:6" ht="12.75">
      <c r="A1865" s="23"/>
      <c r="B1865" s="34"/>
      <c r="C1865" s="24" t="s">
        <v>153</v>
      </c>
      <c r="D1865" s="45">
        <v>880</v>
      </c>
      <c r="E1865" s="46">
        <v>880</v>
      </c>
      <c r="F1865" s="46">
        <f t="shared" si="40"/>
        <v>1</v>
      </c>
    </row>
    <row r="1866" spans="1:6" ht="12.75">
      <c r="A1866" s="23"/>
      <c r="B1866" s="34"/>
      <c r="C1866" s="24" t="s">
        <v>148</v>
      </c>
      <c r="D1866" s="45">
        <v>7125</v>
      </c>
      <c r="E1866" s="46">
        <v>7723</v>
      </c>
      <c r="F1866" s="46">
        <f t="shared" si="40"/>
        <v>1.0839298245614035</v>
      </c>
    </row>
    <row r="1867" spans="1:6" ht="12.75">
      <c r="A1867" s="19" t="s">
        <v>757</v>
      </c>
      <c r="B1867" s="32" t="s">
        <v>145</v>
      </c>
      <c r="C1867" s="20" t="s">
        <v>146</v>
      </c>
      <c r="D1867" s="41">
        <v>26057</v>
      </c>
      <c r="E1867" s="42">
        <v>29840</v>
      </c>
      <c r="F1867" s="42">
        <f t="shared" si="40"/>
        <v>1.1451817170050274</v>
      </c>
    </row>
    <row r="1868" spans="1:6" ht="12.75">
      <c r="A1868" s="21"/>
      <c r="B1868" s="33"/>
      <c r="C1868" s="22" t="s">
        <v>168</v>
      </c>
      <c r="D1868" s="43">
        <v>26057</v>
      </c>
      <c r="E1868" s="44">
        <v>29840</v>
      </c>
      <c r="F1868" s="44">
        <f t="shared" si="40"/>
        <v>1.1451817170050274</v>
      </c>
    </row>
    <row r="1869" spans="1:6" ht="12.75">
      <c r="A1869" s="23"/>
      <c r="B1869" s="34"/>
      <c r="C1869" s="24" t="s">
        <v>148</v>
      </c>
      <c r="D1869" s="45">
        <v>26057</v>
      </c>
      <c r="E1869" s="46">
        <v>29840</v>
      </c>
      <c r="F1869" s="46">
        <f t="shared" si="40"/>
        <v>1.1451817170050274</v>
      </c>
    </row>
    <row r="1870" spans="1:6" ht="12.75">
      <c r="A1870" s="19" t="s">
        <v>758</v>
      </c>
      <c r="B1870" s="32" t="s">
        <v>145</v>
      </c>
      <c r="C1870" s="20" t="s">
        <v>146</v>
      </c>
      <c r="D1870" s="41">
        <v>17301</v>
      </c>
      <c r="E1870" s="42">
        <v>20520</v>
      </c>
      <c r="F1870" s="42">
        <f t="shared" si="40"/>
        <v>1.1860586093289405</v>
      </c>
    </row>
    <row r="1871" spans="1:6" ht="12.75">
      <c r="A1871" s="21"/>
      <c r="B1871" s="33"/>
      <c r="C1871" s="22" t="s">
        <v>168</v>
      </c>
      <c r="D1871" s="43">
        <v>17301</v>
      </c>
      <c r="E1871" s="44">
        <v>20520</v>
      </c>
      <c r="F1871" s="44">
        <f t="shared" si="40"/>
        <v>1.1860586093289405</v>
      </c>
    </row>
    <row r="1872" spans="1:6" ht="12.75">
      <c r="A1872" s="23"/>
      <c r="B1872" s="34"/>
      <c r="C1872" s="24" t="s">
        <v>148</v>
      </c>
      <c r="D1872" s="45">
        <v>17301</v>
      </c>
      <c r="E1872" s="46">
        <v>20520</v>
      </c>
      <c r="F1872" s="46">
        <f t="shared" si="40"/>
        <v>1.1860586093289405</v>
      </c>
    </row>
    <row r="1873" spans="1:6" ht="12.75">
      <c r="A1873" s="19" t="s">
        <v>759</v>
      </c>
      <c r="B1873" s="32" t="s">
        <v>145</v>
      </c>
      <c r="C1873" s="20" t="s">
        <v>146</v>
      </c>
      <c r="D1873" s="41">
        <v>23882</v>
      </c>
      <c r="E1873" s="42">
        <v>26693</v>
      </c>
      <c r="F1873" s="42">
        <f t="shared" si="40"/>
        <v>1.117703709907043</v>
      </c>
    </row>
    <row r="1874" spans="1:6" ht="12.75">
      <c r="A1874" s="21"/>
      <c r="B1874" s="33"/>
      <c r="C1874" s="22" t="s">
        <v>168</v>
      </c>
      <c r="D1874" s="43">
        <v>23882</v>
      </c>
      <c r="E1874" s="44">
        <v>26693</v>
      </c>
      <c r="F1874" s="44">
        <f t="shared" si="40"/>
        <v>1.117703709907043</v>
      </c>
    </row>
    <row r="1875" spans="1:6" ht="12.75">
      <c r="A1875" s="23"/>
      <c r="B1875" s="34"/>
      <c r="C1875" s="24" t="s">
        <v>148</v>
      </c>
      <c r="D1875" s="45">
        <v>23882</v>
      </c>
      <c r="E1875" s="46">
        <v>26693</v>
      </c>
      <c r="F1875" s="46">
        <f t="shared" si="40"/>
        <v>1.117703709907043</v>
      </c>
    </row>
    <row r="1876" spans="1:6" ht="12.75">
      <c r="A1876" s="19" t="s">
        <v>760</v>
      </c>
      <c r="B1876" s="32" t="s">
        <v>150</v>
      </c>
      <c r="C1876" s="20" t="s">
        <v>151</v>
      </c>
      <c r="D1876" s="41">
        <v>15532</v>
      </c>
      <c r="E1876" s="42">
        <v>18721</v>
      </c>
      <c r="F1876" s="42">
        <f t="shared" si="40"/>
        <v>1.2053180530517642</v>
      </c>
    </row>
    <row r="1877" spans="1:6" ht="12.75">
      <c r="A1877" s="21"/>
      <c r="B1877" s="33"/>
      <c r="C1877" s="22" t="s">
        <v>218</v>
      </c>
      <c r="D1877" s="43">
        <v>15532</v>
      </c>
      <c r="E1877" s="44">
        <v>18721</v>
      </c>
      <c r="F1877" s="44">
        <f t="shared" si="40"/>
        <v>1.2053180530517642</v>
      </c>
    </row>
    <row r="1878" spans="1:6" ht="12.75">
      <c r="A1878" s="23"/>
      <c r="B1878" s="34"/>
      <c r="C1878" s="24" t="s">
        <v>153</v>
      </c>
      <c r="D1878" s="45">
        <v>1894</v>
      </c>
      <c r="E1878" s="46">
        <v>1894</v>
      </c>
      <c r="F1878" s="46">
        <f t="shared" si="40"/>
        <v>1</v>
      </c>
    </row>
    <row r="1879" spans="1:6" ht="12.75">
      <c r="A1879" s="23"/>
      <c r="B1879" s="34"/>
      <c r="C1879" s="24" t="s">
        <v>148</v>
      </c>
      <c r="D1879" s="45">
        <v>13638</v>
      </c>
      <c r="E1879" s="46">
        <v>16827</v>
      </c>
      <c r="F1879" s="46">
        <f t="shared" si="40"/>
        <v>1.23383194016718</v>
      </c>
    </row>
    <row r="1880" spans="1:6" ht="12.75">
      <c r="A1880" s="19" t="s">
        <v>761</v>
      </c>
      <c r="B1880" s="32" t="s">
        <v>145</v>
      </c>
      <c r="C1880" s="20" t="s">
        <v>146</v>
      </c>
      <c r="D1880" s="41">
        <v>19435</v>
      </c>
      <c r="E1880" s="42">
        <v>21861</v>
      </c>
      <c r="F1880" s="42">
        <f t="shared" si="40"/>
        <v>1.1248263442243376</v>
      </c>
    </row>
    <row r="1881" spans="1:6" ht="12.75">
      <c r="A1881" s="21"/>
      <c r="B1881" s="33"/>
      <c r="C1881" s="22" t="s">
        <v>168</v>
      </c>
      <c r="D1881" s="43">
        <v>19435</v>
      </c>
      <c r="E1881" s="44">
        <v>21861</v>
      </c>
      <c r="F1881" s="44">
        <f t="shared" si="40"/>
        <v>1.1248263442243376</v>
      </c>
    </row>
    <row r="1882" spans="1:6" ht="12.75">
      <c r="A1882" s="23"/>
      <c r="B1882" s="34"/>
      <c r="C1882" s="24" t="s">
        <v>148</v>
      </c>
      <c r="D1882" s="45">
        <v>19435</v>
      </c>
      <c r="E1882" s="46">
        <v>21861</v>
      </c>
      <c r="F1882" s="46">
        <f t="shared" si="40"/>
        <v>1.1248263442243376</v>
      </c>
    </row>
    <row r="1883" spans="1:6" ht="12.75">
      <c r="A1883" s="19" t="s">
        <v>762</v>
      </c>
      <c r="B1883" s="32" t="s">
        <v>145</v>
      </c>
      <c r="C1883" s="20" t="s">
        <v>146</v>
      </c>
      <c r="D1883" s="41">
        <v>42792</v>
      </c>
      <c r="E1883" s="42">
        <v>50604</v>
      </c>
      <c r="F1883" s="42">
        <f t="shared" si="40"/>
        <v>1.182557487380819</v>
      </c>
    </row>
    <row r="1884" spans="1:6" ht="12.75">
      <c r="A1884" s="21"/>
      <c r="B1884" s="33"/>
      <c r="C1884" s="22" t="s">
        <v>168</v>
      </c>
      <c r="D1884" s="43">
        <v>42792</v>
      </c>
      <c r="E1884" s="44">
        <v>50604</v>
      </c>
      <c r="F1884" s="44">
        <f t="shared" si="40"/>
        <v>1.182557487380819</v>
      </c>
    </row>
    <row r="1885" spans="1:6" ht="12.75">
      <c r="A1885" s="23"/>
      <c r="B1885" s="34"/>
      <c r="C1885" s="24" t="s">
        <v>148</v>
      </c>
      <c r="D1885" s="45">
        <v>42792</v>
      </c>
      <c r="E1885" s="46">
        <v>50604</v>
      </c>
      <c r="F1885" s="46">
        <f t="shared" si="40"/>
        <v>1.182557487380819</v>
      </c>
    </row>
    <row r="1886" spans="1:6" ht="12.75">
      <c r="A1886" s="19" t="s">
        <v>763</v>
      </c>
      <c r="B1886" s="32" t="s">
        <v>150</v>
      </c>
      <c r="C1886" s="20" t="s">
        <v>151</v>
      </c>
      <c r="D1886" s="41">
        <v>10996</v>
      </c>
      <c r="E1886" s="42">
        <v>11817</v>
      </c>
      <c r="F1886" s="42">
        <f t="shared" si="40"/>
        <v>1.0746635140050929</v>
      </c>
    </row>
    <row r="1887" spans="1:6" ht="12.75">
      <c r="A1887" s="21"/>
      <c r="B1887" s="33"/>
      <c r="C1887" s="22" t="s">
        <v>218</v>
      </c>
      <c r="D1887" s="43">
        <v>10996</v>
      </c>
      <c r="E1887" s="44">
        <v>11817</v>
      </c>
      <c r="F1887" s="44">
        <f t="shared" si="40"/>
        <v>1.0746635140050929</v>
      </c>
    </row>
    <row r="1888" spans="1:6" ht="12.75">
      <c r="A1888" s="23"/>
      <c r="B1888" s="34"/>
      <c r="C1888" s="24" t="s">
        <v>153</v>
      </c>
      <c r="D1888" s="45">
        <v>1025</v>
      </c>
      <c r="E1888" s="46">
        <v>1145</v>
      </c>
      <c r="F1888" s="46">
        <f t="shared" si="40"/>
        <v>1.1170731707317074</v>
      </c>
    </row>
    <row r="1889" spans="1:6" ht="12.75">
      <c r="A1889" s="23"/>
      <c r="B1889" s="34"/>
      <c r="C1889" s="24" t="s">
        <v>148</v>
      </c>
      <c r="D1889" s="45">
        <v>9971</v>
      </c>
      <c r="E1889" s="46">
        <v>10672</v>
      </c>
      <c r="F1889" s="46">
        <f t="shared" si="40"/>
        <v>1.0703038812556414</v>
      </c>
    </row>
    <row r="1890" spans="1:6" ht="12.75">
      <c r="A1890" s="19" t="s">
        <v>764</v>
      </c>
      <c r="B1890" s="32" t="s">
        <v>150</v>
      </c>
      <c r="C1890" s="20" t="s">
        <v>151</v>
      </c>
      <c r="D1890" s="41">
        <v>19112</v>
      </c>
      <c r="E1890" s="42">
        <v>20605</v>
      </c>
      <c r="F1890" s="42">
        <f t="shared" si="40"/>
        <v>1.0781184596065299</v>
      </c>
    </row>
    <row r="1891" spans="1:6" ht="12.75">
      <c r="A1891" s="21"/>
      <c r="B1891" s="33"/>
      <c r="C1891" s="22" t="s">
        <v>218</v>
      </c>
      <c r="D1891" s="43">
        <v>19112</v>
      </c>
      <c r="E1891" s="44">
        <v>20605</v>
      </c>
      <c r="F1891" s="44">
        <f t="shared" si="40"/>
        <v>1.0781184596065299</v>
      </c>
    </row>
    <row r="1892" spans="1:6" ht="12.75">
      <c r="A1892" s="23"/>
      <c r="B1892" s="34"/>
      <c r="C1892" s="24" t="s">
        <v>153</v>
      </c>
      <c r="D1892" s="45">
        <v>1569</v>
      </c>
      <c r="E1892" s="46">
        <v>1569</v>
      </c>
      <c r="F1892" s="46">
        <f t="shared" si="40"/>
        <v>1</v>
      </c>
    </row>
    <row r="1893" spans="1:6" ht="12.75">
      <c r="A1893" s="23"/>
      <c r="B1893" s="34"/>
      <c r="C1893" s="24" t="s">
        <v>148</v>
      </c>
      <c r="D1893" s="45">
        <v>17543</v>
      </c>
      <c r="E1893" s="46">
        <v>19036</v>
      </c>
      <c r="F1893" s="46">
        <f t="shared" si="40"/>
        <v>1.0851051701533374</v>
      </c>
    </row>
    <row r="1894" spans="1:6" ht="12.75">
      <c r="A1894" s="19" t="s">
        <v>765</v>
      </c>
      <c r="B1894" s="32" t="s">
        <v>145</v>
      </c>
      <c r="C1894" s="20" t="s">
        <v>146</v>
      </c>
      <c r="D1894" s="41">
        <v>17605</v>
      </c>
      <c r="E1894" s="42">
        <v>20529</v>
      </c>
      <c r="F1894" s="42">
        <f t="shared" si="40"/>
        <v>1.1660891792104515</v>
      </c>
    </row>
    <row r="1895" spans="1:6" ht="12.75">
      <c r="A1895" s="21"/>
      <c r="B1895" s="33"/>
      <c r="C1895" s="22" t="s">
        <v>168</v>
      </c>
      <c r="D1895" s="43">
        <v>17605</v>
      </c>
      <c r="E1895" s="44">
        <v>20529</v>
      </c>
      <c r="F1895" s="44">
        <f t="shared" si="40"/>
        <v>1.1660891792104515</v>
      </c>
    </row>
    <row r="1896" spans="1:6" ht="12.75">
      <c r="A1896" s="23"/>
      <c r="B1896" s="34"/>
      <c r="C1896" s="24" t="s">
        <v>148</v>
      </c>
      <c r="D1896" s="45">
        <v>17605</v>
      </c>
      <c r="E1896" s="46">
        <v>20529</v>
      </c>
      <c r="F1896" s="46">
        <f t="shared" si="40"/>
        <v>1.1660891792104515</v>
      </c>
    </row>
    <row r="1897" spans="1:6" ht="12.75">
      <c r="A1897" s="19" t="s">
        <v>766</v>
      </c>
      <c r="B1897" s="32" t="s">
        <v>145</v>
      </c>
      <c r="C1897" s="20" t="s">
        <v>146</v>
      </c>
      <c r="D1897" s="41">
        <v>17779</v>
      </c>
      <c r="E1897" s="42">
        <v>19730</v>
      </c>
      <c r="F1897" s="42">
        <f t="shared" si="40"/>
        <v>1.1097362056358626</v>
      </c>
    </row>
    <row r="1898" spans="1:6" ht="12.75">
      <c r="A1898" s="21"/>
      <c r="B1898" s="33"/>
      <c r="C1898" s="22" t="s">
        <v>168</v>
      </c>
      <c r="D1898" s="43">
        <v>17779</v>
      </c>
      <c r="E1898" s="44">
        <v>19730</v>
      </c>
      <c r="F1898" s="44">
        <f t="shared" si="40"/>
        <v>1.1097362056358626</v>
      </c>
    </row>
    <row r="1899" spans="1:6" ht="12.75">
      <c r="A1899" s="23"/>
      <c r="B1899" s="34"/>
      <c r="C1899" s="24" t="s">
        <v>148</v>
      </c>
      <c r="D1899" s="45">
        <v>17779</v>
      </c>
      <c r="E1899" s="46">
        <v>19730</v>
      </c>
      <c r="F1899" s="46">
        <f t="shared" si="40"/>
        <v>1.1097362056358626</v>
      </c>
    </row>
    <row r="1900" spans="1:6" ht="12.75">
      <c r="A1900" s="19" t="s">
        <v>767</v>
      </c>
      <c r="B1900" s="32" t="s">
        <v>145</v>
      </c>
      <c r="C1900" s="20" t="s">
        <v>146</v>
      </c>
      <c r="D1900" s="41">
        <v>30201</v>
      </c>
      <c r="E1900" s="42">
        <v>37657</v>
      </c>
      <c r="F1900" s="42">
        <f t="shared" si="40"/>
        <v>1.2468792424091917</v>
      </c>
    </row>
    <row r="1901" spans="1:6" ht="12.75">
      <c r="A1901" s="21"/>
      <c r="B1901" s="33"/>
      <c r="C1901" s="22" t="s">
        <v>168</v>
      </c>
      <c r="D1901" s="43">
        <v>30201</v>
      </c>
      <c r="E1901" s="44">
        <v>37657</v>
      </c>
      <c r="F1901" s="44">
        <f t="shared" si="40"/>
        <v>1.2468792424091917</v>
      </c>
    </row>
    <row r="1902" spans="1:6" ht="12.75">
      <c r="A1902" s="23"/>
      <c r="B1902" s="34"/>
      <c r="C1902" s="24" t="s">
        <v>148</v>
      </c>
      <c r="D1902" s="45">
        <v>30201</v>
      </c>
      <c r="E1902" s="46">
        <v>37657</v>
      </c>
      <c r="F1902" s="46">
        <f t="shared" si="40"/>
        <v>1.2468792424091917</v>
      </c>
    </row>
    <row r="1903" spans="1:6" ht="12.75">
      <c r="A1903" s="19" t="s">
        <v>768</v>
      </c>
      <c r="B1903" s="32" t="s">
        <v>145</v>
      </c>
      <c r="C1903" s="20" t="s">
        <v>146</v>
      </c>
      <c r="D1903" s="41">
        <v>20167</v>
      </c>
      <c r="E1903" s="42">
        <v>22174</v>
      </c>
      <c r="F1903" s="42">
        <f t="shared" si="40"/>
        <v>1.099519016214608</v>
      </c>
    </row>
    <row r="1904" spans="1:6" ht="12.75">
      <c r="A1904" s="21"/>
      <c r="B1904" s="33"/>
      <c r="C1904" s="22" t="s">
        <v>168</v>
      </c>
      <c r="D1904" s="43">
        <v>20167</v>
      </c>
      <c r="E1904" s="44">
        <v>22174</v>
      </c>
      <c r="F1904" s="44">
        <f t="shared" si="40"/>
        <v>1.099519016214608</v>
      </c>
    </row>
    <row r="1905" spans="1:6" ht="12.75">
      <c r="A1905" s="23"/>
      <c r="B1905" s="34"/>
      <c r="C1905" s="24" t="s">
        <v>148</v>
      </c>
      <c r="D1905" s="45">
        <v>20167</v>
      </c>
      <c r="E1905" s="46">
        <v>22174</v>
      </c>
      <c r="F1905" s="46">
        <f t="shared" si="40"/>
        <v>1.099519016214608</v>
      </c>
    </row>
    <row r="1906" spans="1:6" ht="12.75">
      <c r="A1906" s="19" t="s">
        <v>769</v>
      </c>
      <c r="B1906" s="32" t="s">
        <v>145</v>
      </c>
      <c r="C1906" s="20" t="s">
        <v>146</v>
      </c>
      <c r="D1906" s="41">
        <v>12401</v>
      </c>
      <c r="E1906" s="42">
        <v>14588</v>
      </c>
      <c r="F1906" s="42">
        <f t="shared" si="40"/>
        <v>1.1763567454237562</v>
      </c>
    </row>
    <row r="1907" spans="1:6" ht="12.75">
      <c r="A1907" s="21"/>
      <c r="B1907" s="33"/>
      <c r="C1907" s="22" t="s">
        <v>168</v>
      </c>
      <c r="D1907" s="43">
        <v>12401</v>
      </c>
      <c r="E1907" s="44">
        <v>14588</v>
      </c>
      <c r="F1907" s="44">
        <f t="shared" si="40"/>
        <v>1.1763567454237562</v>
      </c>
    </row>
    <row r="1908" spans="1:6" ht="12.75">
      <c r="A1908" s="23"/>
      <c r="B1908" s="34"/>
      <c r="C1908" s="24" t="s">
        <v>148</v>
      </c>
      <c r="D1908" s="45">
        <v>12401</v>
      </c>
      <c r="E1908" s="46">
        <v>14588</v>
      </c>
      <c r="F1908" s="46">
        <f aca="true" t="shared" si="41" ref="F1908:F1939">IF(D1908=0,"***",E1908/D1908)</f>
        <v>1.1763567454237562</v>
      </c>
    </row>
    <row r="1909" spans="1:6" ht="12.75">
      <c r="A1909" s="19" t="s">
        <v>770</v>
      </c>
      <c r="B1909" s="32" t="s">
        <v>150</v>
      </c>
      <c r="C1909" s="20" t="s">
        <v>151</v>
      </c>
      <c r="D1909" s="41">
        <v>19133</v>
      </c>
      <c r="E1909" s="42">
        <v>19750</v>
      </c>
      <c r="F1909" s="42">
        <f t="shared" si="41"/>
        <v>1.0322479485705325</v>
      </c>
    </row>
    <row r="1910" spans="1:6" ht="12.75">
      <c r="A1910" s="21"/>
      <c r="B1910" s="33"/>
      <c r="C1910" s="22" t="s">
        <v>218</v>
      </c>
      <c r="D1910" s="43">
        <v>19133</v>
      </c>
      <c r="E1910" s="44">
        <v>19750</v>
      </c>
      <c r="F1910" s="44">
        <f t="shared" si="41"/>
        <v>1.0322479485705325</v>
      </c>
    </row>
    <row r="1911" spans="1:6" ht="12.75">
      <c r="A1911" s="23"/>
      <c r="B1911" s="34"/>
      <c r="C1911" s="24" t="s">
        <v>153</v>
      </c>
      <c r="D1911" s="45">
        <v>2905</v>
      </c>
      <c r="E1911" s="46">
        <v>3005</v>
      </c>
      <c r="F1911" s="46">
        <f t="shared" si="41"/>
        <v>1.0344234079173837</v>
      </c>
    </row>
    <row r="1912" spans="1:6" ht="12.75">
      <c r="A1912" s="23"/>
      <c r="B1912" s="34"/>
      <c r="C1912" s="24" t="s">
        <v>148</v>
      </c>
      <c r="D1912" s="45">
        <v>16228</v>
      </c>
      <c r="E1912" s="46">
        <v>16745</v>
      </c>
      <c r="F1912" s="46">
        <f t="shared" si="41"/>
        <v>1.0318585161449347</v>
      </c>
    </row>
    <row r="1913" spans="1:6" ht="12.75">
      <c r="A1913" s="19" t="s">
        <v>771</v>
      </c>
      <c r="B1913" s="32" t="s">
        <v>145</v>
      </c>
      <c r="C1913" s="20" t="s">
        <v>146</v>
      </c>
      <c r="D1913" s="41">
        <v>5919</v>
      </c>
      <c r="E1913" s="42">
        <v>6677</v>
      </c>
      <c r="F1913" s="42">
        <f t="shared" si="41"/>
        <v>1.1280621726643014</v>
      </c>
    </row>
    <row r="1914" spans="1:6" ht="12.75">
      <c r="A1914" s="21"/>
      <c r="B1914" s="33"/>
      <c r="C1914" s="22" t="s">
        <v>614</v>
      </c>
      <c r="D1914" s="43">
        <v>5919</v>
      </c>
      <c r="E1914" s="44">
        <v>6677</v>
      </c>
      <c r="F1914" s="44">
        <f t="shared" si="41"/>
        <v>1.1280621726643014</v>
      </c>
    </row>
    <row r="1915" spans="1:6" ht="12.75">
      <c r="A1915" s="23"/>
      <c r="B1915" s="34"/>
      <c r="C1915" s="24" t="s">
        <v>148</v>
      </c>
      <c r="D1915" s="45">
        <v>5919</v>
      </c>
      <c r="E1915" s="46">
        <v>6677</v>
      </c>
      <c r="F1915" s="46">
        <f t="shared" si="41"/>
        <v>1.1280621726643014</v>
      </c>
    </row>
    <row r="1916" spans="1:6" ht="12.75">
      <c r="A1916" s="19" t="s">
        <v>772</v>
      </c>
      <c r="B1916" s="32" t="s">
        <v>145</v>
      </c>
      <c r="C1916" s="20" t="s">
        <v>146</v>
      </c>
      <c r="D1916" s="41">
        <v>16476</v>
      </c>
      <c r="E1916" s="42">
        <v>20696</v>
      </c>
      <c r="F1916" s="42">
        <f t="shared" si="41"/>
        <v>1.2561301286720077</v>
      </c>
    </row>
    <row r="1917" spans="1:6" ht="12.75">
      <c r="A1917" s="21"/>
      <c r="B1917" s="33"/>
      <c r="C1917" s="22" t="s">
        <v>168</v>
      </c>
      <c r="D1917" s="43">
        <v>16476</v>
      </c>
      <c r="E1917" s="44">
        <v>20696</v>
      </c>
      <c r="F1917" s="44">
        <f t="shared" si="41"/>
        <v>1.2561301286720077</v>
      </c>
    </row>
    <row r="1918" spans="1:6" ht="12.75">
      <c r="A1918" s="23"/>
      <c r="B1918" s="34"/>
      <c r="C1918" s="24" t="s">
        <v>148</v>
      </c>
      <c r="D1918" s="45">
        <v>16476</v>
      </c>
      <c r="E1918" s="46">
        <v>20696</v>
      </c>
      <c r="F1918" s="46">
        <f t="shared" si="41"/>
        <v>1.2561301286720077</v>
      </c>
    </row>
    <row r="1919" spans="1:6" ht="12.75">
      <c r="A1919" s="19" t="s">
        <v>773</v>
      </c>
      <c r="B1919" s="32" t="s">
        <v>145</v>
      </c>
      <c r="C1919" s="20" t="s">
        <v>146</v>
      </c>
      <c r="D1919" s="41">
        <v>19546</v>
      </c>
      <c r="E1919" s="42">
        <v>22270</v>
      </c>
      <c r="F1919" s="42">
        <f t="shared" si="41"/>
        <v>1.1393635526450425</v>
      </c>
    </row>
    <row r="1920" spans="1:6" ht="12.75">
      <c r="A1920" s="21"/>
      <c r="B1920" s="33"/>
      <c r="C1920" s="22" t="s">
        <v>168</v>
      </c>
      <c r="D1920" s="43">
        <v>19546</v>
      </c>
      <c r="E1920" s="44">
        <v>22270</v>
      </c>
      <c r="F1920" s="44">
        <f t="shared" si="41"/>
        <v>1.1393635526450425</v>
      </c>
    </row>
    <row r="1921" spans="1:6" ht="12.75">
      <c r="A1921" s="23"/>
      <c r="B1921" s="34"/>
      <c r="C1921" s="24" t="s">
        <v>148</v>
      </c>
      <c r="D1921" s="45">
        <v>19546</v>
      </c>
      <c r="E1921" s="46">
        <v>22270</v>
      </c>
      <c r="F1921" s="46">
        <f t="shared" si="41"/>
        <v>1.1393635526450425</v>
      </c>
    </row>
    <row r="1922" spans="1:6" ht="12.75">
      <c r="A1922" s="19" t="s">
        <v>774</v>
      </c>
      <c r="B1922" s="32" t="s">
        <v>145</v>
      </c>
      <c r="C1922" s="20" t="s">
        <v>146</v>
      </c>
      <c r="D1922" s="41">
        <v>18181</v>
      </c>
      <c r="E1922" s="42">
        <v>25170</v>
      </c>
      <c r="F1922" s="42">
        <f t="shared" si="41"/>
        <v>1.3844122985534348</v>
      </c>
    </row>
    <row r="1923" spans="1:6" ht="12.75">
      <c r="A1923" s="21"/>
      <c r="B1923" s="33"/>
      <c r="C1923" s="22" t="s">
        <v>168</v>
      </c>
      <c r="D1923" s="43">
        <v>18181</v>
      </c>
      <c r="E1923" s="44">
        <v>25170</v>
      </c>
      <c r="F1923" s="44">
        <f t="shared" si="41"/>
        <v>1.3844122985534348</v>
      </c>
    </row>
    <row r="1924" spans="1:6" ht="12.75">
      <c r="A1924" s="23"/>
      <c r="B1924" s="34"/>
      <c r="C1924" s="24" t="s">
        <v>148</v>
      </c>
      <c r="D1924" s="45">
        <v>18181</v>
      </c>
      <c r="E1924" s="46">
        <v>25170</v>
      </c>
      <c r="F1924" s="46">
        <f t="shared" si="41"/>
        <v>1.3844122985534348</v>
      </c>
    </row>
    <row r="1925" spans="1:6" ht="12.75">
      <c r="A1925" s="19" t="s">
        <v>775</v>
      </c>
      <c r="B1925" s="32" t="s">
        <v>145</v>
      </c>
      <c r="C1925" s="20" t="s">
        <v>146</v>
      </c>
      <c r="D1925" s="41">
        <v>17140</v>
      </c>
      <c r="E1925" s="42">
        <v>18970</v>
      </c>
      <c r="F1925" s="42">
        <f t="shared" si="41"/>
        <v>1.1067677946324388</v>
      </c>
    </row>
    <row r="1926" spans="1:6" ht="12.75">
      <c r="A1926" s="21"/>
      <c r="B1926" s="33"/>
      <c r="C1926" s="22" t="s">
        <v>168</v>
      </c>
      <c r="D1926" s="43">
        <v>17140</v>
      </c>
      <c r="E1926" s="44">
        <v>18970</v>
      </c>
      <c r="F1926" s="44">
        <f t="shared" si="41"/>
        <v>1.1067677946324388</v>
      </c>
    </row>
    <row r="1927" spans="1:6" ht="12.75">
      <c r="A1927" s="23"/>
      <c r="B1927" s="34"/>
      <c r="C1927" s="24" t="s">
        <v>148</v>
      </c>
      <c r="D1927" s="45">
        <v>17140</v>
      </c>
      <c r="E1927" s="46">
        <v>18970</v>
      </c>
      <c r="F1927" s="46">
        <f t="shared" si="41"/>
        <v>1.1067677946324388</v>
      </c>
    </row>
    <row r="1928" spans="1:6" ht="12.75">
      <c r="A1928" s="19" t="s">
        <v>776</v>
      </c>
      <c r="B1928" s="32" t="s">
        <v>145</v>
      </c>
      <c r="C1928" s="20" t="s">
        <v>146</v>
      </c>
      <c r="D1928" s="41">
        <v>11641</v>
      </c>
      <c r="E1928" s="42">
        <v>13140</v>
      </c>
      <c r="F1928" s="42">
        <f t="shared" si="41"/>
        <v>1.1287690060991324</v>
      </c>
    </row>
    <row r="1929" spans="1:6" ht="12.75">
      <c r="A1929" s="21"/>
      <c r="B1929" s="33"/>
      <c r="C1929" s="22" t="s">
        <v>168</v>
      </c>
      <c r="D1929" s="43">
        <v>11641</v>
      </c>
      <c r="E1929" s="44">
        <v>13140</v>
      </c>
      <c r="F1929" s="44">
        <f t="shared" si="41"/>
        <v>1.1287690060991324</v>
      </c>
    </row>
    <row r="1930" spans="1:6" ht="12.75">
      <c r="A1930" s="23"/>
      <c r="B1930" s="34"/>
      <c r="C1930" s="24" t="s">
        <v>148</v>
      </c>
      <c r="D1930" s="45">
        <v>11641</v>
      </c>
      <c r="E1930" s="46">
        <v>13140</v>
      </c>
      <c r="F1930" s="46">
        <f t="shared" si="41"/>
        <v>1.1287690060991324</v>
      </c>
    </row>
    <row r="1931" spans="1:6" ht="12.75">
      <c r="A1931" s="19" t="s">
        <v>777</v>
      </c>
      <c r="B1931" s="32" t="s">
        <v>145</v>
      </c>
      <c r="C1931" s="20" t="s">
        <v>146</v>
      </c>
      <c r="D1931" s="41">
        <v>5404</v>
      </c>
      <c r="E1931" s="42">
        <v>6314</v>
      </c>
      <c r="F1931" s="42">
        <f t="shared" si="41"/>
        <v>1.1683937823834196</v>
      </c>
    </row>
    <row r="1932" spans="1:6" ht="12.75">
      <c r="A1932" s="21"/>
      <c r="B1932" s="33"/>
      <c r="C1932" s="22" t="s">
        <v>614</v>
      </c>
      <c r="D1932" s="43">
        <v>5404</v>
      </c>
      <c r="E1932" s="44">
        <v>6314</v>
      </c>
      <c r="F1932" s="44">
        <f t="shared" si="41"/>
        <v>1.1683937823834196</v>
      </c>
    </row>
    <row r="1933" spans="1:6" ht="12.75">
      <c r="A1933" s="23"/>
      <c r="B1933" s="34"/>
      <c r="C1933" s="24" t="s">
        <v>148</v>
      </c>
      <c r="D1933" s="45">
        <v>5404</v>
      </c>
      <c r="E1933" s="46">
        <v>6314</v>
      </c>
      <c r="F1933" s="46">
        <f t="shared" si="41"/>
        <v>1.1683937823834196</v>
      </c>
    </row>
    <row r="1934" spans="1:6" ht="12.75">
      <c r="A1934" s="19" t="s">
        <v>778</v>
      </c>
      <c r="B1934" s="32" t="s">
        <v>145</v>
      </c>
      <c r="C1934" s="20" t="s">
        <v>146</v>
      </c>
      <c r="D1934" s="41">
        <v>10692</v>
      </c>
      <c r="E1934" s="42">
        <v>12488</v>
      </c>
      <c r="F1934" s="42">
        <f t="shared" si="41"/>
        <v>1.1679760568649458</v>
      </c>
    </row>
    <row r="1935" spans="1:6" ht="12.75">
      <c r="A1935" s="21"/>
      <c r="B1935" s="33"/>
      <c r="C1935" s="22" t="s">
        <v>168</v>
      </c>
      <c r="D1935" s="43">
        <v>10692</v>
      </c>
      <c r="E1935" s="44">
        <v>12488</v>
      </c>
      <c r="F1935" s="44">
        <f t="shared" si="41"/>
        <v>1.1679760568649458</v>
      </c>
    </row>
    <row r="1936" spans="1:6" ht="12.75">
      <c r="A1936" s="23"/>
      <c r="B1936" s="34"/>
      <c r="C1936" s="24" t="s">
        <v>148</v>
      </c>
      <c r="D1936" s="45">
        <v>10692</v>
      </c>
      <c r="E1936" s="46">
        <v>12488</v>
      </c>
      <c r="F1936" s="46">
        <f t="shared" si="41"/>
        <v>1.1679760568649458</v>
      </c>
    </row>
    <row r="1937" spans="1:6" ht="12.75">
      <c r="A1937" s="19" t="s">
        <v>779</v>
      </c>
      <c r="B1937" s="32" t="s">
        <v>145</v>
      </c>
      <c r="C1937" s="20" t="s">
        <v>146</v>
      </c>
      <c r="D1937" s="41">
        <v>18360</v>
      </c>
      <c r="E1937" s="42">
        <v>20698</v>
      </c>
      <c r="F1937" s="42">
        <f t="shared" si="41"/>
        <v>1.1273420479302831</v>
      </c>
    </row>
    <row r="1938" spans="1:6" ht="12.75">
      <c r="A1938" s="21"/>
      <c r="B1938" s="33"/>
      <c r="C1938" s="22" t="s">
        <v>168</v>
      </c>
      <c r="D1938" s="43">
        <v>18360</v>
      </c>
      <c r="E1938" s="44">
        <v>20698</v>
      </c>
      <c r="F1938" s="44">
        <f t="shared" si="41"/>
        <v>1.1273420479302831</v>
      </c>
    </row>
    <row r="1939" spans="1:6" ht="12.75">
      <c r="A1939" s="23"/>
      <c r="B1939" s="34"/>
      <c r="C1939" s="24" t="s">
        <v>148</v>
      </c>
      <c r="D1939" s="45">
        <v>18360</v>
      </c>
      <c r="E1939" s="46">
        <v>20698</v>
      </c>
      <c r="F1939" s="46">
        <f t="shared" si="41"/>
        <v>1.1273420479302831</v>
      </c>
    </row>
    <row r="1940" spans="1:6" ht="12.75">
      <c r="A1940" s="19" t="s">
        <v>780</v>
      </c>
      <c r="B1940" s="32" t="s">
        <v>145</v>
      </c>
      <c r="C1940" s="20" t="s">
        <v>146</v>
      </c>
      <c r="D1940" s="41">
        <v>17601</v>
      </c>
      <c r="E1940" s="42">
        <v>20265</v>
      </c>
      <c r="F1940" s="42">
        <f aca="true" t="shared" si="42" ref="F1940:F1971">IF(D1940=0,"***",E1940/D1940)</f>
        <v>1.151355036645645</v>
      </c>
    </row>
    <row r="1941" spans="1:6" ht="12.75">
      <c r="A1941" s="21"/>
      <c r="B1941" s="33"/>
      <c r="C1941" s="22" t="s">
        <v>168</v>
      </c>
      <c r="D1941" s="43">
        <v>17601</v>
      </c>
      <c r="E1941" s="44">
        <v>20265</v>
      </c>
      <c r="F1941" s="44">
        <f t="shared" si="42"/>
        <v>1.151355036645645</v>
      </c>
    </row>
    <row r="1942" spans="1:6" ht="12.75">
      <c r="A1942" s="23"/>
      <c r="B1942" s="34"/>
      <c r="C1942" s="24" t="s">
        <v>148</v>
      </c>
      <c r="D1942" s="45">
        <v>17601</v>
      </c>
      <c r="E1942" s="46">
        <v>20265</v>
      </c>
      <c r="F1942" s="46">
        <f t="shared" si="42"/>
        <v>1.151355036645645</v>
      </c>
    </row>
    <row r="1943" spans="1:6" ht="12.75">
      <c r="A1943" s="19" t="s">
        <v>781</v>
      </c>
      <c r="B1943" s="32" t="s">
        <v>145</v>
      </c>
      <c r="C1943" s="20" t="s">
        <v>146</v>
      </c>
      <c r="D1943" s="41">
        <v>22189</v>
      </c>
      <c r="E1943" s="42">
        <v>25221</v>
      </c>
      <c r="F1943" s="42">
        <f t="shared" si="42"/>
        <v>1.1366442832033892</v>
      </c>
    </row>
    <row r="1944" spans="1:6" ht="12.75">
      <c r="A1944" s="21"/>
      <c r="B1944" s="33"/>
      <c r="C1944" s="22" t="s">
        <v>168</v>
      </c>
      <c r="D1944" s="43">
        <v>22189</v>
      </c>
      <c r="E1944" s="44">
        <v>25221</v>
      </c>
      <c r="F1944" s="44">
        <f t="shared" si="42"/>
        <v>1.1366442832033892</v>
      </c>
    </row>
    <row r="1945" spans="1:6" ht="12.75">
      <c r="A1945" s="23"/>
      <c r="B1945" s="34"/>
      <c r="C1945" s="24" t="s">
        <v>148</v>
      </c>
      <c r="D1945" s="45">
        <v>22189</v>
      </c>
      <c r="E1945" s="46">
        <v>25221</v>
      </c>
      <c r="F1945" s="46">
        <f t="shared" si="42"/>
        <v>1.1366442832033892</v>
      </c>
    </row>
    <row r="1946" spans="1:6" ht="12.75">
      <c r="A1946" s="19" t="s">
        <v>782</v>
      </c>
      <c r="B1946" s="32" t="s">
        <v>145</v>
      </c>
      <c r="C1946" s="20" t="s">
        <v>146</v>
      </c>
      <c r="D1946" s="41">
        <v>27418</v>
      </c>
      <c r="E1946" s="42">
        <v>30479</v>
      </c>
      <c r="F1946" s="42">
        <f t="shared" si="42"/>
        <v>1.111641987015829</v>
      </c>
    </row>
    <row r="1947" spans="1:6" ht="12.75">
      <c r="A1947" s="21"/>
      <c r="B1947" s="33"/>
      <c r="C1947" s="22" t="s">
        <v>168</v>
      </c>
      <c r="D1947" s="43">
        <v>27418</v>
      </c>
      <c r="E1947" s="44">
        <v>30479</v>
      </c>
      <c r="F1947" s="44">
        <f t="shared" si="42"/>
        <v>1.111641987015829</v>
      </c>
    </row>
    <row r="1948" spans="1:6" ht="12.75">
      <c r="A1948" s="23"/>
      <c r="B1948" s="34"/>
      <c r="C1948" s="24" t="s">
        <v>148</v>
      </c>
      <c r="D1948" s="45">
        <v>27418</v>
      </c>
      <c r="E1948" s="46">
        <v>30479</v>
      </c>
      <c r="F1948" s="46">
        <f t="shared" si="42"/>
        <v>1.111641987015829</v>
      </c>
    </row>
    <row r="1949" spans="1:6" ht="12.75">
      <c r="A1949" s="19" t="s">
        <v>783</v>
      </c>
      <c r="B1949" s="32" t="s">
        <v>145</v>
      </c>
      <c r="C1949" s="20" t="s">
        <v>146</v>
      </c>
      <c r="D1949" s="41">
        <v>19295</v>
      </c>
      <c r="E1949" s="42">
        <v>21943</v>
      </c>
      <c r="F1949" s="42">
        <f t="shared" si="42"/>
        <v>1.1372376263280644</v>
      </c>
    </row>
    <row r="1950" spans="1:6" ht="12.75">
      <c r="A1950" s="21"/>
      <c r="B1950" s="33"/>
      <c r="C1950" s="22" t="s">
        <v>168</v>
      </c>
      <c r="D1950" s="43">
        <v>19295</v>
      </c>
      <c r="E1950" s="44">
        <v>21943</v>
      </c>
      <c r="F1950" s="44">
        <f t="shared" si="42"/>
        <v>1.1372376263280644</v>
      </c>
    </row>
    <row r="1951" spans="1:6" ht="12.75">
      <c r="A1951" s="23"/>
      <c r="B1951" s="34"/>
      <c r="C1951" s="24" t="s">
        <v>148</v>
      </c>
      <c r="D1951" s="45">
        <v>19295</v>
      </c>
      <c r="E1951" s="46">
        <v>21943</v>
      </c>
      <c r="F1951" s="46">
        <f t="shared" si="42"/>
        <v>1.1372376263280644</v>
      </c>
    </row>
    <row r="1952" spans="1:6" ht="12.75">
      <c r="A1952" s="19" t="s">
        <v>784</v>
      </c>
      <c r="B1952" s="32" t="s">
        <v>145</v>
      </c>
      <c r="C1952" s="20" t="s">
        <v>146</v>
      </c>
      <c r="D1952" s="41">
        <v>20040</v>
      </c>
      <c r="E1952" s="42">
        <v>21672</v>
      </c>
      <c r="F1952" s="42">
        <f t="shared" si="42"/>
        <v>1.081437125748503</v>
      </c>
    </row>
    <row r="1953" spans="1:6" ht="12.75">
      <c r="A1953" s="21"/>
      <c r="B1953" s="33"/>
      <c r="C1953" s="22" t="s">
        <v>168</v>
      </c>
      <c r="D1953" s="43">
        <v>20040</v>
      </c>
      <c r="E1953" s="44">
        <v>21672</v>
      </c>
      <c r="F1953" s="44">
        <f t="shared" si="42"/>
        <v>1.081437125748503</v>
      </c>
    </row>
    <row r="1954" spans="1:6" ht="12.75">
      <c r="A1954" s="23"/>
      <c r="B1954" s="34"/>
      <c r="C1954" s="24" t="s">
        <v>148</v>
      </c>
      <c r="D1954" s="45">
        <v>20040</v>
      </c>
      <c r="E1954" s="46">
        <v>21672</v>
      </c>
      <c r="F1954" s="46">
        <f t="shared" si="42"/>
        <v>1.081437125748503</v>
      </c>
    </row>
    <row r="1955" spans="1:6" ht="12.75">
      <c r="A1955" s="19" t="s">
        <v>785</v>
      </c>
      <c r="B1955" s="32" t="s">
        <v>150</v>
      </c>
      <c r="C1955" s="20" t="s">
        <v>151</v>
      </c>
      <c r="D1955" s="41">
        <v>12081</v>
      </c>
      <c r="E1955" s="42">
        <v>13826</v>
      </c>
      <c r="F1955" s="42">
        <f t="shared" si="42"/>
        <v>1.1444416852909527</v>
      </c>
    </row>
    <row r="1956" spans="1:6" ht="12.75">
      <c r="A1956" s="21"/>
      <c r="B1956" s="33"/>
      <c r="C1956" s="22" t="s">
        <v>218</v>
      </c>
      <c r="D1956" s="43">
        <v>12081</v>
      </c>
      <c r="E1956" s="44">
        <v>13826</v>
      </c>
      <c r="F1956" s="44">
        <f t="shared" si="42"/>
        <v>1.1444416852909527</v>
      </c>
    </row>
    <row r="1957" spans="1:6" ht="12.75">
      <c r="A1957" s="23"/>
      <c r="B1957" s="34"/>
      <c r="C1957" s="24" t="s">
        <v>153</v>
      </c>
      <c r="D1957" s="45">
        <v>2251</v>
      </c>
      <c r="E1957" s="46">
        <v>2351</v>
      </c>
      <c r="F1957" s="46">
        <f t="shared" si="42"/>
        <v>1.044424700133274</v>
      </c>
    </row>
    <row r="1958" spans="1:6" ht="12.75">
      <c r="A1958" s="23"/>
      <c r="B1958" s="34"/>
      <c r="C1958" s="24" t="s">
        <v>148</v>
      </c>
      <c r="D1958" s="45">
        <v>9830</v>
      </c>
      <c r="E1958" s="46">
        <v>11475</v>
      </c>
      <c r="F1958" s="46">
        <f t="shared" si="42"/>
        <v>1.1673448626653102</v>
      </c>
    </row>
    <row r="1959" spans="1:6" ht="12.75">
      <c r="A1959" s="19" t="s">
        <v>786</v>
      </c>
      <c r="B1959" s="32" t="s">
        <v>145</v>
      </c>
      <c r="C1959" s="20" t="s">
        <v>146</v>
      </c>
      <c r="D1959" s="41">
        <v>11632</v>
      </c>
      <c r="E1959" s="42">
        <v>16109</v>
      </c>
      <c r="F1959" s="42">
        <f t="shared" si="42"/>
        <v>1.3848865199449794</v>
      </c>
    </row>
    <row r="1960" spans="1:6" ht="12.75">
      <c r="A1960" s="21"/>
      <c r="B1960" s="33"/>
      <c r="C1960" s="22" t="s">
        <v>168</v>
      </c>
      <c r="D1960" s="43">
        <v>11632</v>
      </c>
      <c r="E1960" s="44">
        <v>16109</v>
      </c>
      <c r="F1960" s="44">
        <f t="shared" si="42"/>
        <v>1.3848865199449794</v>
      </c>
    </row>
    <row r="1961" spans="1:6" ht="12.75">
      <c r="A1961" s="23"/>
      <c r="B1961" s="34"/>
      <c r="C1961" s="24" t="s">
        <v>148</v>
      </c>
      <c r="D1961" s="45">
        <v>11632</v>
      </c>
      <c r="E1961" s="46">
        <v>16109</v>
      </c>
      <c r="F1961" s="46">
        <f t="shared" si="42"/>
        <v>1.3848865199449794</v>
      </c>
    </row>
    <row r="1962" spans="1:6" ht="12.75">
      <c r="A1962" s="19" t="s">
        <v>787</v>
      </c>
      <c r="B1962" s="32" t="s">
        <v>145</v>
      </c>
      <c r="C1962" s="20" t="s">
        <v>146</v>
      </c>
      <c r="D1962" s="41">
        <v>11007</v>
      </c>
      <c r="E1962" s="42">
        <v>12192</v>
      </c>
      <c r="F1962" s="42">
        <f t="shared" si="42"/>
        <v>1.1076587626056147</v>
      </c>
    </row>
    <row r="1963" spans="1:6" ht="12.75">
      <c r="A1963" s="21"/>
      <c r="B1963" s="33"/>
      <c r="C1963" s="22" t="s">
        <v>168</v>
      </c>
      <c r="D1963" s="43">
        <v>11007</v>
      </c>
      <c r="E1963" s="44">
        <v>12192</v>
      </c>
      <c r="F1963" s="44">
        <f t="shared" si="42"/>
        <v>1.1076587626056147</v>
      </c>
    </row>
    <row r="1964" spans="1:6" ht="12.75">
      <c r="A1964" s="23"/>
      <c r="B1964" s="34"/>
      <c r="C1964" s="24" t="s">
        <v>148</v>
      </c>
      <c r="D1964" s="45">
        <v>11007</v>
      </c>
      <c r="E1964" s="46">
        <v>12192</v>
      </c>
      <c r="F1964" s="46">
        <f t="shared" si="42"/>
        <v>1.1076587626056147</v>
      </c>
    </row>
    <row r="1965" spans="1:6" ht="12.75">
      <c r="A1965" s="19" t="s">
        <v>788</v>
      </c>
      <c r="B1965" s="32" t="s">
        <v>150</v>
      </c>
      <c r="C1965" s="20" t="s">
        <v>151</v>
      </c>
      <c r="D1965" s="41">
        <v>6465</v>
      </c>
      <c r="E1965" s="42">
        <v>6935</v>
      </c>
      <c r="F1965" s="42">
        <f t="shared" si="42"/>
        <v>1.0726991492652747</v>
      </c>
    </row>
    <row r="1966" spans="1:6" ht="12.75">
      <c r="A1966" s="21"/>
      <c r="B1966" s="33"/>
      <c r="C1966" s="22" t="s">
        <v>218</v>
      </c>
      <c r="D1966" s="43">
        <v>6465</v>
      </c>
      <c r="E1966" s="44">
        <v>6935</v>
      </c>
      <c r="F1966" s="44">
        <f t="shared" si="42"/>
        <v>1.0726991492652747</v>
      </c>
    </row>
    <row r="1967" spans="1:6" ht="12.75">
      <c r="A1967" s="23"/>
      <c r="B1967" s="34"/>
      <c r="C1967" s="24" t="s">
        <v>153</v>
      </c>
      <c r="D1967" s="45">
        <v>704</v>
      </c>
      <c r="E1967" s="46">
        <v>704</v>
      </c>
      <c r="F1967" s="46">
        <f t="shared" si="42"/>
        <v>1</v>
      </c>
    </row>
    <row r="1968" spans="1:6" ht="12.75">
      <c r="A1968" s="23"/>
      <c r="B1968" s="34"/>
      <c r="C1968" s="24" t="s">
        <v>148</v>
      </c>
      <c r="D1968" s="45">
        <v>5761</v>
      </c>
      <c r="E1968" s="46">
        <v>6231</v>
      </c>
      <c r="F1968" s="46">
        <f t="shared" si="42"/>
        <v>1.0815830584967887</v>
      </c>
    </row>
    <row r="1969" spans="1:6" ht="12.75">
      <c r="A1969" s="19" t="s">
        <v>789</v>
      </c>
      <c r="B1969" s="32" t="s">
        <v>145</v>
      </c>
      <c r="C1969" s="20" t="s">
        <v>146</v>
      </c>
      <c r="D1969" s="41">
        <v>11650</v>
      </c>
      <c r="E1969" s="42">
        <v>13473</v>
      </c>
      <c r="F1969" s="42">
        <f t="shared" si="42"/>
        <v>1.156480686695279</v>
      </c>
    </row>
    <row r="1970" spans="1:6" ht="12.75">
      <c r="A1970" s="21"/>
      <c r="B1970" s="33"/>
      <c r="C1970" s="22" t="s">
        <v>168</v>
      </c>
      <c r="D1970" s="43">
        <v>11650</v>
      </c>
      <c r="E1970" s="44">
        <v>13473</v>
      </c>
      <c r="F1970" s="44">
        <f t="shared" si="42"/>
        <v>1.156480686695279</v>
      </c>
    </row>
    <row r="1971" spans="1:6" ht="12.75">
      <c r="A1971" s="23"/>
      <c r="B1971" s="34"/>
      <c r="C1971" s="24" t="s">
        <v>148</v>
      </c>
      <c r="D1971" s="45">
        <v>11650</v>
      </c>
      <c r="E1971" s="46">
        <v>13473</v>
      </c>
      <c r="F1971" s="46">
        <f t="shared" si="42"/>
        <v>1.156480686695279</v>
      </c>
    </row>
    <row r="1972" spans="1:6" ht="12.75">
      <c r="A1972" s="19" t="s">
        <v>790</v>
      </c>
      <c r="B1972" s="32" t="s">
        <v>145</v>
      </c>
      <c r="C1972" s="20" t="s">
        <v>146</v>
      </c>
      <c r="D1972" s="41">
        <v>32735</v>
      </c>
      <c r="E1972" s="42">
        <v>35703</v>
      </c>
      <c r="F1972" s="42">
        <f aca="true" t="shared" si="43" ref="F1972:F2003">IF(D1972=0,"***",E1972/D1972)</f>
        <v>1.0906674812891402</v>
      </c>
    </row>
    <row r="1973" spans="1:6" ht="12.75">
      <c r="A1973" s="21"/>
      <c r="B1973" s="33"/>
      <c r="C1973" s="22" t="s">
        <v>168</v>
      </c>
      <c r="D1973" s="43">
        <v>32735</v>
      </c>
      <c r="E1973" s="44">
        <v>35703</v>
      </c>
      <c r="F1973" s="44">
        <f t="shared" si="43"/>
        <v>1.0906674812891402</v>
      </c>
    </row>
    <row r="1974" spans="1:6" ht="12.75">
      <c r="A1974" s="23"/>
      <c r="B1974" s="34"/>
      <c r="C1974" s="24" t="s">
        <v>148</v>
      </c>
      <c r="D1974" s="45">
        <v>32735</v>
      </c>
      <c r="E1974" s="46">
        <v>35703</v>
      </c>
      <c r="F1974" s="46">
        <f t="shared" si="43"/>
        <v>1.0906674812891402</v>
      </c>
    </row>
    <row r="1975" spans="1:6" ht="12.75">
      <c r="A1975" s="19" t="s">
        <v>791</v>
      </c>
      <c r="B1975" s="32" t="s">
        <v>145</v>
      </c>
      <c r="C1975" s="20" t="s">
        <v>146</v>
      </c>
      <c r="D1975" s="41">
        <v>14962</v>
      </c>
      <c r="E1975" s="42">
        <v>16246</v>
      </c>
      <c r="F1975" s="42">
        <f t="shared" si="43"/>
        <v>1.0858174040903623</v>
      </c>
    </row>
    <row r="1976" spans="1:6" ht="12.75">
      <c r="A1976" s="21"/>
      <c r="B1976" s="33"/>
      <c r="C1976" s="22" t="s">
        <v>168</v>
      </c>
      <c r="D1976" s="43">
        <v>14962</v>
      </c>
      <c r="E1976" s="44">
        <v>16246</v>
      </c>
      <c r="F1976" s="44">
        <f t="shared" si="43"/>
        <v>1.0858174040903623</v>
      </c>
    </row>
    <row r="1977" spans="1:6" ht="12.75">
      <c r="A1977" s="23"/>
      <c r="B1977" s="34"/>
      <c r="C1977" s="24" t="s">
        <v>148</v>
      </c>
      <c r="D1977" s="45">
        <v>14962</v>
      </c>
      <c r="E1977" s="46">
        <v>16246</v>
      </c>
      <c r="F1977" s="46">
        <f t="shared" si="43"/>
        <v>1.0858174040903623</v>
      </c>
    </row>
    <row r="1978" spans="1:6" ht="12.75">
      <c r="A1978" s="19" t="s">
        <v>792</v>
      </c>
      <c r="B1978" s="32" t="s">
        <v>145</v>
      </c>
      <c r="C1978" s="20" t="s">
        <v>146</v>
      </c>
      <c r="D1978" s="41">
        <v>40596</v>
      </c>
      <c r="E1978" s="42">
        <v>45001</v>
      </c>
      <c r="F1978" s="42">
        <f t="shared" si="43"/>
        <v>1.1085082274115676</v>
      </c>
    </row>
    <row r="1979" spans="1:6" ht="12.75">
      <c r="A1979" s="21"/>
      <c r="B1979" s="33"/>
      <c r="C1979" s="22" t="s">
        <v>168</v>
      </c>
      <c r="D1979" s="43">
        <v>40596</v>
      </c>
      <c r="E1979" s="44">
        <v>45001</v>
      </c>
      <c r="F1979" s="44">
        <f t="shared" si="43"/>
        <v>1.1085082274115676</v>
      </c>
    </row>
    <row r="1980" spans="1:6" ht="12.75">
      <c r="A1980" s="23"/>
      <c r="B1980" s="34"/>
      <c r="C1980" s="24" t="s">
        <v>148</v>
      </c>
      <c r="D1980" s="45">
        <v>40596</v>
      </c>
      <c r="E1980" s="46">
        <v>45001</v>
      </c>
      <c r="F1980" s="46">
        <f t="shared" si="43"/>
        <v>1.1085082274115676</v>
      </c>
    </row>
    <row r="1981" spans="1:6" ht="12.75">
      <c r="A1981" s="19" t="s">
        <v>793</v>
      </c>
      <c r="B1981" s="32" t="s">
        <v>145</v>
      </c>
      <c r="C1981" s="20" t="s">
        <v>146</v>
      </c>
      <c r="D1981" s="41">
        <v>29312</v>
      </c>
      <c r="E1981" s="42">
        <v>31579</v>
      </c>
      <c r="F1981" s="42">
        <f t="shared" si="43"/>
        <v>1.0773403384279476</v>
      </c>
    </row>
    <row r="1982" spans="1:6" ht="12.75">
      <c r="A1982" s="21"/>
      <c r="B1982" s="33"/>
      <c r="C1982" s="22" t="s">
        <v>168</v>
      </c>
      <c r="D1982" s="43">
        <v>29312</v>
      </c>
      <c r="E1982" s="44">
        <v>31579</v>
      </c>
      <c r="F1982" s="44">
        <f t="shared" si="43"/>
        <v>1.0773403384279476</v>
      </c>
    </row>
    <row r="1983" spans="1:6" ht="12.75">
      <c r="A1983" s="23"/>
      <c r="B1983" s="34"/>
      <c r="C1983" s="24" t="s">
        <v>148</v>
      </c>
      <c r="D1983" s="45">
        <v>29312</v>
      </c>
      <c r="E1983" s="46">
        <v>31579</v>
      </c>
      <c r="F1983" s="46">
        <f t="shared" si="43"/>
        <v>1.0773403384279476</v>
      </c>
    </row>
    <row r="1984" spans="1:6" ht="12.75">
      <c r="A1984" s="19" t="s">
        <v>794</v>
      </c>
      <c r="B1984" s="32" t="s">
        <v>145</v>
      </c>
      <c r="C1984" s="20" t="s">
        <v>146</v>
      </c>
      <c r="D1984" s="41">
        <v>15860</v>
      </c>
      <c r="E1984" s="42">
        <v>17351</v>
      </c>
      <c r="F1984" s="42">
        <f t="shared" si="43"/>
        <v>1.0940100882723833</v>
      </c>
    </row>
    <row r="1985" spans="1:6" ht="12.75">
      <c r="A1985" s="21"/>
      <c r="B1985" s="33"/>
      <c r="C1985" s="22" t="s">
        <v>614</v>
      </c>
      <c r="D1985" s="43">
        <v>15860</v>
      </c>
      <c r="E1985" s="44">
        <v>17351</v>
      </c>
      <c r="F1985" s="44">
        <f t="shared" si="43"/>
        <v>1.0940100882723833</v>
      </c>
    </row>
    <row r="1986" spans="1:6" ht="12.75">
      <c r="A1986" s="23"/>
      <c r="B1986" s="34"/>
      <c r="C1986" s="24" t="s">
        <v>148</v>
      </c>
      <c r="D1986" s="45">
        <v>15860</v>
      </c>
      <c r="E1986" s="46">
        <v>17351</v>
      </c>
      <c r="F1986" s="46">
        <f t="shared" si="43"/>
        <v>1.0940100882723833</v>
      </c>
    </row>
    <row r="1987" spans="1:6" ht="12.75">
      <c r="A1987" s="19" t="s">
        <v>795</v>
      </c>
      <c r="B1987" s="32" t="s">
        <v>145</v>
      </c>
      <c r="C1987" s="20" t="s">
        <v>146</v>
      </c>
      <c r="D1987" s="41">
        <v>17278</v>
      </c>
      <c r="E1987" s="42">
        <v>21395</v>
      </c>
      <c r="F1987" s="42">
        <f t="shared" si="43"/>
        <v>1.238279893506193</v>
      </c>
    </row>
    <row r="1988" spans="1:6" ht="12.75">
      <c r="A1988" s="21"/>
      <c r="B1988" s="33"/>
      <c r="C1988" s="22" t="s">
        <v>168</v>
      </c>
      <c r="D1988" s="43">
        <v>17278</v>
      </c>
      <c r="E1988" s="44">
        <v>21395</v>
      </c>
      <c r="F1988" s="44">
        <f t="shared" si="43"/>
        <v>1.238279893506193</v>
      </c>
    </row>
    <row r="1989" spans="1:6" ht="12.75">
      <c r="A1989" s="23"/>
      <c r="B1989" s="34"/>
      <c r="C1989" s="24" t="s">
        <v>148</v>
      </c>
      <c r="D1989" s="45">
        <v>17278</v>
      </c>
      <c r="E1989" s="46">
        <v>21395</v>
      </c>
      <c r="F1989" s="46">
        <f t="shared" si="43"/>
        <v>1.238279893506193</v>
      </c>
    </row>
    <row r="1990" spans="1:6" ht="12.75">
      <c r="A1990" s="19" t="s">
        <v>796</v>
      </c>
      <c r="B1990" s="32" t="s">
        <v>145</v>
      </c>
      <c r="C1990" s="20" t="s">
        <v>146</v>
      </c>
      <c r="D1990" s="41">
        <v>37437</v>
      </c>
      <c r="E1990" s="42">
        <v>42739</v>
      </c>
      <c r="F1990" s="42">
        <f t="shared" si="43"/>
        <v>1.1416245959879263</v>
      </c>
    </row>
    <row r="1991" spans="1:6" ht="12.75">
      <c r="A1991" s="21"/>
      <c r="B1991" s="33"/>
      <c r="C1991" s="22" t="s">
        <v>168</v>
      </c>
      <c r="D1991" s="43">
        <v>37437</v>
      </c>
      <c r="E1991" s="44">
        <v>42739</v>
      </c>
      <c r="F1991" s="44">
        <f t="shared" si="43"/>
        <v>1.1416245959879263</v>
      </c>
    </row>
    <row r="1992" spans="1:6" ht="12.75">
      <c r="A1992" s="23"/>
      <c r="B1992" s="34"/>
      <c r="C1992" s="24" t="s">
        <v>148</v>
      </c>
      <c r="D1992" s="45">
        <v>37437</v>
      </c>
      <c r="E1992" s="46">
        <v>42739</v>
      </c>
      <c r="F1992" s="46">
        <f t="shared" si="43"/>
        <v>1.1416245959879263</v>
      </c>
    </row>
    <row r="1993" spans="1:6" ht="12.75">
      <c r="A1993" s="19" t="s">
        <v>797</v>
      </c>
      <c r="B1993" s="32" t="s">
        <v>145</v>
      </c>
      <c r="C1993" s="20" t="s">
        <v>146</v>
      </c>
      <c r="D1993" s="41">
        <v>26694</v>
      </c>
      <c r="E1993" s="42">
        <v>29482</v>
      </c>
      <c r="F1993" s="42">
        <f t="shared" si="43"/>
        <v>1.1044429459803702</v>
      </c>
    </row>
    <row r="1994" spans="1:6" ht="12.75">
      <c r="A1994" s="21"/>
      <c r="B1994" s="33"/>
      <c r="C1994" s="22" t="s">
        <v>168</v>
      </c>
      <c r="D1994" s="43">
        <v>26694</v>
      </c>
      <c r="E1994" s="44">
        <v>29482</v>
      </c>
      <c r="F1994" s="44">
        <f t="shared" si="43"/>
        <v>1.1044429459803702</v>
      </c>
    </row>
    <row r="1995" spans="1:6" ht="12.75">
      <c r="A1995" s="23"/>
      <c r="B1995" s="34"/>
      <c r="C1995" s="24" t="s">
        <v>148</v>
      </c>
      <c r="D1995" s="45">
        <v>26694</v>
      </c>
      <c r="E1995" s="46">
        <v>29482</v>
      </c>
      <c r="F1995" s="46">
        <f t="shared" si="43"/>
        <v>1.1044429459803702</v>
      </c>
    </row>
    <row r="1996" spans="1:6" ht="12.75">
      <c r="A1996" s="19" t="s">
        <v>798</v>
      </c>
      <c r="B1996" s="32" t="s">
        <v>145</v>
      </c>
      <c r="C1996" s="20" t="s">
        <v>146</v>
      </c>
      <c r="D1996" s="41">
        <v>17396</v>
      </c>
      <c r="E1996" s="42">
        <v>19405</v>
      </c>
      <c r="F1996" s="42">
        <f t="shared" si="43"/>
        <v>1.1154863186939525</v>
      </c>
    </row>
    <row r="1997" spans="1:6" ht="12.75">
      <c r="A1997" s="21"/>
      <c r="B1997" s="33"/>
      <c r="C1997" s="22" t="s">
        <v>168</v>
      </c>
      <c r="D1997" s="43">
        <v>17396</v>
      </c>
      <c r="E1997" s="44">
        <v>19405</v>
      </c>
      <c r="F1997" s="44">
        <f t="shared" si="43"/>
        <v>1.1154863186939525</v>
      </c>
    </row>
    <row r="1998" spans="1:6" ht="12.75">
      <c r="A1998" s="23"/>
      <c r="B1998" s="34"/>
      <c r="C1998" s="24" t="s">
        <v>148</v>
      </c>
      <c r="D1998" s="45">
        <v>17396</v>
      </c>
      <c r="E1998" s="46">
        <v>19405</v>
      </c>
      <c r="F1998" s="46">
        <f t="shared" si="43"/>
        <v>1.1154863186939525</v>
      </c>
    </row>
    <row r="1999" spans="1:6" ht="12.75">
      <c r="A1999" s="19" t="s">
        <v>799</v>
      </c>
      <c r="B1999" s="32" t="s">
        <v>145</v>
      </c>
      <c r="C1999" s="20" t="s">
        <v>146</v>
      </c>
      <c r="D1999" s="41">
        <v>31726</v>
      </c>
      <c r="E1999" s="42">
        <v>35710</v>
      </c>
      <c r="F1999" s="42">
        <f t="shared" si="43"/>
        <v>1.1255752379751622</v>
      </c>
    </row>
    <row r="2000" spans="1:6" ht="12.75">
      <c r="A2000" s="21"/>
      <c r="B2000" s="33"/>
      <c r="C2000" s="22" t="s">
        <v>168</v>
      </c>
      <c r="D2000" s="43">
        <v>31726</v>
      </c>
      <c r="E2000" s="44">
        <v>35710</v>
      </c>
      <c r="F2000" s="44">
        <f t="shared" si="43"/>
        <v>1.1255752379751622</v>
      </c>
    </row>
    <row r="2001" spans="1:6" ht="12.75">
      <c r="A2001" s="23"/>
      <c r="B2001" s="34"/>
      <c r="C2001" s="24" t="s">
        <v>148</v>
      </c>
      <c r="D2001" s="45">
        <v>31726</v>
      </c>
      <c r="E2001" s="46">
        <v>35710</v>
      </c>
      <c r="F2001" s="46">
        <f t="shared" si="43"/>
        <v>1.1255752379751622</v>
      </c>
    </row>
    <row r="2002" spans="1:6" ht="12.75">
      <c r="A2002" s="19" t="s">
        <v>800</v>
      </c>
      <c r="B2002" s="32" t="s">
        <v>145</v>
      </c>
      <c r="C2002" s="20" t="s">
        <v>146</v>
      </c>
      <c r="D2002" s="41">
        <v>23972</v>
      </c>
      <c r="E2002" s="42">
        <v>25065</v>
      </c>
      <c r="F2002" s="42">
        <f t="shared" si="43"/>
        <v>1.0455948606707826</v>
      </c>
    </row>
    <row r="2003" spans="1:6" ht="12.75">
      <c r="A2003" s="21"/>
      <c r="B2003" s="33"/>
      <c r="C2003" s="22" t="s">
        <v>168</v>
      </c>
      <c r="D2003" s="43">
        <v>23972</v>
      </c>
      <c r="E2003" s="44">
        <v>25065</v>
      </c>
      <c r="F2003" s="44">
        <f t="shared" si="43"/>
        <v>1.0455948606707826</v>
      </c>
    </row>
    <row r="2004" spans="1:6" ht="12.75">
      <c r="A2004" s="23"/>
      <c r="B2004" s="34"/>
      <c r="C2004" s="24" t="s">
        <v>148</v>
      </c>
      <c r="D2004" s="45">
        <v>23972</v>
      </c>
      <c r="E2004" s="46">
        <v>25065</v>
      </c>
      <c r="F2004" s="46">
        <f aca="true" t="shared" si="44" ref="F2004:F2035">IF(D2004=0,"***",E2004/D2004)</f>
        <v>1.0455948606707826</v>
      </c>
    </row>
    <row r="2005" spans="1:6" ht="12.75">
      <c r="A2005" s="19" t="s">
        <v>801</v>
      </c>
      <c r="B2005" s="32" t="s">
        <v>145</v>
      </c>
      <c r="C2005" s="20" t="s">
        <v>146</v>
      </c>
      <c r="D2005" s="41">
        <v>21255</v>
      </c>
      <c r="E2005" s="42">
        <v>22220</v>
      </c>
      <c r="F2005" s="42">
        <f t="shared" si="44"/>
        <v>1.0454010820983297</v>
      </c>
    </row>
    <row r="2006" spans="1:6" ht="12.75">
      <c r="A2006" s="21"/>
      <c r="B2006" s="33"/>
      <c r="C2006" s="22" t="s">
        <v>168</v>
      </c>
      <c r="D2006" s="43">
        <v>21255</v>
      </c>
      <c r="E2006" s="44">
        <v>22220</v>
      </c>
      <c r="F2006" s="44">
        <f t="shared" si="44"/>
        <v>1.0454010820983297</v>
      </c>
    </row>
    <row r="2007" spans="1:6" ht="12.75">
      <c r="A2007" s="23"/>
      <c r="B2007" s="34"/>
      <c r="C2007" s="24" t="s">
        <v>148</v>
      </c>
      <c r="D2007" s="45">
        <v>21255</v>
      </c>
      <c r="E2007" s="46">
        <v>22220</v>
      </c>
      <c r="F2007" s="46">
        <f t="shared" si="44"/>
        <v>1.0454010820983297</v>
      </c>
    </row>
    <row r="2008" spans="1:6" ht="12.75">
      <c r="A2008" s="19" t="s">
        <v>802</v>
      </c>
      <c r="B2008" s="32" t="s">
        <v>145</v>
      </c>
      <c r="C2008" s="20" t="s">
        <v>146</v>
      </c>
      <c r="D2008" s="41">
        <v>20227</v>
      </c>
      <c r="E2008" s="42">
        <v>22653</v>
      </c>
      <c r="F2008" s="42">
        <f t="shared" si="44"/>
        <v>1.11993869580264</v>
      </c>
    </row>
    <row r="2009" spans="1:6" ht="12.75">
      <c r="A2009" s="21"/>
      <c r="B2009" s="33"/>
      <c r="C2009" s="22" t="s">
        <v>168</v>
      </c>
      <c r="D2009" s="43">
        <v>20227</v>
      </c>
      <c r="E2009" s="44">
        <v>22653</v>
      </c>
      <c r="F2009" s="44">
        <f t="shared" si="44"/>
        <v>1.11993869580264</v>
      </c>
    </row>
    <row r="2010" spans="1:6" ht="12.75">
      <c r="A2010" s="23"/>
      <c r="B2010" s="34"/>
      <c r="C2010" s="24" t="s">
        <v>148</v>
      </c>
      <c r="D2010" s="45">
        <v>20227</v>
      </c>
      <c r="E2010" s="46">
        <v>22653</v>
      </c>
      <c r="F2010" s="46">
        <f t="shared" si="44"/>
        <v>1.11993869580264</v>
      </c>
    </row>
    <row r="2011" spans="1:6" ht="12.75">
      <c r="A2011" s="19" t="s">
        <v>803</v>
      </c>
      <c r="B2011" s="32" t="s">
        <v>150</v>
      </c>
      <c r="C2011" s="20" t="s">
        <v>151</v>
      </c>
      <c r="D2011" s="41">
        <v>13207</v>
      </c>
      <c r="E2011" s="42">
        <v>14603</v>
      </c>
      <c r="F2011" s="42">
        <f t="shared" si="44"/>
        <v>1.1057015219201938</v>
      </c>
    </row>
    <row r="2012" spans="1:6" ht="12.75">
      <c r="A2012" s="21"/>
      <c r="B2012" s="33"/>
      <c r="C2012" s="22" t="s">
        <v>218</v>
      </c>
      <c r="D2012" s="43">
        <v>13207</v>
      </c>
      <c r="E2012" s="44">
        <v>14603</v>
      </c>
      <c r="F2012" s="44">
        <f t="shared" si="44"/>
        <v>1.1057015219201938</v>
      </c>
    </row>
    <row r="2013" spans="1:6" ht="12.75">
      <c r="A2013" s="23"/>
      <c r="B2013" s="34"/>
      <c r="C2013" s="24" t="s">
        <v>153</v>
      </c>
      <c r="D2013" s="45">
        <v>1522</v>
      </c>
      <c r="E2013" s="46">
        <v>1766</v>
      </c>
      <c r="F2013" s="46">
        <f t="shared" si="44"/>
        <v>1.1603153745072274</v>
      </c>
    </row>
    <row r="2014" spans="1:6" ht="12.75">
      <c r="A2014" s="23"/>
      <c r="B2014" s="34"/>
      <c r="C2014" s="24" t="s">
        <v>148</v>
      </c>
      <c r="D2014" s="45">
        <v>11685</v>
      </c>
      <c r="E2014" s="46">
        <v>12837</v>
      </c>
      <c r="F2014" s="46">
        <f t="shared" si="44"/>
        <v>1.0985879332477535</v>
      </c>
    </row>
    <row r="2015" spans="1:6" ht="12.75">
      <c r="A2015" s="19" t="s">
        <v>804</v>
      </c>
      <c r="B2015" s="32" t="s">
        <v>145</v>
      </c>
      <c r="C2015" s="20" t="s">
        <v>146</v>
      </c>
      <c r="D2015" s="41">
        <v>33811</v>
      </c>
      <c r="E2015" s="42">
        <v>37596</v>
      </c>
      <c r="F2015" s="42">
        <f t="shared" si="44"/>
        <v>1.1119458164502676</v>
      </c>
    </row>
    <row r="2016" spans="1:6" ht="12.75">
      <c r="A2016" s="21"/>
      <c r="B2016" s="33"/>
      <c r="C2016" s="22" t="s">
        <v>168</v>
      </c>
      <c r="D2016" s="43">
        <v>33811</v>
      </c>
      <c r="E2016" s="44">
        <v>37596</v>
      </c>
      <c r="F2016" s="44">
        <f t="shared" si="44"/>
        <v>1.1119458164502676</v>
      </c>
    </row>
    <row r="2017" spans="1:6" ht="12.75">
      <c r="A2017" s="23"/>
      <c r="B2017" s="34"/>
      <c r="C2017" s="24" t="s">
        <v>148</v>
      </c>
      <c r="D2017" s="45">
        <v>33811</v>
      </c>
      <c r="E2017" s="46">
        <v>37596</v>
      </c>
      <c r="F2017" s="46">
        <f t="shared" si="44"/>
        <v>1.1119458164502676</v>
      </c>
    </row>
    <row r="2018" spans="1:6" ht="12.75">
      <c r="A2018" s="19" t="s">
        <v>805</v>
      </c>
      <c r="B2018" s="32" t="s">
        <v>145</v>
      </c>
      <c r="C2018" s="20" t="s">
        <v>146</v>
      </c>
      <c r="D2018" s="41">
        <v>28803</v>
      </c>
      <c r="E2018" s="42">
        <v>31803</v>
      </c>
      <c r="F2018" s="42">
        <f t="shared" si="44"/>
        <v>1.104155817102385</v>
      </c>
    </row>
    <row r="2019" spans="1:6" ht="12.75">
      <c r="A2019" s="21"/>
      <c r="B2019" s="33"/>
      <c r="C2019" s="22" t="s">
        <v>168</v>
      </c>
      <c r="D2019" s="43">
        <v>28803</v>
      </c>
      <c r="E2019" s="44">
        <v>31803</v>
      </c>
      <c r="F2019" s="44">
        <f t="shared" si="44"/>
        <v>1.104155817102385</v>
      </c>
    </row>
    <row r="2020" spans="1:6" ht="12.75">
      <c r="A2020" s="23"/>
      <c r="B2020" s="34"/>
      <c r="C2020" s="24" t="s">
        <v>148</v>
      </c>
      <c r="D2020" s="45">
        <v>28803</v>
      </c>
      <c r="E2020" s="46">
        <v>31803</v>
      </c>
      <c r="F2020" s="46">
        <f t="shared" si="44"/>
        <v>1.104155817102385</v>
      </c>
    </row>
    <row r="2021" spans="1:6" ht="12.75">
      <c r="A2021" s="19" t="s">
        <v>806</v>
      </c>
      <c r="B2021" s="32" t="s">
        <v>145</v>
      </c>
      <c r="C2021" s="20" t="s">
        <v>146</v>
      </c>
      <c r="D2021" s="41">
        <v>31849</v>
      </c>
      <c r="E2021" s="42">
        <v>34027</v>
      </c>
      <c r="F2021" s="42">
        <f t="shared" si="44"/>
        <v>1.068385192627712</v>
      </c>
    </row>
    <row r="2022" spans="1:6" ht="12.75">
      <c r="A2022" s="21"/>
      <c r="B2022" s="33"/>
      <c r="C2022" s="22" t="s">
        <v>168</v>
      </c>
      <c r="D2022" s="43">
        <v>31849</v>
      </c>
      <c r="E2022" s="44">
        <v>34027</v>
      </c>
      <c r="F2022" s="44">
        <f t="shared" si="44"/>
        <v>1.068385192627712</v>
      </c>
    </row>
    <row r="2023" spans="1:6" ht="12.75">
      <c r="A2023" s="23"/>
      <c r="B2023" s="34"/>
      <c r="C2023" s="24" t="s">
        <v>148</v>
      </c>
      <c r="D2023" s="45">
        <v>31849</v>
      </c>
      <c r="E2023" s="46">
        <v>34027</v>
      </c>
      <c r="F2023" s="46">
        <f t="shared" si="44"/>
        <v>1.068385192627712</v>
      </c>
    </row>
    <row r="2024" spans="1:6" ht="12.75">
      <c r="A2024" s="19" t="s">
        <v>807</v>
      </c>
      <c r="B2024" s="32" t="s">
        <v>150</v>
      </c>
      <c r="C2024" s="20" t="s">
        <v>151</v>
      </c>
      <c r="D2024" s="41">
        <v>11576</v>
      </c>
      <c r="E2024" s="42">
        <v>11941</v>
      </c>
      <c r="F2024" s="42">
        <f t="shared" si="44"/>
        <v>1.0315307532826539</v>
      </c>
    </row>
    <row r="2025" spans="1:6" ht="12.75">
      <c r="A2025" s="21"/>
      <c r="B2025" s="33"/>
      <c r="C2025" s="22" t="s">
        <v>218</v>
      </c>
      <c r="D2025" s="43">
        <v>11576</v>
      </c>
      <c r="E2025" s="44">
        <v>11941</v>
      </c>
      <c r="F2025" s="44">
        <f t="shared" si="44"/>
        <v>1.0315307532826539</v>
      </c>
    </row>
    <row r="2026" spans="1:6" ht="12.75">
      <c r="A2026" s="23"/>
      <c r="B2026" s="34"/>
      <c r="C2026" s="24" t="s">
        <v>153</v>
      </c>
      <c r="D2026" s="45">
        <v>1233</v>
      </c>
      <c r="E2026" s="46">
        <v>1233</v>
      </c>
      <c r="F2026" s="46">
        <f t="shared" si="44"/>
        <v>1</v>
      </c>
    </row>
    <row r="2027" spans="1:6" ht="12.75">
      <c r="A2027" s="23"/>
      <c r="B2027" s="34"/>
      <c r="C2027" s="24" t="s">
        <v>148</v>
      </c>
      <c r="D2027" s="45">
        <v>10343</v>
      </c>
      <c r="E2027" s="46">
        <v>10708</v>
      </c>
      <c r="F2027" s="46">
        <f t="shared" si="44"/>
        <v>1.035289567823649</v>
      </c>
    </row>
    <row r="2028" spans="1:6" ht="12.75">
      <c r="A2028" s="19" t="s">
        <v>808</v>
      </c>
      <c r="B2028" s="32" t="s">
        <v>150</v>
      </c>
      <c r="C2028" s="20" t="s">
        <v>151</v>
      </c>
      <c r="D2028" s="41">
        <v>10459</v>
      </c>
      <c r="E2028" s="42">
        <v>12169</v>
      </c>
      <c r="F2028" s="42">
        <f t="shared" si="44"/>
        <v>1.1634955540682665</v>
      </c>
    </row>
    <row r="2029" spans="1:6" ht="12.75">
      <c r="A2029" s="21"/>
      <c r="B2029" s="33"/>
      <c r="C2029" s="22" t="s">
        <v>218</v>
      </c>
      <c r="D2029" s="43">
        <v>10459</v>
      </c>
      <c r="E2029" s="44">
        <v>12169</v>
      </c>
      <c r="F2029" s="44">
        <f t="shared" si="44"/>
        <v>1.1634955540682665</v>
      </c>
    </row>
    <row r="2030" spans="1:6" ht="12.75">
      <c r="A2030" s="23"/>
      <c r="B2030" s="34"/>
      <c r="C2030" s="24" t="s">
        <v>153</v>
      </c>
      <c r="D2030" s="45">
        <v>1116</v>
      </c>
      <c r="E2030" s="46">
        <v>1266</v>
      </c>
      <c r="F2030" s="46">
        <f t="shared" si="44"/>
        <v>1.1344086021505377</v>
      </c>
    </row>
    <row r="2031" spans="1:6" ht="12.75">
      <c r="A2031" s="23"/>
      <c r="B2031" s="34"/>
      <c r="C2031" s="24" t="s">
        <v>148</v>
      </c>
      <c r="D2031" s="45">
        <v>9343</v>
      </c>
      <c r="E2031" s="46">
        <v>10903</v>
      </c>
      <c r="F2031" s="46">
        <f t="shared" si="44"/>
        <v>1.1669699240072782</v>
      </c>
    </row>
    <row r="2032" spans="1:6" ht="12.75">
      <c r="A2032" s="19" t="s">
        <v>809</v>
      </c>
      <c r="B2032" s="32" t="s">
        <v>150</v>
      </c>
      <c r="C2032" s="20" t="s">
        <v>151</v>
      </c>
      <c r="D2032" s="41">
        <v>16991</v>
      </c>
      <c r="E2032" s="42">
        <v>18511</v>
      </c>
      <c r="F2032" s="42">
        <f t="shared" si="44"/>
        <v>1.0894591254193398</v>
      </c>
    </row>
    <row r="2033" spans="1:6" ht="12.75">
      <c r="A2033" s="21"/>
      <c r="B2033" s="33"/>
      <c r="C2033" s="22" t="s">
        <v>218</v>
      </c>
      <c r="D2033" s="43">
        <v>16991</v>
      </c>
      <c r="E2033" s="44">
        <v>18511</v>
      </c>
      <c r="F2033" s="44">
        <f t="shared" si="44"/>
        <v>1.0894591254193398</v>
      </c>
    </row>
    <row r="2034" spans="1:6" ht="12.75">
      <c r="A2034" s="23"/>
      <c r="B2034" s="34"/>
      <c r="C2034" s="24" t="s">
        <v>153</v>
      </c>
      <c r="D2034" s="45">
        <v>3351</v>
      </c>
      <c r="E2034" s="46">
        <v>3471</v>
      </c>
      <c r="F2034" s="46">
        <f t="shared" si="44"/>
        <v>1.035810205908684</v>
      </c>
    </row>
    <row r="2035" spans="1:6" ht="12.75">
      <c r="A2035" s="23"/>
      <c r="B2035" s="34"/>
      <c r="C2035" s="24" t="s">
        <v>148</v>
      </c>
      <c r="D2035" s="45">
        <v>13640</v>
      </c>
      <c r="E2035" s="46">
        <v>15040</v>
      </c>
      <c r="F2035" s="46">
        <f t="shared" si="44"/>
        <v>1.1026392961876832</v>
      </c>
    </row>
    <row r="2036" spans="1:6" ht="12.75">
      <c r="A2036" s="19" t="s">
        <v>810</v>
      </c>
      <c r="B2036" s="32" t="s">
        <v>145</v>
      </c>
      <c r="C2036" s="20" t="s">
        <v>146</v>
      </c>
      <c r="D2036" s="41">
        <v>19064</v>
      </c>
      <c r="E2036" s="42">
        <v>20346</v>
      </c>
      <c r="F2036" s="42">
        <f aca="true" t="shared" si="45" ref="F2036:F2067">IF(D2036=0,"***",E2036/D2036)</f>
        <v>1.0672471674360051</v>
      </c>
    </row>
    <row r="2037" spans="1:6" ht="12.75">
      <c r="A2037" s="21"/>
      <c r="B2037" s="33"/>
      <c r="C2037" s="22" t="s">
        <v>168</v>
      </c>
      <c r="D2037" s="43">
        <v>19064</v>
      </c>
      <c r="E2037" s="44">
        <v>20346</v>
      </c>
      <c r="F2037" s="44">
        <f t="shared" si="45"/>
        <v>1.0672471674360051</v>
      </c>
    </row>
    <row r="2038" spans="1:6" ht="12.75">
      <c r="A2038" s="23"/>
      <c r="B2038" s="34"/>
      <c r="C2038" s="24" t="s">
        <v>148</v>
      </c>
      <c r="D2038" s="45">
        <v>19064</v>
      </c>
      <c r="E2038" s="46">
        <v>20346</v>
      </c>
      <c r="F2038" s="46">
        <f t="shared" si="45"/>
        <v>1.0672471674360051</v>
      </c>
    </row>
    <row r="2039" spans="1:6" ht="12.75">
      <c r="A2039" s="19" t="s">
        <v>811</v>
      </c>
      <c r="B2039" s="32" t="s">
        <v>145</v>
      </c>
      <c r="C2039" s="20" t="s">
        <v>146</v>
      </c>
      <c r="D2039" s="41">
        <v>11339</v>
      </c>
      <c r="E2039" s="42">
        <v>13309</v>
      </c>
      <c r="F2039" s="42">
        <f t="shared" si="45"/>
        <v>1.173736661081224</v>
      </c>
    </row>
    <row r="2040" spans="1:6" ht="12.75">
      <c r="A2040" s="21"/>
      <c r="B2040" s="33"/>
      <c r="C2040" s="22" t="s">
        <v>168</v>
      </c>
      <c r="D2040" s="43">
        <v>11339</v>
      </c>
      <c r="E2040" s="44">
        <v>13309</v>
      </c>
      <c r="F2040" s="44">
        <f t="shared" si="45"/>
        <v>1.173736661081224</v>
      </c>
    </row>
    <row r="2041" spans="1:6" ht="12.75">
      <c r="A2041" s="23"/>
      <c r="B2041" s="34"/>
      <c r="C2041" s="24" t="s">
        <v>148</v>
      </c>
      <c r="D2041" s="45">
        <v>11339</v>
      </c>
      <c r="E2041" s="46">
        <v>13309</v>
      </c>
      <c r="F2041" s="46">
        <f t="shared" si="45"/>
        <v>1.173736661081224</v>
      </c>
    </row>
    <row r="2042" spans="1:6" ht="12.75">
      <c r="A2042" s="19" t="s">
        <v>812</v>
      </c>
      <c r="B2042" s="32" t="s">
        <v>145</v>
      </c>
      <c r="C2042" s="20" t="s">
        <v>146</v>
      </c>
      <c r="D2042" s="41">
        <v>13701</v>
      </c>
      <c r="E2042" s="42">
        <v>14965</v>
      </c>
      <c r="F2042" s="42">
        <f t="shared" si="45"/>
        <v>1.092256039705131</v>
      </c>
    </row>
    <row r="2043" spans="1:6" ht="12.75">
      <c r="A2043" s="21"/>
      <c r="B2043" s="33"/>
      <c r="C2043" s="22" t="s">
        <v>168</v>
      </c>
      <c r="D2043" s="43">
        <v>13701</v>
      </c>
      <c r="E2043" s="44">
        <v>14965</v>
      </c>
      <c r="F2043" s="44">
        <f t="shared" si="45"/>
        <v>1.092256039705131</v>
      </c>
    </row>
    <row r="2044" spans="1:6" ht="12.75">
      <c r="A2044" s="23"/>
      <c r="B2044" s="34"/>
      <c r="C2044" s="24" t="s">
        <v>148</v>
      </c>
      <c r="D2044" s="45">
        <v>13701</v>
      </c>
      <c r="E2044" s="46">
        <v>14965</v>
      </c>
      <c r="F2044" s="46">
        <f t="shared" si="45"/>
        <v>1.092256039705131</v>
      </c>
    </row>
    <row r="2045" spans="1:6" ht="12.75">
      <c r="A2045" s="19" t="s">
        <v>813</v>
      </c>
      <c r="B2045" s="32" t="s">
        <v>145</v>
      </c>
      <c r="C2045" s="20" t="s">
        <v>146</v>
      </c>
      <c r="D2045" s="41">
        <v>24136</v>
      </c>
      <c r="E2045" s="42">
        <v>28812</v>
      </c>
      <c r="F2045" s="42">
        <f t="shared" si="45"/>
        <v>1.1937354988399071</v>
      </c>
    </row>
    <row r="2046" spans="1:6" ht="12.75">
      <c r="A2046" s="21"/>
      <c r="B2046" s="33"/>
      <c r="C2046" s="22" t="s">
        <v>168</v>
      </c>
      <c r="D2046" s="43">
        <v>24136</v>
      </c>
      <c r="E2046" s="44">
        <v>28812</v>
      </c>
      <c r="F2046" s="44">
        <f t="shared" si="45"/>
        <v>1.1937354988399071</v>
      </c>
    </row>
    <row r="2047" spans="1:6" ht="12.75">
      <c r="A2047" s="23"/>
      <c r="B2047" s="34"/>
      <c r="C2047" s="24" t="s">
        <v>148</v>
      </c>
      <c r="D2047" s="45">
        <v>24136</v>
      </c>
      <c r="E2047" s="46">
        <v>28812</v>
      </c>
      <c r="F2047" s="46">
        <f t="shared" si="45"/>
        <v>1.1937354988399071</v>
      </c>
    </row>
    <row r="2048" spans="1:6" ht="12.75">
      <c r="A2048" s="19" t="s">
        <v>814</v>
      </c>
      <c r="B2048" s="32" t="s">
        <v>145</v>
      </c>
      <c r="C2048" s="20" t="s">
        <v>146</v>
      </c>
      <c r="D2048" s="41">
        <v>18571</v>
      </c>
      <c r="E2048" s="42">
        <v>20204</v>
      </c>
      <c r="F2048" s="42">
        <f t="shared" si="45"/>
        <v>1.0879327984491949</v>
      </c>
    </row>
    <row r="2049" spans="1:6" ht="12.75">
      <c r="A2049" s="21"/>
      <c r="B2049" s="33"/>
      <c r="C2049" s="22" t="s">
        <v>168</v>
      </c>
      <c r="D2049" s="43">
        <v>18571</v>
      </c>
      <c r="E2049" s="44">
        <v>20204</v>
      </c>
      <c r="F2049" s="44">
        <f t="shared" si="45"/>
        <v>1.0879327984491949</v>
      </c>
    </row>
    <row r="2050" spans="1:6" ht="12.75">
      <c r="A2050" s="23"/>
      <c r="B2050" s="34"/>
      <c r="C2050" s="24" t="s">
        <v>148</v>
      </c>
      <c r="D2050" s="45">
        <v>18571</v>
      </c>
      <c r="E2050" s="46">
        <v>20204</v>
      </c>
      <c r="F2050" s="46">
        <f t="shared" si="45"/>
        <v>1.0879327984491949</v>
      </c>
    </row>
    <row r="2051" spans="1:6" ht="12.75">
      <c r="A2051" s="19" t="s">
        <v>815</v>
      </c>
      <c r="B2051" s="32" t="s">
        <v>145</v>
      </c>
      <c r="C2051" s="20" t="s">
        <v>146</v>
      </c>
      <c r="D2051" s="41">
        <v>14805</v>
      </c>
      <c r="E2051" s="42">
        <v>16703</v>
      </c>
      <c r="F2051" s="42">
        <f t="shared" si="45"/>
        <v>1.1281999324552516</v>
      </c>
    </row>
    <row r="2052" spans="1:6" ht="12.75">
      <c r="A2052" s="21"/>
      <c r="B2052" s="33"/>
      <c r="C2052" s="22" t="s">
        <v>168</v>
      </c>
      <c r="D2052" s="43">
        <v>14805</v>
      </c>
      <c r="E2052" s="44">
        <v>16703</v>
      </c>
      <c r="F2052" s="44">
        <f t="shared" si="45"/>
        <v>1.1281999324552516</v>
      </c>
    </row>
    <row r="2053" spans="1:6" ht="12.75">
      <c r="A2053" s="23"/>
      <c r="B2053" s="34"/>
      <c r="C2053" s="24" t="s">
        <v>148</v>
      </c>
      <c r="D2053" s="45">
        <v>14805</v>
      </c>
      <c r="E2053" s="46">
        <v>16703</v>
      </c>
      <c r="F2053" s="46">
        <f t="shared" si="45"/>
        <v>1.1281999324552516</v>
      </c>
    </row>
    <row r="2054" spans="1:6" ht="12.75">
      <c r="A2054" s="19" t="s">
        <v>816</v>
      </c>
      <c r="B2054" s="32" t="s">
        <v>145</v>
      </c>
      <c r="C2054" s="20" t="s">
        <v>146</v>
      </c>
      <c r="D2054" s="41">
        <v>16317</v>
      </c>
      <c r="E2054" s="42">
        <v>19103</v>
      </c>
      <c r="F2054" s="42">
        <f t="shared" si="45"/>
        <v>1.1707421707421708</v>
      </c>
    </row>
    <row r="2055" spans="1:6" ht="12.75">
      <c r="A2055" s="21"/>
      <c r="B2055" s="33"/>
      <c r="C2055" s="22" t="s">
        <v>168</v>
      </c>
      <c r="D2055" s="43">
        <v>16317</v>
      </c>
      <c r="E2055" s="44">
        <v>19103</v>
      </c>
      <c r="F2055" s="44">
        <f t="shared" si="45"/>
        <v>1.1707421707421708</v>
      </c>
    </row>
    <row r="2056" spans="1:6" ht="12.75">
      <c r="A2056" s="23"/>
      <c r="B2056" s="34"/>
      <c r="C2056" s="24" t="s">
        <v>148</v>
      </c>
      <c r="D2056" s="45">
        <v>16317</v>
      </c>
      <c r="E2056" s="46">
        <v>19103</v>
      </c>
      <c r="F2056" s="46">
        <f t="shared" si="45"/>
        <v>1.1707421707421708</v>
      </c>
    </row>
    <row r="2057" spans="1:6" ht="12.75">
      <c r="A2057" s="19" t="s">
        <v>817</v>
      </c>
      <c r="B2057" s="32" t="s">
        <v>145</v>
      </c>
      <c r="C2057" s="20" t="s">
        <v>146</v>
      </c>
      <c r="D2057" s="41">
        <v>26091</v>
      </c>
      <c r="E2057" s="42">
        <v>29427</v>
      </c>
      <c r="F2057" s="42">
        <f t="shared" si="45"/>
        <v>1.1278601816718408</v>
      </c>
    </row>
    <row r="2058" spans="1:6" ht="12.75">
      <c r="A2058" s="21"/>
      <c r="B2058" s="33"/>
      <c r="C2058" s="22" t="s">
        <v>168</v>
      </c>
      <c r="D2058" s="43">
        <v>26091</v>
      </c>
      <c r="E2058" s="44">
        <v>29427</v>
      </c>
      <c r="F2058" s="44">
        <f t="shared" si="45"/>
        <v>1.1278601816718408</v>
      </c>
    </row>
    <row r="2059" spans="1:6" ht="12.75">
      <c r="A2059" s="23"/>
      <c r="B2059" s="34"/>
      <c r="C2059" s="24" t="s">
        <v>148</v>
      </c>
      <c r="D2059" s="45">
        <v>26091</v>
      </c>
      <c r="E2059" s="46">
        <v>29427</v>
      </c>
      <c r="F2059" s="46">
        <f t="shared" si="45"/>
        <v>1.1278601816718408</v>
      </c>
    </row>
    <row r="2060" spans="1:6" ht="12.75">
      <c r="A2060" s="19" t="s">
        <v>818</v>
      </c>
      <c r="B2060" s="32" t="s">
        <v>145</v>
      </c>
      <c r="C2060" s="20" t="s">
        <v>146</v>
      </c>
      <c r="D2060" s="41">
        <v>12854</v>
      </c>
      <c r="E2060" s="42">
        <v>16814</v>
      </c>
      <c r="F2060" s="42">
        <f t="shared" si="45"/>
        <v>1.3080753072973395</v>
      </c>
    </row>
    <row r="2061" spans="1:6" ht="12.75">
      <c r="A2061" s="21"/>
      <c r="B2061" s="33"/>
      <c r="C2061" s="22" t="s">
        <v>168</v>
      </c>
      <c r="D2061" s="43">
        <v>12854</v>
      </c>
      <c r="E2061" s="44">
        <v>16814</v>
      </c>
      <c r="F2061" s="44">
        <f t="shared" si="45"/>
        <v>1.3080753072973395</v>
      </c>
    </row>
    <row r="2062" spans="1:6" ht="12.75">
      <c r="A2062" s="23"/>
      <c r="B2062" s="34"/>
      <c r="C2062" s="24" t="s">
        <v>148</v>
      </c>
      <c r="D2062" s="45">
        <v>12854</v>
      </c>
      <c r="E2062" s="46">
        <v>16814</v>
      </c>
      <c r="F2062" s="46">
        <f t="shared" si="45"/>
        <v>1.3080753072973395</v>
      </c>
    </row>
    <row r="2063" spans="1:6" ht="12.75">
      <c r="A2063" s="19" t="s">
        <v>819</v>
      </c>
      <c r="B2063" s="32" t="s">
        <v>150</v>
      </c>
      <c r="C2063" s="20" t="s">
        <v>151</v>
      </c>
      <c r="D2063" s="41">
        <v>14682</v>
      </c>
      <c r="E2063" s="42">
        <v>16141</v>
      </c>
      <c r="F2063" s="42">
        <f t="shared" si="45"/>
        <v>1.0993733823729737</v>
      </c>
    </row>
    <row r="2064" spans="1:6" ht="12.75">
      <c r="A2064" s="21"/>
      <c r="B2064" s="33"/>
      <c r="C2064" s="22" t="s">
        <v>218</v>
      </c>
      <c r="D2064" s="43">
        <v>14682</v>
      </c>
      <c r="E2064" s="44">
        <v>16141</v>
      </c>
      <c r="F2064" s="44">
        <f t="shared" si="45"/>
        <v>1.0993733823729737</v>
      </c>
    </row>
    <row r="2065" spans="1:6" ht="12.75">
      <c r="A2065" s="23"/>
      <c r="B2065" s="34"/>
      <c r="C2065" s="24" t="s">
        <v>153</v>
      </c>
      <c r="D2065" s="45">
        <v>2022</v>
      </c>
      <c r="E2065" s="46">
        <v>2262</v>
      </c>
      <c r="F2065" s="46">
        <f t="shared" si="45"/>
        <v>1.1186943620178043</v>
      </c>
    </row>
    <row r="2066" spans="1:6" ht="12.75">
      <c r="A2066" s="23"/>
      <c r="B2066" s="34"/>
      <c r="C2066" s="24" t="s">
        <v>148</v>
      </c>
      <c r="D2066" s="45">
        <v>12660</v>
      </c>
      <c r="E2066" s="46">
        <v>13879</v>
      </c>
      <c r="F2066" s="46">
        <f t="shared" si="45"/>
        <v>1.0962875197472355</v>
      </c>
    </row>
    <row r="2067" spans="1:6" ht="12.75">
      <c r="A2067" s="19" t="s">
        <v>820</v>
      </c>
      <c r="B2067" s="32" t="s">
        <v>150</v>
      </c>
      <c r="C2067" s="20" t="s">
        <v>151</v>
      </c>
      <c r="D2067" s="41">
        <v>5955</v>
      </c>
      <c r="E2067" s="42">
        <v>6274</v>
      </c>
      <c r="F2067" s="42">
        <f t="shared" si="45"/>
        <v>1.053568429890848</v>
      </c>
    </row>
    <row r="2068" spans="1:6" ht="12.75">
      <c r="A2068" s="21"/>
      <c r="B2068" s="33"/>
      <c r="C2068" s="22" t="s">
        <v>218</v>
      </c>
      <c r="D2068" s="43">
        <v>5955</v>
      </c>
      <c r="E2068" s="44">
        <v>6274</v>
      </c>
      <c r="F2068" s="44">
        <f aca="true" t="shared" si="46" ref="F2068:F2099">IF(D2068=0,"***",E2068/D2068)</f>
        <v>1.053568429890848</v>
      </c>
    </row>
    <row r="2069" spans="1:6" ht="12.75">
      <c r="A2069" s="23"/>
      <c r="B2069" s="34"/>
      <c r="C2069" s="24" t="s">
        <v>153</v>
      </c>
      <c r="D2069" s="45">
        <v>463</v>
      </c>
      <c r="E2069" s="46">
        <v>463</v>
      </c>
      <c r="F2069" s="46">
        <f t="shared" si="46"/>
        <v>1</v>
      </c>
    </row>
    <row r="2070" spans="1:6" ht="12.75">
      <c r="A2070" s="23"/>
      <c r="B2070" s="34"/>
      <c r="C2070" s="24" t="s">
        <v>148</v>
      </c>
      <c r="D2070" s="45">
        <v>5492</v>
      </c>
      <c r="E2070" s="46">
        <v>5811</v>
      </c>
      <c r="F2070" s="46">
        <f t="shared" si="46"/>
        <v>1.0580844865258558</v>
      </c>
    </row>
    <row r="2071" spans="1:6" ht="12.75">
      <c r="A2071" s="19" t="s">
        <v>821</v>
      </c>
      <c r="B2071" s="32" t="s">
        <v>145</v>
      </c>
      <c r="C2071" s="20" t="s">
        <v>146</v>
      </c>
      <c r="D2071" s="41">
        <v>14148</v>
      </c>
      <c r="E2071" s="42">
        <v>15413</v>
      </c>
      <c r="F2071" s="42">
        <f t="shared" si="46"/>
        <v>1.0894119310149843</v>
      </c>
    </row>
    <row r="2072" spans="1:6" ht="12.75">
      <c r="A2072" s="21"/>
      <c r="B2072" s="33"/>
      <c r="C2072" s="22" t="s">
        <v>168</v>
      </c>
      <c r="D2072" s="43">
        <v>14148</v>
      </c>
      <c r="E2072" s="44">
        <v>15413</v>
      </c>
      <c r="F2072" s="44">
        <f t="shared" si="46"/>
        <v>1.0894119310149843</v>
      </c>
    </row>
    <row r="2073" spans="1:6" ht="12.75">
      <c r="A2073" s="23"/>
      <c r="B2073" s="34"/>
      <c r="C2073" s="24" t="s">
        <v>148</v>
      </c>
      <c r="D2073" s="45">
        <v>14148</v>
      </c>
      <c r="E2073" s="46">
        <v>15413</v>
      </c>
      <c r="F2073" s="46">
        <f t="shared" si="46"/>
        <v>1.0894119310149843</v>
      </c>
    </row>
    <row r="2074" spans="1:6" ht="12.75">
      <c r="A2074" s="19" t="s">
        <v>822</v>
      </c>
      <c r="B2074" s="32" t="s">
        <v>145</v>
      </c>
      <c r="C2074" s="20" t="s">
        <v>146</v>
      </c>
      <c r="D2074" s="41">
        <v>2019</v>
      </c>
      <c r="E2074" s="42">
        <v>2216</v>
      </c>
      <c r="F2074" s="42">
        <f t="shared" si="46"/>
        <v>1.0975730559683012</v>
      </c>
    </row>
    <row r="2075" spans="1:6" ht="12.75">
      <c r="A2075" s="21"/>
      <c r="B2075" s="33"/>
      <c r="C2075" s="22" t="s">
        <v>528</v>
      </c>
      <c r="D2075" s="43">
        <v>2019</v>
      </c>
      <c r="E2075" s="44">
        <v>2216</v>
      </c>
      <c r="F2075" s="44">
        <f t="shared" si="46"/>
        <v>1.0975730559683012</v>
      </c>
    </row>
    <row r="2076" spans="1:6" ht="12.75">
      <c r="A2076" s="23"/>
      <c r="B2076" s="34"/>
      <c r="C2076" s="24" t="s">
        <v>148</v>
      </c>
      <c r="D2076" s="45">
        <v>2019</v>
      </c>
      <c r="E2076" s="46">
        <v>2216</v>
      </c>
      <c r="F2076" s="46">
        <f t="shared" si="46"/>
        <v>1.0975730559683012</v>
      </c>
    </row>
    <row r="2077" spans="1:6" ht="12.75">
      <c r="A2077" s="19" t="s">
        <v>823</v>
      </c>
      <c r="B2077" s="32" t="s">
        <v>145</v>
      </c>
      <c r="C2077" s="20" t="s">
        <v>146</v>
      </c>
      <c r="D2077" s="41">
        <v>1426</v>
      </c>
      <c r="E2077" s="42">
        <v>1541</v>
      </c>
      <c r="F2077" s="42">
        <f t="shared" si="46"/>
        <v>1.0806451612903225</v>
      </c>
    </row>
    <row r="2078" spans="1:6" ht="12.75">
      <c r="A2078" s="21"/>
      <c r="B2078" s="33"/>
      <c r="C2078" s="22" t="s">
        <v>528</v>
      </c>
      <c r="D2078" s="43">
        <v>1426</v>
      </c>
      <c r="E2078" s="44">
        <v>1541</v>
      </c>
      <c r="F2078" s="44">
        <f t="shared" si="46"/>
        <v>1.0806451612903225</v>
      </c>
    </row>
    <row r="2079" spans="1:6" ht="12.75">
      <c r="A2079" s="23"/>
      <c r="B2079" s="34"/>
      <c r="C2079" s="24" t="s">
        <v>148</v>
      </c>
      <c r="D2079" s="45">
        <v>1426</v>
      </c>
      <c r="E2079" s="46">
        <v>1541</v>
      </c>
      <c r="F2079" s="46">
        <f t="shared" si="46"/>
        <v>1.0806451612903225</v>
      </c>
    </row>
    <row r="2080" spans="1:6" ht="12.75">
      <c r="A2080" s="19" t="s">
        <v>824</v>
      </c>
      <c r="B2080" s="32" t="s">
        <v>145</v>
      </c>
      <c r="C2080" s="20" t="s">
        <v>146</v>
      </c>
      <c r="D2080" s="41">
        <v>2865</v>
      </c>
      <c r="E2080" s="42">
        <v>3131</v>
      </c>
      <c r="F2080" s="42">
        <f t="shared" si="46"/>
        <v>1.0928446771378708</v>
      </c>
    </row>
    <row r="2081" spans="1:6" ht="12.75">
      <c r="A2081" s="21"/>
      <c r="B2081" s="33"/>
      <c r="C2081" s="22" t="s">
        <v>528</v>
      </c>
      <c r="D2081" s="43">
        <v>2865</v>
      </c>
      <c r="E2081" s="44">
        <v>3131</v>
      </c>
      <c r="F2081" s="44">
        <f t="shared" si="46"/>
        <v>1.0928446771378708</v>
      </c>
    </row>
    <row r="2082" spans="1:6" ht="12.75">
      <c r="A2082" s="23"/>
      <c r="B2082" s="34"/>
      <c r="C2082" s="24" t="s">
        <v>148</v>
      </c>
      <c r="D2082" s="45">
        <v>2865</v>
      </c>
      <c r="E2082" s="46">
        <v>3131</v>
      </c>
      <c r="F2082" s="46">
        <f t="shared" si="46"/>
        <v>1.0928446771378708</v>
      </c>
    </row>
    <row r="2083" spans="1:6" ht="12.75">
      <c r="A2083" s="19" t="s">
        <v>825</v>
      </c>
      <c r="B2083" s="32" t="s">
        <v>145</v>
      </c>
      <c r="C2083" s="20" t="s">
        <v>146</v>
      </c>
      <c r="D2083" s="41">
        <v>5010</v>
      </c>
      <c r="E2083" s="42">
        <v>4550</v>
      </c>
      <c r="F2083" s="42">
        <f t="shared" si="46"/>
        <v>0.908183632734531</v>
      </c>
    </row>
    <row r="2084" spans="1:6" ht="12.75">
      <c r="A2084" s="21"/>
      <c r="B2084" s="33"/>
      <c r="C2084" s="22" t="s">
        <v>528</v>
      </c>
      <c r="D2084" s="43">
        <v>5010</v>
      </c>
      <c r="E2084" s="44">
        <v>4550</v>
      </c>
      <c r="F2084" s="44">
        <f t="shared" si="46"/>
        <v>0.908183632734531</v>
      </c>
    </row>
    <row r="2085" spans="1:6" ht="12.75">
      <c r="A2085" s="23"/>
      <c r="B2085" s="34"/>
      <c r="C2085" s="24" t="s">
        <v>148</v>
      </c>
      <c r="D2085" s="45">
        <v>5010</v>
      </c>
      <c r="E2085" s="46">
        <v>4550</v>
      </c>
      <c r="F2085" s="46">
        <f t="shared" si="46"/>
        <v>0.908183632734531</v>
      </c>
    </row>
    <row r="2086" spans="1:6" ht="12.75">
      <c r="A2086" s="19" t="s">
        <v>826</v>
      </c>
      <c r="B2086" s="32" t="s">
        <v>145</v>
      </c>
      <c r="C2086" s="20" t="s">
        <v>146</v>
      </c>
      <c r="D2086" s="41">
        <v>6079</v>
      </c>
      <c r="E2086" s="42">
        <v>6967</v>
      </c>
      <c r="F2086" s="42">
        <f t="shared" si="46"/>
        <v>1.1460766573449581</v>
      </c>
    </row>
    <row r="2087" spans="1:6" ht="12.75">
      <c r="A2087" s="21"/>
      <c r="B2087" s="33"/>
      <c r="C2087" s="22" t="s">
        <v>528</v>
      </c>
      <c r="D2087" s="43">
        <v>6079</v>
      </c>
      <c r="E2087" s="44">
        <v>6967</v>
      </c>
      <c r="F2087" s="44">
        <f t="shared" si="46"/>
        <v>1.1460766573449581</v>
      </c>
    </row>
    <row r="2088" spans="1:6" ht="12.75">
      <c r="A2088" s="23"/>
      <c r="B2088" s="34"/>
      <c r="C2088" s="24" t="s">
        <v>148</v>
      </c>
      <c r="D2088" s="45">
        <v>6079</v>
      </c>
      <c r="E2088" s="46">
        <v>6967</v>
      </c>
      <c r="F2088" s="46">
        <f t="shared" si="46"/>
        <v>1.1460766573449581</v>
      </c>
    </row>
    <row r="2089" spans="1:6" ht="12.75">
      <c r="A2089" s="19" t="s">
        <v>827</v>
      </c>
      <c r="B2089" s="32" t="s">
        <v>145</v>
      </c>
      <c r="C2089" s="20" t="s">
        <v>146</v>
      </c>
      <c r="D2089" s="41">
        <v>1797</v>
      </c>
      <c r="E2089" s="42">
        <v>1817</v>
      </c>
      <c r="F2089" s="42">
        <f t="shared" si="46"/>
        <v>1.0111296605453535</v>
      </c>
    </row>
    <row r="2090" spans="1:6" ht="12.75">
      <c r="A2090" s="21"/>
      <c r="B2090" s="33"/>
      <c r="C2090" s="22" t="s">
        <v>528</v>
      </c>
      <c r="D2090" s="43">
        <v>1797</v>
      </c>
      <c r="E2090" s="44">
        <v>1817</v>
      </c>
      <c r="F2090" s="44">
        <f t="shared" si="46"/>
        <v>1.0111296605453535</v>
      </c>
    </row>
    <row r="2091" spans="1:6" ht="12.75">
      <c r="A2091" s="23"/>
      <c r="B2091" s="34"/>
      <c r="C2091" s="24" t="s">
        <v>148</v>
      </c>
      <c r="D2091" s="45">
        <v>1797</v>
      </c>
      <c r="E2091" s="46">
        <v>1817</v>
      </c>
      <c r="F2091" s="46">
        <f t="shared" si="46"/>
        <v>1.0111296605453535</v>
      </c>
    </row>
    <row r="2092" spans="1:6" ht="12.75">
      <c r="A2092" s="19" t="s">
        <v>828</v>
      </c>
      <c r="B2092" s="32" t="s">
        <v>145</v>
      </c>
      <c r="C2092" s="20" t="s">
        <v>146</v>
      </c>
      <c r="D2092" s="41">
        <v>22446</v>
      </c>
      <c r="E2092" s="42">
        <v>24829</v>
      </c>
      <c r="F2092" s="42">
        <f t="shared" si="46"/>
        <v>1.1061659092934153</v>
      </c>
    </row>
    <row r="2093" spans="1:6" ht="12.75">
      <c r="A2093" s="21"/>
      <c r="B2093" s="33"/>
      <c r="C2093" s="22" t="s">
        <v>528</v>
      </c>
      <c r="D2093" s="43">
        <v>22446</v>
      </c>
      <c r="E2093" s="44">
        <v>24829</v>
      </c>
      <c r="F2093" s="44">
        <f t="shared" si="46"/>
        <v>1.1061659092934153</v>
      </c>
    </row>
    <row r="2094" spans="1:6" ht="12.75">
      <c r="A2094" s="23"/>
      <c r="B2094" s="34"/>
      <c r="C2094" s="24" t="s">
        <v>148</v>
      </c>
      <c r="D2094" s="45">
        <v>22446</v>
      </c>
      <c r="E2094" s="46">
        <v>24829</v>
      </c>
      <c r="F2094" s="46">
        <f t="shared" si="46"/>
        <v>1.1061659092934153</v>
      </c>
    </row>
    <row r="2095" spans="1:6" ht="12.75">
      <c r="A2095" s="19" t="s">
        <v>829</v>
      </c>
      <c r="B2095" s="32" t="s">
        <v>145</v>
      </c>
      <c r="C2095" s="20" t="s">
        <v>146</v>
      </c>
      <c r="D2095" s="41">
        <v>2716</v>
      </c>
      <c r="E2095" s="42">
        <v>3018</v>
      </c>
      <c r="F2095" s="42">
        <f t="shared" si="46"/>
        <v>1.1111929307805597</v>
      </c>
    </row>
    <row r="2096" spans="1:6" ht="12.75">
      <c r="A2096" s="21"/>
      <c r="B2096" s="33"/>
      <c r="C2096" s="22" t="s">
        <v>528</v>
      </c>
      <c r="D2096" s="43">
        <v>2716</v>
      </c>
      <c r="E2096" s="44">
        <v>3018</v>
      </c>
      <c r="F2096" s="44">
        <f t="shared" si="46"/>
        <v>1.1111929307805597</v>
      </c>
    </row>
    <row r="2097" spans="1:6" ht="12.75">
      <c r="A2097" s="23"/>
      <c r="B2097" s="34"/>
      <c r="C2097" s="24" t="s">
        <v>148</v>
      </c>
      <c r="D2097" s="45">
        <v>2716</v>
      </c>
      <c r="E2097" s="46">
        <v>3018</v>
      </c>
      <c r="F2097" s="46">
        <f t="shared" si="46"/>
        <v>1.1111929307805597</v>
      </c>
    </row>
    <row r="2098" spans="1:6" ht="12.75">
      <c r="A2098" s="19" t="s">
        <v>830</v>
      </c>
      <c r="B2098" s="32" t="s">
        <v>145</v>
      </c>
      <c r="C2098" s="20" t="s">
        <v>146</v>
      </c>
      <c r="D2098" s="41">
        <v>2342</v>
      </c>
      <c r="E2098" s="42">
        <v>2614</v>
      </c>
      <c r="F2098" s="42">
        <f t="shared" si="46"/>
        <v>1.116140051238258</v>
      </c>
    </row>
    <row r="2099" spans="1:6" ht="12.75">
      <c r="A2099" s="21"/>
      <c r="B2099" s="33"/>
      <c r="C2099" s="22" t="s">
        <v>528</v>
      </c>
      <c r="D2099" s="43">
        <v>2342</v>
      </c>
      <c r="E2099" s="44">
        <v>2614</v>
      </c>
      <c r="F2099" s="44">
        <f t="shared" si="46"/>
        <v>1.116140051238258</v>
      </c>
    </row>
    <row r="2100" spans="1:6" ht="12.75">
      <c r="A2100" s="23"/>
      <c r="B2100" s="34"/>
      <c r="C2100" s="24" t="s">
        <v>148</v>
      </c>
      <c r="D2100" s="45">
        <v>2342</v>
      </c>
      <c r="E2100" s="46">
        <v>2614</v>
      </c>
      <c r="F2100" s="46">
        <f>IF(D2100=0,"***",E2100/D2100)</f>
        <v>1.116140051238258</v>
      </c>
    </row>
    <row r="2101" spans="1:6" ht="12.75">
      <c r="A2101" s="19" t="s">
        <v>831</v>
      </c>
      <c r="B2101" s="32" t="s">
        <v>150</v>
      </c>
      <c r="C2101" s="20" t="s">
        <v>151</v>
      </c>
      <c r="D2101" s="41">
        <v>6761</v>
      </c>
      <c r="E2101" s="42">
        <v>7325</v>
      </c>
      <c r="F2101" s="42">
        <f>IF(D2101=0,"***",E2101/D2101)</f>
        <v>1.0834196124833604</v>
      </c>
    </row>
    <row r="2102" spans="1:6" ht="12.75">
      <c r="A2102" s="21"/>
      <c r="B2102" s="33"/>
      <c r="C2102" s="22" t="s">
        <v>528</v>
      </c>
      <c r="D2102" s="43">
        <v>6761</v>
      </c>
      <c r="E2102" s="44">
        <v>7325</v>
      </c>
      <c r="F2102" s="44">
        <f>IF(D2102=0,"***",E2102/D2102)</f>
        <v>1.0834196124833604</v>
      </c>
    </row>
    <row r="2103" spans="1:6" ht="12.75">
      <c r="A2103" s="23"/>
      <c r="B2103" s="34"/>
      <c r="C2103" s="24" t="s">
        <v>153</v>
      </c>
      <c r="D2103" s="45">
        <v>3141</v>
      </c>
      <c r="E2103" s="46">
        <v>3441</v>
      </c>
      <c r="F2103" s="46">
        <f>IF(D2103=0,"***",E2103/D2103)</f>
        <v>1.0955109837631327</v>
      </c>
    </row>
    <row r="2104" spans="1:6" ht="13.5" thickBot="1">
      <c r="A2104" s="23"/>
      <c r="B2104" s="34"/>
      <c r="C2104" s="24" t="s">
        <v>148</v>
      </c>
      <c r="D2104" s="45">
        <v>3620</v>
      </c>
      <c r="E2104" s="46">
        <v>3884</v>
      </c>
      <c r="F2104" s="46">
        <f>IF(D2104=0,"***",E2104/D2104)</f>
        <v>1.07292817679558</v>
      </c>
    </row>
    <row r="2105" spans="1:6" ht="13.5" thickBot="1">
      <c r="A2105" s="18" t="s">
        <v>832</v>
      </c>
      <c r="B2105" s="31"/>
      <c r="C2105" s="17"/>
      <c r="D2105" s="53" t="s">
        <v>40</v>
      </c>
      <c r="E2105" s="54">
        <v>12216121.6</v>
      </c>
      <c r="F2105" s="54" t="s">
        <v>40</v>
      </c>
    </row>
    <row r="2106" spans="1:6" ht="13.5" thickBot="1">
      <c r="A2106" s="18" t="s">
        <v>88</v>
      </c>
      <c r="B2106" s="31"/>
      <c r="C2106" s="17"/>
      <c r="D2106" s="39"/>
      <c r="E2106" s="40"/>
      <c r="F2106" s="40"/>
    </row>
    <row r="2107" spans="1:6" ht="12.75">
      <c r="A2107" s="19" t="s">
        <v>833</v>
      </c>
      <c r="B2107" s="32" t="s">
        <v>150</v>
      </c>
      <c r="C2107" s="20" t="s">
        <v>151</v>
      </c>
      <c r="D2107" s="41">
        <v>50153</v>
      </c>
      <c r="E2107" s="42">
        <v>55024</v>
      </c>
      <c r="F2107" s="42">
        <f aca="true" t="shared" si="47" ref="F2107:F2138">IF(D2107=0,"***",E2107/D2107)</f>
        <v>1.0971228042190895</v>
      </c>
    </row>
    <row r="2108" spans="1:6" ht="12.75">
      <c r="A2108" s="21"/>
      <c r="B2108" s="33"/>
      <c r="C2108" s="22" t="s">
        <v>158</v>
      </c>
      <c r="D2108" s="43">
        <v>39735</v>
      </c>
      <c r="E2108" s="44">
        <v>44606</v>
      </c>
      <c r="F2108" s="44">
        <f t="shared" si="47"/>
        <v>1.1225871398011829</v>
      </c>
    </row>
    <row r="2109" spans="1:6" ht="12.75">
      <c r="A2109" s="23"/>
      <c r="B2109" s="34"/>
      <c r="C2109" s="24" t="s">
        <v>153</v>
      </c>
      <c r="D2109" s="45">
        <v>22157</v>
      </c>
      <c r="E2109" s="46">
        <v>22857</v>
      </c>
      <c r="F2109" s="46">
        <f t="shared" si="47"/>
        <v>1.0315927246468384</v>
      </c>
    </row>
    <row r="2110" spans="1:6" ht="12.75">
      <c r="A2110" s="23"/>
      <c r="B2110" s="34"/>
      <c r="C2110" s="24" t="s">
        <v>148</v>
      </c>
      <c r="D2110" s="45">
        <v>17578</v>
      </c>
      <c r="E2110" s="46">
        <v>21749</v>
      </c>
      <c r="F2110" s="46">
        <f t="shared" si="47"/>
        <v>1.237285242917283</v>
      </c>
    </row>
    <row r="2111" spans="1:6" ht="12.75">
      <c r="A2111" s="21"/>
      <c r="B2111" s="33"/>
      <c r="C2111" s="22" t="s">
        <v>834</v>
      </c>
      <c r="D2111" s="43">
        <v>10418</v>
      </c>
      <c r="E2111" s="44">
        <v>10418</v>
      </c>
      <c r="F2111" s="44">
        <f t="shared" si="47"/>
        <v>1</v>
      </c>
    </row>
    <row r="2112" spans="1:6" ht="12.75">
      <c r="A2112" s="23"/>
      <c r="B2112" s="34"/>
      <c r="C2112" s="24" t="s">
        <v>153</v>
      </c>
      <c r="D2112" s="45">
        <v>10418</v>
      </c>
      <c r="E2112" s="46">
        <v>10418</v>
      </c>
      <c r="F2112" s="46">
        <f t="shared" si="47"/>
        <v>1</v>
      </c>
    </row>
    <row r="2113" spans="1:6" ht="12.75">
      <c r="A2113" s="19" t="s">
        <v>835</v>
      </c>
      <c r="B2113" s="32" t="s">
        <v>150</v>
      </c>
      <c r="C2113" s="20" t="s">
        <v>151</v>
      </c>
      <c r="D2113" s="41">
        <v>8883</v>
      </c>
      <c r="E2113" s="42">
        <v>9473</v>
      </c>
      <c r="F2113" s="42">
        <f t="shared" si="47"/>
        <v>1.0664190025892153</v>
      </c>
    </row>
    <row r="2114" spans="1:6" ht="12.75">
      <c r="A2114" s="21"/>
      <c r="B2114" s="33"/>
      <c r="C2114" s="22" t="s">
        <v>158</v>
      </c>
      <c r="D2114" s="43">
        <v>8883</v>
      </c>
      <c r="E2114" s="44">
        <v>9473</v>
      </c>
      <c r="F2114" s="44">
        <f t="shared" si="47"/>
        <v>1.0664190025892153</v>
      </c>
    </row>
    <row r="2115" spans="1:6" ht="12.75">
      <c r="A2115" s="23"/>
      <c r="B2115" s="34"/>
      <c r="C2115" s="24" t="s">
        <v>153</v>
      </c>
      <c r="D2115" s="45">
        <v>830</v>
      </c>
      <c r="E2115" s="46">
        <v>1050</v>
      </c>
      <c r="F2115" s="46">
        <f t="shared" si="47"/>
        <v>1.2650602409638554</v>
      </c>
    </row>
    <row r="2116" spans="1:6" ht="12.75">
      <c r="A2116" s="23"/>
      <c r="B2116" s="34"/>
      <c r="C2116" s="24" t="s">
        <v>148</v>
      </c>
      <c r="D2116" s="45">
        <v>8053</v>
      </c>
      <c r="E2116" s="46">
        <v>8423</v>
      </c>
      <c r="F2116" s="46">
        <f t="shared" si="47"/>
        <v>1.0459456103315534</v>
      </c>
    </row>
    <row r="2117" spans="1:6" ht="12.75">
      <c r="A2117" s="19" t="s">
        <v>836</v>
      </c>
      <c r="B2117" s="32" t="s">
        <v>150</v>
      </c>
      <c r="C2117" s="20" t="s">
        <v>151</v>
      </c>
      <c r="D2117" s="41">
        <v>9644</v>
      </c>
      <c r="E2117" s="42">
        <v>11069</v>
      </c>
      <c r="F2117" s="42">
        <f t="shared" si="47"/>
        <v>1.1477602654500207</v>
      </c>
    </row>
    <row r="2118" spans="1:6" ht="12.75">
      <c r="A2118" s="21"/>
      <c r="B2118" s="33"/>
      <c r="C2118" s="22" t="s">
        <v>158</v>
      </c>
      <c r="D2118" s="43">
        <v>9644</v>
      </c>
      <c r="E2118" s="44">
        <v>11069</v>
      </c>
      <c r="F2118" s="44">
        <f t="shared" si="47"/>
        <v>1.1477602654500207</v>
      </c>
    </row>
    <row r="2119" spans="1:6" ht="12.75">
      <c r="A2119" s="23"/>
      <c r="B2119" s="34"/>
      <c r="C2119" s="24" t="s">
        <v>153</v>
      </c>
      <c r="D2119" s="45">
        <v>1926</v>
      </c>
      <c r="E2119" s="46">
        <v>2466</v>
      </c>
      <c r="F2119" s="46">
        <f t="shared" si="47"/>
        <v>1.280373831775701</v>
      </c>
    </row>
    <row r="2120" spans="1:6" ht="12.75">
      <c r="A2120" s="23"/>
      <c r="B2120" s="34"/>
      <c r="C2120" s="24" t="s">
        <v>148</v>
      </c>
      <c r="D2120" s="45">
        <v>7718</v>
      </c>
      <c r="E2120" s="46">
        <v>8603</v>
      </c>
      <c r="F2120" s="46">
        <f t="shared" si="47"/>
        <v>1.114667012179321</v>
      </c>
    </row>
    <row r="2121" spans="1:6" ht="12.75">
      <c r="A2121" s="19" t="s">
        <v>837</v>
      </c>
      <c r="B2121" s="32" t="s">
        <v>150</v>
      </c>
      <c r="C2121" s="20" t="s">
        <v>151</v>
      </c>
      <c r="D2121" s="41">
        <v>12126</v>
      </c>
      <c r="E2121" s="42">
        <v>16054</v>
      </c>
      <c r="F2121" s="42">
        <f t="shared" si="47"/>
        <v>1.3239320468414977</v>
      </c>
    </row>
    <row r="2122" spans="1:6" ht="12.75">
      <c r="A2122" s="21"/>
      <c r="B2122" s="33"/>
      <c r="C2122" s="22" t="s">
        <v>158</v>
      </c>
      <c r="D2122" s="43">
        <v>12126</v>
      </c>
      <c r="E2122" s="44">
        <v>16054</v>
      </c>
      <c r="F2122" s="44">
        <f t="shared" si="47"/>
        <v>1.3239320468414977</v>
      </c>
    </row>
    <row r="2123" spans="1:6" ht="12.75">
      <c r="A2123" s="23"/>
      <c r="B2123" s="34"/>
      <c r="C2123" s="24" t="s">
        <v>153</v>
      </c>
      <c r="D2123" s="45">
        <v>2108</v>
      </c>
      <c r="E2123" s="46">
        <v>3268</v>
      </c>
      <c r="F2123" s="46">
        <f t="shared" si="47"/>
        <v>1.5502846299810247</v>
      </c>
    </row>
    <row r="2124" spans="1:6" ht="12.75">
      <c r="A2124" s="23"/>
      <c r="B2124" s="34"/>
      <c r="C2124" s="24" t="s">
        <v>148</v>
      </c>
      <c r="D2124" s="45">
        <v>10018</v>
      </c>
      <c r="E2124" s="46">
        <v>12786</v>
      </c>
      <c r="F2124" s="46">
        <f t="shared" si="47"/>
        <v>1.276302655220603</v>
      </c>
    </row>
    <row r="2125" spans="1:6" ht="12.75">
      <c r="A2125" s="19" t="s">
        <v>838</v>
      </c>
      <c r="B2125" s="32" t="s">
        <v>150</v>
      </c>
      <c r="C2125" s="20" t="s">
        <v>151</v>
      </c>
      <c r="D2125" s="41">
        <v>11244</v>
      </c>
      <c r="E2125" s="42">
        <v>12262</v>
      </c>
      <c r="F2125" s="42">
        <f t="shared" si="47"/>
        <v>1.0905371753824262</v>
      </c>
    </row>
    <row r="2126" spans="1:6" ht="12.75">
      <c r="A2126" s="21"/>
      <c r="B2126" s="33"/>
      <c r="C2126" s="22" t="s">
        <v>158</v>
      </c>
      <c r="D2126" s="43">
        <v>11244</v>
      </c>
      <c r="E2126" s="44">
        <v>12262</v>
      </c>
      <c r="F2126" s="44">
        <f t="shared" si="47"/>
        <v>1.0905371753824262</v>
      </c>
    </row>
    <row r="2127" spans="1:6" ht="12.75">
      <c r="A2127" s="23"/>
      <c r="B2127" s="34"/>
      <c r="C2127" s="24" t="s">
        <v>153</v>
      </c>
      <c r="D2127" s="45">
        <v>2341</v>
      </c>
      <c r="E2127" s="46">
        <v>2561</v>
      </c>
      <c r="F2127" s="46">
        <f t="shared" si="47"/>
        <v>1.0939769329346434</v>
      </c>
    </row>
    <row r="2128" spans="1:6" ht="12.75">
      <c r="A2128" s="23"/>
      <c r="B2128" s="34"/>
      <c r="C2128" s="24" t="s">
        <v>148</v>
      </c>
      <c r="D2128" s="45">
        <v>8903</v>
      </c>
      <c r="E2128" s="46">
        <v>9701</v>
      </c>
      <c r="F2128" s="46">
        <f t="shared" si="47"/>
        <v>1.0896327080759294</v>
      </c>
    </row>
    <row r="2129" spans="1:6" ht="12.75">
      <c r="A2129" s="19" t="s">
        <v>839</v>
      </c>
      <c r="B2129" s="32" t="s">
        <v>150</v>
      </c>
      <c r="C2129" s="20" t="s">
        <v>151</v>
      </c>
      <c r="D2129" s="41">
        <v>9418</v>
      </c>
      <c r="E2129" s="42">
        <v>10007</v>
      </c>
      <c r="F2129" s="42">
        <f t="shared" si="47"/>
        <v>1.0625398173709917</v>
      </c>
    </row>
    <row r="2130" spans="1:6" ht="12.75">
      <c r="A2130" s="21"/>
      <c r="B2130" s="33"/>
      <c r="C2130" s="22" t="s">
        <v>158</v>
      </c>
      <c r="D2130" s="43">
        <v>9418</v>
      </c>
      <c r="E2130" s="44">
        <v>10007</v>
      </c>
      <c r="F2130" s="44">
        <f t="shared" si="47"/>
        <v>1.0625398173709917</v>
      </c>
    </row>
    <row r="2131" spans="1:6" ht="12.75">
      <c r="A2131" s="23"/>
      <c r="B2131" s="34"/>
      <c r="C2131" s="24" t="s">
        <v>153</v>
      </c>
      <c r="D2131" s="45">
        <v>1299</v>
      </c>
      <c r="E2131" s="46">
        <v>1519</v>
      </c>
      <c r="F2131" s="46">
        <f t="shared" si="47"/>
        <v>1.1693610469591993</v>
      </c>
    </row>
    <row r="2132" spans="1:6" ht="12.75">
      <c r="A2132" s="23"/>
      <c r="B2132" s="34"/>
      <c r="C2132" s="24" t="s">
        <v>148</v>
      </c>
      <c r="D2132" s="45">
        <v>8119</v>
      </c>
      <c r="E2132" s="46">
        <v>8488</v>
      </c>
      <c r="F2132" s="46">
        <f t="shared" si="47"/>
        <v>1.0454489469146446</v>
      </c>
    </row>
    <row r="2133" spans="1:6" ht="12.75">
      <c r="A2133" s="19" t="s">
        <v>840</v>
      </c>
      <c r="B2133" s="32" t="s">
        <v>150</v>
      </c>
      <c r="C2133" s="20" t="s">
        <v>151</v>
      </c>
      <c r="D2133" s="41">
        <v>4934</v>
      </c>
      <c r="E2133" s="42">
        <v>5261</v>
      </c>
      <c r="F2133" s="42">
        <f t="shared" si="47"/>
        <v>1.066274827725983</v>
      </c>
    </row>
    <row r="2134" spans="1:6" ht="12.75">
      <c r="A2134" s="21"/>
      <c r="B2134" s="33"/>
      <c r="C2134" s="22" t="s">
        <v>158</v>
      </c>
      <c r="D2134" s="43">
        <v>4934</v>
      </c>
      <c r="E2134" s="44">
        <v>5261</v>
      </c>
      <c r="F2134" s="44">
        <f t="shared" si="47"/>
        <v>1.066274827725983</v>
      </c>
    </row>
    <row r="2135" spans="1:6" ht="12.75">
      <c r="A2135" s="23"/>
      <c r="B2135" s="34"/>
      <c r="C2135" s="24" t="s">
        <v>153</v>
      </c>
      <c r="D2135" s="45">
        <v>744</v>
      </c>
      <c r="E2135" s="46">
        <v>764</v>
      </c>
      <c r="F2135" s="46">
        <f t="shared" si="47"/>
        <v>1.0268817204301075</v>
      </c>
    </row>
    <row r="2136" spans="1:6" ht="12.75">
      <c r="A2136" s="23"/>
      <c r="B2136" s="34"/>
      <c r="C2136" s="24" t="s">
        <v>148</v>
      </c>
      <c r="D2136" s="45">
        <v>4190</v>
      </c>
      <c r="E2136" s="46">
        <v>4497</v>
      </c>
      <c r="F2136" s="46">
        <f t="shared" si="47"/>
        <v>1.07326968973747</v>
      </c>
    </row>
    <row r="2137" spans="1:6" ht="12.75">
      <c r="A2137" s="19" t="s">
        <v>841</v>
      </c>
      <c r="B2137" s="32" t="s">
        <v>150</v>
      </c>
      <c r="C2137" s="20" t="s">
        <v>151</v>
      </c>
      <c r="D2137" s="41">
        <v>12563</v>
      </c>
      <c r="E2137" s="42">
        <v>13176</v>
      </c>
      <c r="F2137" s="42">
        <f t="shared" si="47"/>
        <v>1.0487940778476479</v>
      </c>
    </row>
    <row r="2138" spans="1:6" ht="12.75">
      <c r="A2138" s="21"/>
      <c r="B2138" s="33"/>
      <c r="C2138" s="22" t="s">
        <v>158</v>
      </c>
      <c r="D2138" s="43">
        <v>12563</v>
      </c>
      <c r="E2138" s="44">
        <v>13176</v>
      </c>
      <c r="F2138" s="44">
        <f t="shared" si="47"/>
        <v>1.0487940778476479</v>
      </c>
    </row>
    <row r="2139" spans="1:6" ht="12.75">
      <c r="A2139" s="23"/>
      <c r="B2139" s="34"/>
      <c r="C2139" s="24" t="s">
        <v>153</v>
      </c>
      <c r="D2139" s="45">
        <v>2435</v>
      </c>
      <c r="E2139" s="46">
        <v>2455</v>
      </c>
      <c r="F2139" s="46">
        <f aca="true" t="shared" si="48" ref="F2139:F2170">IF(D2139=0,"***",E2139/D2139)</f>
        <v>1.0082135523613962</v>
      </c>
    </row>
    <row r="2140" spans="1:6" ht="12.75">
      <c r="A2140" s="23"/>
      <c r="B2140" s="34"/>
      <c r="C2140" s="24" t="s">
        <v>148</v>
      </c>
      <c r="D2140" s="45">
        <v>10128</v>
      </c>
      <c r="E2140" s="46">
        <v>10721</v>
      </c>
      <c r="F2140" s="46">
        <f t="shared" si="48"/>
        <v>1.058550552922591</v>
      </c>
    </row>
    <row r="2141" spans="1:6" ht="12.75">
      <c r="A2141" s="19" t="s">
        <v>842</v>
      </c>
      <c r="B2141" s="32" t="s">
        <v>150</v>
      </c>
      <c r="C2141" s="20" t="s">
        <v>151</v>
      </c>
      <c r="D2141" s="41">
        <v>8826</v>
      </c>
      <c r="E2141" s="42">
        <v>9794</v>
      </c>
      <c r="F2141" s="42">
        <f t="shared" si="48"/>
        <v>1.109675957398595</v>
      </c>
    </row>
    <row r="2142" spans="1:6" ht="12.75">
      <c r="A2142" s="21"/>
      <c r="B2142" s="33"/>
      <c r="C2142" s="22" t="s">
        <v>158</v>
      </c>
      <c r="D2142" s="43">
        <v>8826</v>
      </c>
      <c r="E2142" s="44">
        <v>9794</v>
      </c>
      <c r="F2142" s="44">
        <f t="shared" si="48"/>
        <v>1.109675957398595</v>
      </c>
    </row>
    <row r="2143" spans="1:6" ht="12.75">
      <c r="A2143" s="23"/>
      <c r="B2143" s="34"/>
      <c r="C2143" s="24" t="s">
        <v>153</v>
      </c>
      <c r="D2143" s="45">
        <v>871</v>
      </c>
      <c r="E2143" s="46">
        <v>1191</v>
      </c>
      <c r="F2143" s="46">
        <f t="shared" si="48"/>
        <v>1.367393800229621</v>
      </c>
    </row>
    <row r="2144" spans="1:6" ht="12.75">
      <c r="A2144" s="23"/>
      <c r="B2144" s="34"/>
      <c r="C2144" s="24" t="s">
        <v>148</v>
      </c>
      <c r="D2144" s="45">
        <v>7955</v>
      </c>
      <c r="E2144" s="46">
        <v>8603</v>
      </c>
      <c r="F2144" s="46">
        <f t="shared" si="48"/>
        <v>1.081458202388435</v>
      </c>
    </row>
    <row r="2145" spans="1:6" ht="12.75">
      <c r="A2145" s="19" t="s">
        <v>843</v>
      </c>
      <c r="B2145" s="32" t="s">
        <v>150</v>
      </c>
      <c r="C2145" s="20" t="s">
        <v>151</v>
      </c>
      <c r="D2145" s="41">
        <v>9814</v>
      </c>
      <c r="E2145" s="42">
        <v>10743</v>
      </c>
      <c r="F2145" s="42">
        <f t="shared" si="48"/>
        <v>1.0946606888119013</v>
      </c>
    </row>
    <row r="2146" spans="1:6" ht="12.75">
      <c r="A2146" s="21"/>
      <c r="B2146" s="33"/>
      <c r="C2146" s="22" t="s">
        <v>158</v>
      </c>
      <c r="D2146" s="43">
        <v>9814</v>
      </c>
      <c r="E2146" s="44">
        <v>10743</v>
      </c>
      <c r="F2146" s="44">
        <f t="shared" si="48"/>
        <v>1.0946606888119013</v>
      </c>
    </row>
    <row r="2147" spans="1:6" ht="12.75">
      <c r="A2147" s="23"/>
      <c r="B2147" s="34"/>
      <c r="C2147" s="24" t="s">
        <v>153</v>
      </c>
      <c r="D2147" s="45">
        <v>1564</v>
      </c>
      <c r="E2147" s="46">
        <v>1884</v>
      </c>
      <c r="F2147" s="46">
        <f t="shared" si="48"/>
        <v>1.2046035805626598</v>
      </c>
    </row>
    <row r="2148" spans="1:6" ht="12.75">
      <c r="A2148" s="23"/>
      <c r="B2148" s="34"/>
      <c r="C2148" s="24" t="s">
        <v>148</v>
      </c>
      <c r="D2148" s="45">
        <v>8250</v>
      </c>
      <c r="E2148" s="46">
        <v>8859</v>
      </c>
      <c r="F2148" s="46">
        <f t="shared" si="48"/>
        <v>1.0738181818181818</v>
      </c>
    </row>
    <row r="2149" spans="1:6" ht="12.75">
      <c r="A2149" s="19" t="s">
        <v>844</v>
      </c>
      <c r="B2149" s="32" t="s">
        <v>150</v>
      </c>
      <c r="C2149" s="20" t="s">
        <v>151</v>
      </c>
      <c r="D2149" s="41">
        <v>9878</v>
      </c>
      <c r="E2149" s="42">
        <v>10819</v>
      </c>
      <c r="F2149" s="42">
        <f t="shared" si="48"/>
        <v>1.0952621988256732</v>
      </c>
    </row>
    <row r="2150" spans="1:6" ht="12.75">
      <c r="A2150" s="21"/>
      <c r="B2150" s="33"/>
      <c r="C2150" s="22" t="s">
        <v>158</v>
      </c>
      <c r="D2150" s="43">
        <v>9878</v>
      </c>
      <c r="E2150" s="44">
        <v>10819</v>
      </c>
      <c r="F2150" s="44">
        <f t="shared" si="48"/>
        <v>1.0952621988256732</v>
      </c>
    </row>
    <row r="2151" spans="1:6" ht="12.75">
      <c r="A2151" s="23"/>
      <c r="B2151" s="34"/>
      <c r="C2151" s="24" t="s">
        <v>153</v>
      </c>
      <c r="D2151" s="45">
        <v>991</v>
      </c>
      <c r="E2151" s="46">
        <v>1331</v>
      </c>
      <c r="F2151" s="46">
        <f t="shared" si="48"/>
        <v>1.343087790110999</v>
      </c>
    </row>
    <row r="2152" spans="1:6" ht="12.75">
      <c r="A2152" s="23"/>
      <c r="B2152" s="34"/>
      <c r="C2152" s="24" t="s">
        <v>148</v>
      </c>
      <c r="D2152" s="45">
        <v>8887</v>
      </c>
      <c r="E2152" s="46">
        <v>9488</v>
      </c>
      <c r="F2152" s="46">
        <f t="shared" si="48"/>
        <v>1.0676268707100258</v>
      </c>
    </row>
    <row r="2153" spans="1:6" ht="12.75">
      <c r="A2153" s="19" t="s">
        <v>845</v>
      </c>
      <c r="B2153" s="32" t="s">
        <v>150</v>
      </c>
      <c r="C2153" s="20" t="s">
        <v>151</v>
      </c>
      <c r="D2153" s="41">
        <v>7835</v>
      </c>
      <c r="E2153" s="42">
        <v>8892</v>
      </c>
      <c r="F2153" s="42">
        <f t="shared" si="48"/>
        <v>1.1349074664964902</v>
      </c>
    </row>
    <row r="2154" spans="1:6" ht="12.75">
      <c r="A2154" s="21"/>
      <c r="B2154" s="33"/>
      <c r="C2154" s="22" t="s">
        <v>158</v>
      </c>
      <c r="D2154" s="43">
        <v>7835</v>
      </c>
      <c r="E2154" s="44">
        <v>8892</v>
      </c>
      <c r="F2154" s="44">
        <f t="shared" si="48"/>
        <v>1.1349074664964902</v>
      </c>
    </row>
    <row r="2155" spans="1:6" ht="12.75">
      <c r="A2155" s="23"/>
      <c r="B2155" s="34"/>
      <c r="C2155" s="24" t="s">
        <v>153</v>
      </c>
      <c r="D2155" s="45">
        <v>1150</v>
      </c>
      <c r="E2155" s="46">
        <v>1570</v>
      </c>
      <c r="F2155" s="46">
        <f t="shared" si="48"/>
        <v>1.3652173913043477</v>
      </c>
    </row>
    <row r="2156" spans="1:6" ht="12.75">
      <c r="A2156" s="23"/>
      <c r="B2156" s="34"/>
      <c r="C2156" s="24" t="s">
        <v>148</v>
      </c>
      <c r="D2156" s="45">
        <v>6685</v>
      </c>
      <c r="E2156" s="46">
        <v>7322</v>
      </c>
      <c r="F2156" s="46">
        <f t="shared" si="48"/>
        <v>1.0952879581151833</v>
      </c>
    </row>
    <row r="2157" spans="1:6" ht="12.75">
      <c r="A2157" s="19" t="s">
        <v>846</v>
      </c>
      <c r="B2157" s="32" t="s">
        <v>150</v>
      </c>
      <c r="C2157" s="20" t="s">
        <v>151</v>
      </c>
      <c r="D2157" s="41">
        <v>22241</v>
      </c>
      <c r="E2157" s="42">
        <v>23741</v>
      </c>
      <c r="F2157" s="42">
        <f t="shared" si="48"/>
        <v>1.0674430106559958</v>
      </c>
    </row>
    <row r="2158" spans="1:6" ht="12.75">
      <c r="A2158" s="21"/>
      <c r="B2158" s="33"/>
      <c r="C2158" s="22" t="s">
        <v>158</v>
      </c>
      <c r="D2158" s="43">
        <v>19510</v>
      </c>
      <c r="E2158" s="44">
        <v>21010</v>
      </c>
      <c r="F2158" s="44">
        <f t="shared" si="48"/>
        <v>1.0768836494105587</v>
      </c>
    </row>
    <row r="2159" spans="1:6" ht="12.75">
      <c r="A2159" s="23"/>
      <c r="B2159" s="34"/>
      <c r="C2159" s="24" t="s">
        <v>153</v>
      </c>
      <c r="D2159" s="45">
        <v>10152</v>
      </c>
      <c r="E2159" s="46">
        <v>10992</v>
      </c>
      <c r="F2159" s="46">
        <f t="shared" si="48"/>
        <v>1.08274231678487</v>
      </c>
    </row>
    <row r="2160" spans="1:6" ht="12.75">
      <c r="A2160" s="23"/>
      <c r="B2160" s="34"/>
      <c r="C2160" s="24" t="s">
        <v>148</v>
      </c>
      <c r="D2160" s="45">
        <v>9358</v>
      </c>
      <c r="E2160" s="46">
        <v>10018</v>
      </c>
      <c r="F2160" s="46">
        <f t="shared" si="48"/>
        <v>1.0705278905749092</v>
      </c>
    </row>
    <row r="2161" spans="1:6" ht="12.75">
      <c r="A2161" s="21"/>
      <c r="B2161" s="33"/>
      <c r="C2161" s="22" t="s">
        <v>834</v>
      </c>
      <c r="D2161" s="43">
        <v>2731</v>
      </c>
      <c r="E2161" s="44">
        <v>2731</v>
      </c>
      <c r="F2161" s="44">
        <f t="shared" si="48"/>
        <v>1</v>
      </c>
    </row>
    <row r="2162" spans="1:6" ht="12.75">
      <c r="A2162" s="23"/>
      <c r="B2162" s="34"/>
      <c r="C2162" s="24" t="s">
        <v>153</v>
      </c>
      <c r="D2162" s="45">
        <v>2731</v>
      </c>
      <c r="E2162" s="46">
        <v>2731</v>
      </c>
      <c r="F2162" s="46">
        <f t="shared" si="48"/>
        <v>1</v>
      </c>
    </row>
    <row r="2163" spans="1:6" ht="12.75">
      <c r="A2163" s="19" t="s">
        <v>847</v>
      </c>
      <c r="B2163" s="32" t="s">
        <v>848</v>
      </c>
      <c r="C2163" s="20" t="s">
        <v>849</v>
      </c>
      <c r="D2163" s="41">
        <v>17000</v>
      </c>
      <c r="E2163" s="42">
        <v>17000</v>
      </c>
      <c r="F2163" s="42">
        <f t="shared" si="48"/>
        <v>1</v>
      </c>
    </row>
    <row r="2164" spans="1:6" ht="12.75">
      <c r="A2164" s="21"/>
      <c r="B2164" s="33"/>
      <c r="C2164" s="22" t="s">
        <v>158</v>
      </c>
      <c r="D2164" s="43">
        <v>2000</v>
      </c>
      <c r="E2164" s="44">
        <v>2000</v>
      </c>
      <c r="F2164" s="44">
        <f t="shared" si="48"/>
        <v>1</v>
      </c>
    </row>
    <row r="2165" spans="1:6" ht="12.75">
      <c r="A2165" s="23"/>
      <c r="B2165" s="34"/>
      <c r="C2165" s="24" t="s">
        <v>14</v>
      </c>
      <c r="D2165" s="45">
        <v>2000</v>
      </c>
      <c r="E2165" s="46">
        <v>2000</v>
      </c>
      <c r="F2165" s="46">
        <f t="shared" si="48"/>
        <v>1</v>
      </c>
    </row>
    <row r="2166" spans="1:6" ht="12.75">
      <c r="A2166" s="21"/>
      <c r="B2166" s="33"/>
      <c r="C2166" s="22" t="s">
        <v>850</v>
      </c>
      <c r="D2166" s="43">
        <v>15000</v>
      </c>
      <c r="E2166" s="44">
        <v>15000</v>
      </c>
      <c r="F2166" s="44">
        <f t="shared" si="48"/>
        <v>1</v>
      </c>
    </row>
    <row r="2167" spans="1:6" ht="12.75">
      <c r="A2167" s="23"/>
      <c r="B2167" s="34"/>
      <c r="C2167" s="24" t="s">
        <v>14</v>
      </c>
      <c r="D2167" s="45">
        <v>15000</v>
      </c>
      <c r="E2167" s="46">
        <v>15000</v>
      </c>
      <c r="F2167" s="46">
        <f t="shared" si="48"/>
        <v>1</v>
      </c>
    </row>
    <row r="2168" spans="1:6" ht="12.75">
      <c r="A2168" s="19" t="s">
        <v>847</v>
      </c>
      <c r="B2168" s="32" t="s">
        <v>851</v>
      </c>
      <c r="C2168" s="20" t="s">
        <v>852</v>
      </c>
      <c r="D2168" s="41">
        <v>3000</v>
      </c>
      <c r="E2168" s="42">
        <v>3000</v>
      </c>
      <c r="F2168" s="42">
        <f t="shared" si="48"/>
        <v>1</v>
      </c>
    </row>
    <row r="2169" spans="1:6" ht="12.75">
      <c r="A2169" s="21"/>
      <c r="B2169" s="33"/>
      <c r="C2169" s="22" t="s">
        <v>158</v>
      </c>
      <c r="D2169" s="43">
        <v>3000</v>
      </c>
      <c r="E2169" s="44">
        <v>3000</v>
      </c>
      <c r="F2169" s="44">
        <f t="shared" si="48"/>
        <v>1</v>
      </c>
    </row>
    <row r="2170" spans="1:6" ht="12.75">
      <c r="A2170" s="23"/>
      <c r="B2170" s="34"/>
      <c r="C2170" s="24" t="s">
        <v>14</v>
      </c>
      <c r="D2170" s="45">
        <v>3000</v>
      </c>
      <c r="E2170" s="46">
        <v>3000</v>
      </c>
      <c r="F2170" s="46">
        <f t="shared" si="48"/>
        <v>1</v>
      </c>
    </row>
    <row r="2171" spans="1:6" ht="12.75">
      <c r="A2171" s="19" t="s">
        <v>847</v>
      </c>
      <c r="B2171" s="32" t="s">
        <v>853</v>
      </c>
      <c r="C2171" s="20" t="s">
        <v>1251</v>
      </c>
      <c r="D2171" s="41">
        <v>0</v>
      </c>
      <c r="E2171" s="42">
        <v>68000</v>
      </c>
      <c r="F2171" s="42" t="str">
        <f aca="true" t="shared" si="49" ref="F2171:F2182">IF(D2171=0,"***",E2171/D2171)</f>
        <v>***</v>
      </c>
    </row>
    <row r="2172" spans="1:6" ht="12.75">
      <c r="A2172" s="21"/>
      <c r="B2172" s="33"/>
      <c r="C2172" s="22" t="s">
        <v>850</v>
      </c>
      <c r="D2172" s="43">
        <v>0</v>
      </c>
      <c r="E2172" s="44">
        <v>68000</v>
      </c>
      <c r="F2172" s="44" t="str">
        <f t="shared" si="49"/>
        <v>***</v>
      </c>
    </row>
    <row r="2173" spans="1:6" ht="12.75">
      <c r="A2173" s="23"/>
      <c r="B2173" s="34"/>
      <c r="C2173" s="24" t="s">
        <v>14</v>
      </c>
      <c r="D2173" s="45">
        <v>0</v>
      </c>
      <c r="E2173" s="46">
        <v>68000</v>
      </c>
      <c r="F2173" s="46" t="str">
        <f t="shared" si="49"/>
        <v>***</v>
      </c>
    </row>
    <row r="2174" spans="1:6" ht="12.75">
      <c r="A2174" s="19" t="s">
        <v>847</v>
      </c>
      <c r="B2174" s="32" t="s">
        <v>854</v>
      </c>
      <c r="C2174" s="20" t="s">
        <v>1254</v>
      </c>
      <c r="D2174" s="41">
        <v>35000</v>
      </c>
      <c r="E2174" s="42">
        <v>35000</v>
      </c>
      <c r="F2174" s="42">
        <f t="shared" si="49"/>
        <v>1</v>
      </c>
    </row>
    <row r="2175" spans="1:6" ht="12.75">
      <c r="A2175" s="21"/>
      <c r="B2175" s="33"/>
      <c r="C2175" s="22" t="s">
        <v>158</v>
      </c>
      <c r="D2175" s="43">
        <v>35000</v>
      </c>
      <c r="E2175" s="44">
        <v>35000</v>
      </c>
      <c r="F2175" s="44">
        <f t="shared" si="49"/>
        <v>1</v>
      </c>
    </row>
    <row r="2176" spans="1:6" ht="12.75">
      <c r="A2176" s="23"/>
      <c r="B2176" s="34"/>
      <c r="C2176" s="24" t="s">
        <v>79</v>
      </c>
      <c r="D2176" s="45">
        <v>0</v>
      </c>
      <c r="E2176" s="46">
        <v>35000</v>
      </c>
      <c r="F2176" s="46" t="str">
        <f t="shared" si="49"/>
        <v>***</v>
      </c>
    </row>
    <row r="2177" spans="1:6" ht="12.75">
      <c r="A2177" s="19" t="s">
        <v>847</v>
      </c>
      <c r="B2177" s="32" t="s">
        <v>855</v>
      </c>
      <c r="C2177" s="20" t="s">
        <v>1253</v>
      </c>
      <c r="D2177" s="41">
        <v>0</v>
      </c>
      <c r="E2177" s="42">
        <v>10000</v>
      </c>
      <c r="F2177" s="42" t="str">
        <f t="shared" si="49"/>
        <v>***</v>
      </c>
    </row>
    <row r="2178" spans="1:6" ht="12.75">
      <c r="A2178" s="21"/>
      <c r="B2178" s="33"/>
      <c r="C2178" s="22" t="s">
        <v>158</v>
      </c>
      <c r="D2178" s="43">
        <v>0</v>
      </c>
      <c r="E2178" s="44">
        <v>10000</v>
      </c>
      <c r="F2178" s="44" t="str">
        <f t="shared" si="49"/>
        <v>***</v>
      </c>
    </row>
    <row r="2179" spans="1:6" ht="12.75">
      <c r="A2179" s="23"/>
      <c r="B2179" s="34"/>
      <c r="C2179" s="24" t="s">
        <v>14</v>
      </c>
      <c r="D2179" s="45">
        <v>0</v>
      </c>
      <c r="E2179" s="46">
        <v>10000</v>
      </c>
      <c r="F2179" s="46" t="str">
        <f t="shared" si="49"/>
        <v>***</v>
      </c>
    </row>
    <row r="2180" spans="1:6" ht="12.75">
      <c r="A2180" s="19" t="s">
        <v>847</v>
      </c>
      <c r="B2180" s="32" t="s">
        <v>856</v>
      </c>
      <c r="C2180" s="20" t="s">
        <v>1252</v>
      </c>
      <c r="D2180" s="41">
        <v>328000</v>
      </c>
      <c r="E2180" s="42">
        <v>333600</v>
      </c>
      <c r="F2180" s="42">
        <f t="shared" si="49"/>
        <v>1.0170731707317073</v>
      </c>
    </row>
    <row r="2181" spans="1:6" ht="12.75">
      <c r="A2181" s="21"/>
      <c r="B2181" s="33"/>
      <c r="C2181" s="22" t="s">
        <v>850</v>
      </c>
      <c r="D2181" s="43">
        <v>328000</v>
      </c>
      <c r="E2181" s="44">
        <v>333600</v>
      </c>
      <c r="F2181" s="44">
        <f t="shared" si="49"/>
        <v>1.0170731707317073</v>
      </c>
    </row>
    <row r="2182" spans="1:6" ht="13.5" thickBot="1">
      <c r="A2182" s="23"/>
      <c r="B2182" s="34"/>
      <c r="C2182" s="24" t="s">
        <v>79</v>
      </c>
      <c r="D2182" s="45">
        <v>0</v>
      </c>
      <c r="E2182" s="46">
        <v>333600</v>
      </c>
      <c r="F2182" s="46" t="str">
        <f t="shared" si="49"/>
        <v>***</v>
      </c>
    </row>
    <row r="2183" spans="1:6" ht="13.5" thickBot="1">
      <c r="A2183" s="18" t="s">
        <v>93</v>
      </c>
      <c r="B2183" s="31"/>
      <c r="C2183" s="17"/>
      <c r="D2183" s="53" t="s">
        <v>40</v>
      </c>
      <c r="E2183" s="54">
        <v>662915</v>
      </c>
      <c r="F2183" s="54" t="s">
        <v>40</v>
      </c>
    </row>
    <row r="2184" spans="1:6" ht="13.5" thickBot="1">
      <c r="A2184" s="5" t="s">
        <v>36</v>
      </c>
      <c r="B2184" s="27"/>
      <c r="C2184" s="6"/>
      <c r="D2184" s="47" t="s">
        <v>40</v>
      </c>
      <c r="E2184" s="48">
        <f>SUM(E13:E2183)/4</f>
        <v>12879036.600000001</v>
      </c>
      <c r="F2184" s="49" t="s">
        <v>40</v>
      </c>
    </row>
    <row r="2185" spans="2:6" ht="12.75">
      <c r="B2185" s="26"/>
      <c r="D2185" s="36"/>
      <c r="E2185" s="36"/>
      <c r="F2185" s="36"/>
    </row>
  </sheetData>
  <sheetProtection/>
  <mergeCells count="1">
    <mergeCell ref="D10:F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3:F188"/>
  <sheetViews>
    <sheetView showGridLines="0" zoomScalePageLayoutView="0" workbookViewId="0" topLeftCell="A151">
      <selection activeCell="A7" sqref="A7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48.25390625" style="2" customWidth="1"/>
    <col min="4" max="5" width="15.00390625" style="1" customWidth="1"/>
    <col min="6" max="6" width="8.25390625" style="1" customWidth="1"/>
  </cols>
  <sheetData>
    <row r="3" spans="1:6" ht="12.75">
      <c r="A3" s="51" t="s">
        <v>37</v>
      </c>
      <c r="B3" s="51"/>
      <c r="C3" s="51"/>
      <c r="D3" s="52"/>
      <c r="E3" s="52"/>
      <c r="F3" s="52"/>
    </row>
    <row r="4" spans="1:6" ht="12.75">
      <c r="A4" s="51" t="s">
        <v>38</v>
      </c>
      <c r="B4" s="51"/>
      <c r="C4" s="51"/>
      <c r="D4" s="52"/>
      <c r="E4" s="52"/>
      <c r="F4" s="52"/>
    </row>
    <row r="5" spans="1:6" ht="12.75">
      <c r="A5" s="51" t="s">
        <v>39</v>
      </c>
      <c r="B5" s="51"/>
      <c r="C5" s="51"/>
      <c r="D5" s="52"/>
      <c r="E5" s="52"/>
      <c r="F5" s="52"/>
    </row>
    <row r="7" spans="1:6" ht="18">
      <c r="A7" s="3" t="s">
        <v>857</v>
      </c>
      <c r="B7" s="25"/>
      <c r="C7" s="4"/>
      <c r="D7" s="35"/>
      <c r="E7" s="35"/>
      <c r="F7" s="50"/>
    </row>
    <row r="8" spans="2:6" ht="13.5" thickBot="1">
      <c r="B8" s="26"/>
      <c r="D8" s="36"/>
      <c r="E8" s="36"/>
      <c r="F8" s="36"/>
    </row>
    <row r="9" spans="1:6" ht="13.5" thickBot="1">
      <c r="A9" s="5" t="s">
        <v>1</v>
      </c>
      <c r="B9" s="27"/>
      <c r="C9" s="6"/>
      <c r="D9" s="37"/>
      <c r="E9" s="37"/>
      <c r="F9" s="38"/>
    </row>
    <row r="10" spans="1:6" ht="13.5" thickBot="1">
      <c r="A10" s="7"/>
      <c r="B10" s="28"/>
      <c r="C10" s="8"/>
      <c r="D10" s="58"/>
      <c r="E10" s="58"/>
      <c r="F10" s="59"/>
    </row>
    <row r="11" spans="1:6" ht="34.5" customHeight="1">
      <c r="A11" s="13" t="s">
        <v>2</v>
      </c>
      <c r="B11" s="29" t="s">
        <v>3</v>
      </c>
      <c r="C11" s="14" t="s">
        <v>4</v>
      </c>
      <c r="D11" s="15" t="s">
        <v>5</v>
      </c>
      <c r="E11" s="16" t="s">
        <v>6</v>
      </c>
      <c r="F11" s="16" t="s">
        <v>7</v>
      </c>
    </row>
    <row r="12" spans="1:6" ht="13.5" customHeight="1" thickBot="1">
      <c r="A12" s="9"/>
      <c r="B12" s="30"/>
      <c r="C12" s="10" t="s">
        <v>8</v>
      </c>
      <c r="D12" s="11"/>
      <c r="E12" s="12"/>
      <c r="F12" s="12"/>
    </row>
    <row r="13" spans="1:6" ht="13.5" thickBot="1">
      <c r="A13" s="18" t="s">
        <v>858</v>
      </c>
      <c r="B13" s="31"/>
      <c r="C13" s="17"/>
      <c r="D13" s="39"/>
      <c r="E13" s="40"/>
      <c r="F13" s="40"/>
    </row>
    <row r="14" spans="1:6" ht="12.75">
      <c r="A14" s="19" t="s">
        <v>859</v>
      </c>
      <c r="B14" s="32" t="s">
        <v>860</v>
      </c>
      <c r="C14" s="20" t="s">
        <v>861</v>
      </c>
      <c r="D14" s="41">
        <v>992</v>
      </c>
      <c r="E14" s="42">
        <v>1021.2</v>
      </c>
      <c r="F14" s="42">
        <f aca="true" t="shared" si="0" ref="F14:F59">IF(D14=0,"***",E14/D14)</f>
        <v>1.0294354838709678</v>
      </c>
    </row>
    <row r="15" spans="1:6" ht="12.75">
      <c r="A15" s="21"/>
      <c r="B15" s="33"/>
      <c r="C15" s="22" t="s">
        <v>862</v>
      </c>
      <c r="D15" s="43">
        <v>992</v>
      </c>
      <c r="E15" s="44">
        <v>1021.2</v>
      </c>
      <c r="F15" s="44">
        <f t="shared" si="0"/>
        <v>1.0294354838709678</v>
      </c>
    </row>
    <row r="16" spans="1:6" ht="12.75">
      <c r="A16" s="23"/>
      <c r="B16" s="34"/>
      <c r="C16" s="24" t="s">
        <v>14</v>
      </c>
      <c r="D16" s="45">
        <v>992</v>
      </c>
      <c r="E16" s="46">
        <v>1021.2</v>
      </c>
      <c r="F16" s="46">
        <f t="shared" si="0"/>
        <v>1.0294354838709678</v>
      </c>
    </row>
    <row r="17" spans="1:6" ht="12.75">
      <c r="A17" s="19" t="s">
        <v>863</v>
      </c>
      <c r="B17" s="32" t="s">
        <v>860</v>
      </c>
      <c r="C17" s="20" t="s">
        <v>861</v>
      </c>
      <c r="D17" s="41">
        <v>16223.7</v>
      </c>
      <c r="E17" s="42">
        <v>19937.6</v>
      </c>
      <c r="F17" s="42">
        <f t="shared" si="0"/>
        <v>1.2289181875897606</v>
      </c>
    </row>
    <row r="18" spans="1:6" ht="12.75">
      <c r="A18" s="21"/>
      <c r="B18" s="33"/>
      <c r="C18" s="22" t="s">
        <v>864</v>
      </c>
      <c r="D18" s="43">
        <v>16223.7</v>
      </c>
      <c r="E18" s="44">
        <v>19937.6</v>
      </c>
      <c r="F18" s="44">
        <f t="shared" si="0"/>
        <v>1.2289181875897606</v>
      </c>
    </row>
    <row r="19" spans="1:6" ht="12.75">
      <c r="A19" s="23"/>
      <c r="B19" s="34"/>
      <c r="C19" s="24" t="s">
        <v>14</v>
      </c>
      <c r="D19" s="45">
        <v>16223.7</v>
      </c>
      <c r="E19" s="46">
        <v>19937.6</v>
      </c>
      <c r="F19" s="46">
        <f t="shared" si="0"/>
        <v>1.2289181875897606</v>
      </c>
    </row>
    <row r="20" spans="1:6" ht="12.75">
      <c r="A20" s="19" t="s">
        <v>865</v>
      </c>
      <c r="B20" s="32" t="s">
        <v>866</v>
      </c>
      <c r="C20" s="20" t="s">
        <v>867</v>
      </c>
      <c r="D20" s="41">
        <v>45300</v>
      </c>
      <c r="E20" s="42">
        <v>45800</v>
      </c>
      <c r="F20" s="42">
        <f t="shared" si="0"/>
        <v>1.011037527593819</v>
      </c>
    </row>
    <row r="21" spans="1:6" ht="12.75">
      <c r="A21" s="21"/>
      <c r="B21" s="33"/>
      <c r="C21" s="22" t="s">
        <v>868</v>
      </c>
      <c r="D21" s="43">
        <v>10500</v>
      </c>
      <c r="E21" s="44">
        <v>10500</v>
      </c>
      <c r="F21" s="44">
        <f t="shared" si="0"/>
        <v>1</v>
      </c>
    </row>
    <row r="22" spans="1:6" ht="12.75">
      <c r="A22" s="23"/>
      <c r="B22" s="34"/>
      <c r="C22" s="24" t="s">
        <v>14</v>
      </c>
      <c r="D22" s="45">
        <v>10500</v>
      </c>
      <c r="E22" s="46">
        <v>10500</v>
      </c>
      <c r="F22" s="46">
        <f t="shared" si="0"/>
        <v>1</v>
      </c>
    </row>
    <row r="23" spans="1:6" ht="12.75">
      <c r="A23" s="21"/>
      <c r="B23" s="33"/>
      <c r="C23" s="22" t="s">
        <v>869</v>
      </c>
      <c r="D23" s="43">
        <v>6500</v>
      </c>
      <c r="E23" s="44">
        <v>7000</v>
      </c>
      <c r="F23" s="44">
        <f t="shared" si="0"/>
        <v>1.0769230769230769</v>
      </c>
    </row>
    <row r="24" spans="1:6" ht="12.75">
      <c r="A24" s="23"/>
      <c r="B24" s="34"/>
      <c r="C24" s="24" t="s">
        <v>14</v>
      </c>
      <c r="D24" s="45">
        <v>6500</v>
      </c>
      <c r="E24" s="46">
        <v>7000</v>
      </c>
      <c r="F24" s="46">
        <f t="shared" si="0"/>
        <v>1.0769230769230769</v>
      </c>
    </row>
    <row r="25" spans="1:6" ht="12.75">
      <c r="A25" s="21"/>
      <c r="B25" s="33"/>
      <c r="C25" s="22" t="s">
        <v>870</v>
      </c>
      <c r="D25" s="43">
        <v>28300</v>
      </c>
      <c r="E25" s="44">
        <v>28300</v>
      </c>
      <c r="F25" s="44">
        <f t="shared" si="0"/>
        <v>1</v>
      </c>
    </row>
    <row r="26" spans="1:6" ht="12.75">
      <c r="A26" s="23"/>
      <c r="B26" s="34"/>
      <c r="C26" s="24" t="s">
        <v>14</v>
      </c>
      <c r="D26" s="45">
        <v>28300</v>
      </c>
      <c r="E26" s="46">
        <v>28300</v>
      </c>
      <c r="F26" s="46">
        <f t="shared" si="0"/>
        <v>1</v>
      </c>
    </row>
    <row r="27" spans="1:6" ht="12.75">
      <c r="A27" s="19" t="s">
        <v>871</v>
      </c>
      <c r="B27" s="32" t="s">
        <v>872</v>
      </c>
      <c r="C27" s="20" t="s">
        <v>873</v>
      </c>
      <c r="D27" s="41">
        <v>15100</v>
      </c>
      <c r="E27" s="42">
        <v>15100</v>
      </c>
      <c r="F27" s="42">
        <f t="shared" si="0"/>
        <v>1</v>
      </c>
    </row>
    <row r="28" spans="1:6" ht="12.75">
      <c r="A28" s="21"/>
      <c r="B28" s="33"/>
      <c r="C28" s="22" t="s">
        <v>868</v>
      </c>
      <c r="D28" s="43">
        <v>15100</v>
      </c>
      <c r="E28" s="44">
        <v>15100</v>
      </c>
      <c r="F28" s="44">
        <f t="shared" si="0"/>
        <v>1</v>
      </c>
    </row>
    <row r="29" spans="1:6" ht="12.75">
      <c r="A29" s="23"/>
      <c r="B29" s="34"/>
      <c r="C29" s="24" t="s">
        <v>14</v>
      </c>
      <c r="D29" s="45">
        <v>15100</v>
      </c>
      <c r="E29" s="46">
        <v>15100</v>
      </c>
      <c r="F29" s="46">
        <f t="shared" si="0"/>
        <v>1</v>
      </c>
    </row>
    <row r="30" spans="1:6" ht="12.75">
      <c r="A30" s="19" t="s">
        <v>874</v>
      </c>
      <c r="B30" s="32" t="s">
        <v>860</v>
      </c>
      <c r="C30" s="20" t="s">
        <v>861</v>
      </c>
      <c r="D30" s="41">
        <f>157120-D42-D45-D39-D48</f>
        <v>49720</v>
      </c>
      <c r="E30" s="42">
        <v>54620</v>
      </c>
      <c r="F30" s="42">
        <f t="shared" si="0"/>
        <v>1.0985518905872889</v>
      </c>
    </row>
    <row r="31" spans="1:6" ht="12.75">
      <c r="A31" s="21"/>
      <c r="B31" s="33"/>
      <c r="C31" s="22" t="s">
        <v>868</v>
      </c>
      <c r="D31" s="43">
        <v>15500</v>
      </c>
      <c r="E31" s="44">
        <v>15500</v>
      </c>
      <c r="F31" s="44">
        <f t="shared" si="0"/>
        <v>1</v>
      </c>
    </row>
    <row r="32" spans="1:6" ht="12.75">
      <c r="A32" s="23"/>
      <c r="B32" s="34"/>
      <c r="C32" s="24" t="s">
        <v>14</v>
      </c>
      <c r="D32" s="45">
        <v>15500</v>
      </c>
      <c r="E32" s="46">
        <v>15500</v>
      </c>
      <c r="F32" s="46">
        <f t="shared" si="0"/>
        <v>1</v>
      </c>
    </row>
    <row r="33" spans="1:6" ht="12.75">
      <c r="A33" s="21"/>
      <c r="B33" s="33"/>
      <c r="C33" s="22" t="s">
        <v>869</v>
      </c>
      <c r="D33" s="43">
        <v>2220</v>
      </c>
      <c r="E33" s="44">
        <v>7220</v>
      </c>
      <c r="F33" s="44">
        <f t="shared" si="0"/>
        <v>3.2522522522522523</v>
      </c>
    </row>
    <row r="34" spans="1:6" ht="12.75">
      <c r="A34" s="23"/>
      <c r="B34" s="34"/>
      <c r="C34" s="24" t="s">
        <v>14</v>
      </c>
      <c r="D34" s="45">
        <v>2220</v>
      </c>
      <c r="E34" s="46">
        <v>7220</v>
      </c>
      <c r="F34" s="46">
        <f t="shared" si="0"/>
        <v>3.2522522522522523</v>
      </c>
    </row>
    <row r="35" spans="1:6" ht="12.75">
      <c r="A35" s="21"/>
      <c r="B35" s="33"/>
      <c r="C35" s="22" t="s">
        <v>875</v>
      </c>
      <c r="D35" s="43">
        <f>59500-D43-D46</f>
        <v>2000</v>
      </c>
      <c r="E35" s="44">
        <v>1900</v>
      </c>
      <c r="F35" s="44">
        <f t="shared" si="0"/>
        <v>0.95</v>
      </c>
    </row>
    <row r="36" spans="1:6" ht="12.75">
      <c r="A36" s="23"/>
      <c r="B36" s="34"/>
      <c r="C36" s="24" t="s">
        <v>14</v>
      </c>
      <c r="D36" s="45">
        <f>59500-D44-D47</f>
        <v>2000</v>
      </c>
      <c r="E36" s="46">
        <v>1900</v>
      </c>
      <c r="F36" s="46">
        <f t="shared" si="0"/>
        <v>0.95</v>
      </c>
    </row>
    <row r="37" spans="1:6" ht="12.75">
      <c r="A37" s="21"/>
      <c r="B37" s="33"/>
      <c r="C37" s="22" t="s">
        <v>876</v>
      </c>
      <c r="D37" s="43">
        <v>30000</v>
      </c>
      <c r="E37" s="44">
        <v>30000</v>
      </c>
      <c r="F37" s="44">
        <f t="shared" si="0"/>
        <v>1</v>
      </c>
    </row>
    <row r="38" spans="1:6" ht="12.75">
      <c r="A38" s="23"/>
      <c r="B38" s="34"/>
      <c r="C38" s="24" t="s">
        <v>14</v>
      </c>
      <c r="D38" s="45">
        <v>30000</v>
      </c>
      <c r="E38" s="46">
        <v>30000</v>
      </c>
      <c r="F38" s="46">
        <f t="shared" si="0"/>
        <v>1</v>
      </c>
    </row>
    <row r="39" spans="1:6" ht="12.75">
      <c r="A39" s="19" t="s">
        <v>874</v>
      </c>
      <c r="B39" s="32" t="s">
        <v>877</v>
      </c>
      <c r="C39" s="20" t="s">
        <v>878</v>
      </c>
      <c r="D39" s="41">
        <v>45000</v>
      </c>
      <c r="E39" s="42">
        <v>45000</v>
      </c>
      <c r="F39" s="42">
        <f t="shared" si="0"/>
        <v>1</v>
      </c>
    </row>
    <row r="40" spans="1:6" ht="12.75">
      <c r="A40" s="21"/>
      <c r="B40" s="33"/>
      <c r="C40" s="22" t="s">
        <v>879</v>
      </c>
      <c r="D40" s="43">
        <v>45000</v>
      </c>
      <c r="E40" s="44">
        <v>45000</v>
      </c>
      <c r="F40" s="44">
        <f t="shared" si="0"/>
        <v>1</v>
      </c>
    </row>
    <row r="41" spans="1:6" ht="12.75">
      <c r="A41" s="23"/>
      <c r="B41" s="34"/>
      <c r="C41" s="24" t="s">
        <v>79</v>
      </c>
      <c r="D41" s="45">
        <v>45000</v>
      </c>
      <c r="E41" s="46">
        <v>45000</v>
      </c>
      <c r="F41" s="46">
        <f t="shared" si="0"/>
        <v>1</v>
      </c>
    </row>
    <row r="42" spans="1:6" ht="12.75">
      <c r="A42" s="19" t="s">
        <v>874</v>
      </c>
      <c r="B42" s="32" t="s">
        <v>880</v>
      </c>
      <c r="C42" s="20" t="s">
        <v>881</v>
      </c>
      <c r="D42" s="41">
        <v>11000</v>
      </c>
      <c r="E42" s="42">
        <v>11000</v>
      </c>
      <c r="F42" s="42">
        <f t="shared" si="0"/>
        <v>1</v>
      </c>
    </row>
    <row r="43" spans="1:6" ht="12.75">
      <c r="A43" s="21"/>
      <c r="B43" s="33"/>
      <c r="C43" s="22" t="s">
        <v>875</v>
      </c>
      <c r="D43" s="43">
        <v>11000</v>
      </c>
      <c r="E43" s="44">
        <v>11000</v>
      </c>
      <c r="F43" s="44">
        <f t="shared" si="0"/>
        <v>1</v>
      </c>
    </row>
    <row r="44" spans="1:6" ht="12.75">
      <c r="A44" s="23"/>
      <c r="B44" s="34"/>
      <c r="C44" s="24" t="s">
        <v>79</v>
      </c>
      <c r="D44" s="45">
        <v>11000</v>
      </c>
      <c r="E44" s="46">
        <v>11000</v>
      </c>
      <c r="F44" s="46">
        <f t="shared" si="0"/>
        <v>1</v>
      </c>
    </row>
    <row r="45" spans="1:6" ht="12.75">
      <c r="A45" s="19" t="s">
        <v>874</v>
      </c>
      <c r="B45" s="32" t="s">
        <v>882</v>
      </c>
      <c r="C45" s="20" t="s">
        <v>883</v>
      </c>
      <c r="D45" s="41">
        <f>45000+1500</f>
        <v>46500</v>
      </c>
      <c r="E45" s="42">
        <v>49500</v>
      </c>
      <c r="F45" s="42">
        <f t="shared" si="0"/>
        <v>1.064516129032258</v>
      </c>
    </row>
    <row r="46" spans="1:6" ht="12.75">
      <c r="A46" s="21"/>
      <c r="B46" s="33"/>
      <c r="C46" s="22" t="s">
        <v>875</v>
      </c>
      <c r="D46" s="43">
        <f>45000+1500</f>
        <v>46500</v>
      </c>
      <c r="E46" s="44">
        <v>49500</v>
      </c>
      <c r="F46" s="44">
        <f t="shared" si="0"/>
        <v>1.064516129032258</v>
      </c>
    </row>
    <row r="47" spans="1:6" ht="12.75">
      <c r="A47" s="23"/>
      <c r="B47" s="34"/>
      <c r="C47" s="24" t="s">
        <v>79</v>
      </c>
      <c r="D47" s="45">
        <f>45000+1500</f>
        <v>46500</v>
      </c>
      <c r="E47" s="46">
        <v>49500</v>
      </c>
      <c r="F47" s="46">
        <f t="shared" si="0"/>
        <v>1.064516129032258</v>
      </c>
    </row>
    <row r="48" spans="1:6" ht="12.75">
      <c r="A48" s="19" t="s">
        <v>874</v>
      </c>
      <c r="B48" s="32" t="s">
        <v>884</v>
      </c>
      <c r="C48" s="20" t="s">
        <v>885</v>
      </c>
      <c r="D48" s="41">
        <v>4900</v>
      </c>
      <c r="E48" s="42">
        <v>5500</v>
      </c>
      <c r="F48" s="42">
        <f t="shared" si="0"/>
        <v>1.1224489795918366</v>
      </c>
    </row>
    <row r="49" spans="1:6" ht="12.75">
      <c r="A49" s="21"/>
      <c r="B49" s="33"/>
      <c r="C49" s="22" t="s">
        <v>886</v>
      </c>
      <c r="D49" s="43">
        <v>4900</v>
      </c>
      <c r="E49" s="44">
        <v>5500</v>
      </c>
      <c r="F49" s="44">
        <f t="shared" si="0"/>
        <v>1.1224489795918366</v>
      </c>
    </row>
    <row r="50" spans="1:6" ht="12.75">
      <c r="A50" s="23"/>
      <c r="B50" s="34"/>
      <c r="C50" s="24" t="s">
        <v>79</v>
      </c>
      <c r="D50" s="45">
        <v>4900</v>
      </c>
      <c r="E50" s="46">
        <v>5500</v>
      </c>
      <c r="F50" s="46">
        <f t="shared" si="0"/>
        <v>1.1224489795918366</v>
      </c>
    </row>
    <row r="51" spans="1:6" ht="12.75">
      <c r="A51" s="19" t="s">
        <v>887</v>
      </c>
      <c r="B51" s="32" t="s">
        <v>860</v>
      </c>
      <c r="C51" s="20" t="s">
        <v>861</v>
      </c>
      <c r="D51" s="41">
        <v>18600</v>
      </c>
      <c r="E51" s="42">
        <v>19500</v>
      </c>
      <c r="F51" s="42">
        <f t="shared" si="0"/>
        <v>1.0483870967741935</v>
      </c>
    </row>
    <row r="52" spans="1:6" ht="12.75">
      <c r="A52" s="21"/>
      <c r="B52" s="33"/>
      <c r="C52" s="22" t="s">
        <v>876</v>
      </c>
      <c r="D52" s="43">
        <v>18600</v>
      </c>
      <c r="E52" s="44">
        <v>19500</v>
      </c>
      <c r="F52" s="44">
        <f t="shared" si="0"/>
        <v>1.0483870967741935</v>
      </c>
    </row>
    <row r="53" spans="1:6" ht="12.75">
      <c r="A53" s="23"/>
      <c r="B53" s="34"/>
      <c r="C53" s="24" t="s">
        <v>14</v>
      </c>
      <c r="D53" s="45">
        <v>18600</v>
      </c>
      <c r="E53" s="46">
        <v>19500</v>
      </c>
      <c r="F53" s="46">
        <f t="shared" si="0"/>
        <v>1.0483870967741935</v>
      </c>
    </row>
    <row r="54" spans="1:6" ht="12.75">
      <c r="A54" s="19" t="s">
        <v>888</v>
      </c>
      <c r="B54" s="32" t="s">
        <v>860</v>
      </c>
      <c r="C54" s="20" t="s">
        <v>861</v>
      </c>
      <c r="D54" s="41">
        <v>31177.6</v>
      </c>
      <c r="E54" s="42">
        <v>42678.7</v>
      </c>
      <c r="F54" s="42">
        <f t="shared" si="0"/>
        <v>1.3688898439905572</v>
      </c>
    </row>
    <row r="55" spans="1:6" ht="12.75">
      <c r="A55" s="21"/>
      <c r="B55" s="33"/>
      <c r="C55" s="22" t="s">
        <v>889</v>
      </c>
      <c r="D55" s="43">
        <v>31177.6</v>
      </c>
      <c r="E55" s="44">
        <v>42678.7</v>
      </c>
      <c r="F55" s="44">
        <f t="shared" si="0"/>
        <v>1.3688898439905572</v>
      </c>
    </row>
    <row r="56" spans="1:6" ht="12.75">
      <c r="A56" s="23"/>
      <c r="B56" s="34"/>
      <c r="C56" s="24" t="s">
        <v>14</v>
      </c>
      <c r="D56" s="45">
        <v>31177.6</v>
      </c>
      <c r="E56" s="46">
        <v>42678.7</v>
      </c>
      <c r="F56" s="46">
        <f t="shared" si="0"/>
        <v>1.3688898439905572</v>
      </c>
    </row>
    <row r="57" spans="1:6" ht="12.75">
      <c r="A57" s="19" t="s">
        <v>890</v>
      </c>
      <c r="B57" s="32" t="s">
        <v>860</v>
      </c>
      <c r="C57" s="20" t="s">
        <v>861</v>
      </c>
      <c r="D57" s="41">
        <v>290969.4</v>
      </c>
      <c r="E57" s="42">
        <v>332246</v>
      </c>
      <c r="F57" s="42">
        <f t="shared" si="0"/>
        <v>1.1418589033760937</v>
      </c>
    </row>
    <row r="58" spans="1:6" ht="12.75">
      <c r="A58" s="21"/>
      <c r="B58" s="33"/>
      <c r="C58" s="22" t="s">
        <v>891</v>
      </c>
      <c r="D58" s="43">
        <v>290969.4</v>
      </c>
      <c r="E58" s="44">
        <v>332246</v>
      </c>
      <c r="F58" s="44">
        <f t="shared" si="0"/>
        <v>1.1418589033760937</v>
      </c>
    </row>
    <row r="59" spans="1:6" ht="13.5" thickBot="1">
      <c r="A59" s="23"/>
      <c r="B59" s="34"/>
      <c r="C59" s="24" t="s">
        <v>14</v>
      </c>
      <c r="D59" s="45">
        <v>290969.4</v>
      </c>
      <c r="E59" s="46">
        <v>332246</v>
      </c>
      <c r="F59" s="46">
        <f t="shared" si="0"/>
        <v>1.1418589033760937</v>
      </c>
    </row>
    <row r="60" spans="1:6" ht="13.5" thickBot="1">
      <c r="A60" s="18" t="s">
        <v>892</v>
      </c>
      <c r="B60" s="31"/>
      <c r="C60" s="17"/>
      <c r="D60" s="53" t="s">
        <v>40</v>
      </c>
      <c r="E60" s="54">
        <v>641903.5</v>
      </c>
      <c r="F60" s="54" t="s">
        <v>40</v>
      </c>
    </row>
    <row r="61" spans="1:6" ht="13.5" thickBot="1">
      <c r="A61" s="18" t="s">
        <v>893</v>
      </c>
      <c r="B61" s="31"/>
      <c r="C61" s="17"/>
      <c r="D61" s="39"/>
      <c r="E61" s="40"/>
      <c r="F61" s="40"/>
    </row>
    <row r="62" spans="1:6" ht="12.75">
      <c r="A62" s="19" t="s">
        <v>894</v>
      </c>
      <c r="B62" s="32" t="s">
        <v>895</v>
      </c>
      <c r="C62" s="20" t="s">
        <v>896</v>
      </c>
      <c r="D62" s="41">
        <v>117894.1</v>
      </c>
      <c r="E62" s="42">
        <v>140810</v>
      </c>
      <c r="F62" s="42">
        <f aca="true" t="shared" si="1" ref="F62:F93">IF(D62=0,"***",E62/D62)</f>
        <v>1.194376987482834</v>
      </c>
    </row>
    <row r="63" spans="1:6" ht="12.75">
      <c r="A63" s="21"/>
      <c r="B63" s="33"/>
      <c r="C63" s="22" t="s">
        <v>897</v>
      </c>
      <c r="D63" s="43">
        <v>117894.1</v>
      </c>
      <c r="E63" s="44">
        <v>140810</v>
      </c>
      <c r="F63" s="44">
        <f t="shared" si="1"/>
        <v>1.194376987482834</v>
      </c>
    </row>
    <row r="64" spans="1:6" ht="12.75">
      <c r="A64" s="23"/>
      <c r="B64" s="34"/>
      <c r="C64" s="24" t="s">
        <v>153</v>
      </c>
      <c r="D64" s="45">
        <v>117894.1</v>
      </c>
      <c r="E64" s="46">
        <v>140810</v>
      </c>
      <c r="F64" s="46">
        <f t="shared" si="1"/>
        <v>1.194376987482834</v>
      </c>
    </row>
    <row r="65" spans="1:6" ht="12.75">
      <c r="A65" s="19" t="s">
        <v>898</v>
      </c>
      <c r="B65" s="32" t="s">
        <v>895</v>
      </c>
      <c r="C65" s="20" t="s">
        <v>896</v>
      </c>
      <c r="D65" s="41">
        <v>27503.8</v>
      </c>
      <c r="E65" s="42">
        <v>37714.6</v>
      </c>
      <c r="F65" s="42">
        <f t="shared" si="1"/>
        <v>1.3712505181102248</v>
      </c>
    </row>
    <row r="66" spans="1:6" ht="12.75">
      <c r="A66" s="21"/>
      <c r="B66" s="33"/>
      <c r="C66" s="22" t="s">
        <v>899</v>
      </c>
      <c r="D66" s="43">
        <v>27503.8</v>
      </c>
      <c r="E66" s="44">
        <v>37714.6</v>
      </c>
      <c r="F66" s="44">
        <f t="shared" si="1"/>
        <v>1.3712505181102248</v>
      </c>
    </row>
    <row r="67" spans="1:6" ht="12.75">
      <c r="A67" s="23"/>
      <c r="B67" s="34"/>
      <c r="C67" s="24" t="s">
        <v>153</v>
      </c>
      <c r="D67" s="45">
        <v>27503.8</v>
      </c>
      <c r="E67" s="46">
        <v>37714.6</v>
      </c>
      <c r="F67" s="46">
        <f t="shared" si="1"/>
        <v>1.3712505181102248</v>
      </c>
    </row>
    <row r="68" spans="1:6" ht="12.75">
      <c r="A68" s="19" t="s">
        <v>900</v>
      </c>
      <c r="B68" s="32" t="s">
        <v>895</v>
      </c>
      <c r="C68" s="20" t="s">
        <v>896</v>
      </c>
      <c r="D68" s="41">
        <v>43780.4</v>
      </c>
      <c r="E68" s="42">
        <v>55133.8</v>
      </c>
      <c r="F68" s="42">
        <f t="shared" si="1"/>
        <v>1.2593260911275366</v>
      </c>
    </row>
    <row r="69" spans="1:6" ht="12.75">
      <c r="A69" s="21"/>
      <c r="B69" s="33"/>
      <c r="C69" s="22" t="s">
        <v>899</v>
      </c>
      <c r="D69" s="43">
        <v>43780.4</v>
      </c>
      <c r="E69" s="44">
        <v>55133.8</v>
      </c>
      <c r="F69" s="44">
        <f t="shared" si="1"/>
        <v>1.2593260911275366</v>
      </c>
    </row>
    <row r="70" spans="1:6" ht="12.75">
      <c r="A70" s="23"/>
      <c r="B70" s="34"/>
      <c r="C70" s="24" t="s">
        <v>153</v>
      </c>
      <c r="D70" s="45">
        <v>43780.4</v>
      </c>
      <c r="E70" s="46">
        <v>55133.8</v>
      </c>
      <c r="F70" s="46">
        <f t="shared" si="1"/>
        <v>1.2593260911275366</v>
      </c>
    </row>
    <row r="71" spans="1:6" ht="12.75">
      <c r="A71" s="19" t="s">
        <v>901</v>
      </c>
      <c r="B71" s="32" t="s">
        <v>895</v>
      </c>
      <c r="C71" s="20" t="s">
        <v>896</v>
      </c>
      <c r="D71" s="41">
        <v>22404.2</v>
      </c>
      <c r="E71" s="42">
        <v>31738.7</v>
      </c>
      <c r="F71" s="42">
        <f t="shared" si="1"/>
        <v>1.4166406298818972</v>
      </c>
    </row>
    <row r="72" spans="1:6" ht="12.75">
      <c r="A72" s="21"/>
      <c r="B72" s="33"/>
      <c r="C72" s="22" t="s">
        <v>899</v>
      </c>
      <c r="D72" s="43">
        <v>22404.2</v>
      </c>
      <c r="E72" s="44">
        <v>31738.7</v>
      </c>
      <c r="F72" s="44">
        <f t="shared" si="1"/>
        <v>1.4166406298818972</v>
      </c>
    </row>
    <row r="73" spans="1:6" ht="12.75">
      <c r="A73" s="23"/>
      <c r="B73" s="34"/>
      <c r="C73" s="24" t="s">
        <v>153</v>
      </c>
      <c r="D73" s="45">
        <v>22404.2</v>
      </c>
      <c r="E73" s="46">
        <v>31738.7</v>
      </c>
      <c r="F73" s="46">
        <f t="shared" si="1"/>
        <v>1.4166406298818972</v>
      </c>
    </row>
    <row r="74" spans="1:6" ht="12.75">
      <c r="A74" s="19" t="s">
        <v>902</v>
      </c>
      <c r="B74" s="32" t="s">
        <v>895</v>
      </c>
      <c r="C74" s="20" t="s">
        <v>896</v>
      </c>
      <c r="D74" s="41">
        <v>18199.5</v>
      </c>
      <c r="E74" s="42">
        <v>24179.5</v>
      </c>
      <c r="F74" s="42">
        <f t="shared" si="1"/>
        <v>1.3285804555070195</v>
      </c>
    </row>
    <row r="75" spans="1:6" ht="12.75">
      <c r="A75" s="21"/>
      <c r="B75" s="33"/>
      <c r="C75" s="22" t="s">
        <v>899</v>
      </c>
      <c r="D75" s="43">
        <v>18199.5</v>
      </c>
      <c r="E75" s="44">
        <v>24179.5</v>
      </c>
      <c r="F75" s="44">
        <f t="shared" si="1"/>
        <v>1.3285804555070195</v>
      </c>
    </row>
    <row r="76" spans="1:6" ht="12.75">
      <c r="A76" s="23"/>
      <c r="B76" s="34"/>
      <c r="C76" s="24" t="s">
        <v>153</v>
      </c>
      <c r="D76" s="45">
        <v>18199.5</v>
      </c>
      <c r="E76" s="46">
        <v>24179.5</v>
      </c>
      <c r="F76" s="46">
        <f t="shared" si="1"/>
        <v>1.3285804555070195</v>
      </c>
    </row>
    <row r="77" spans="1:6" ht="12.75">
      <c r="A77" s="19" t="s">
        <v>903</v>
      </c>
      <c r="B77" s="32" t="s">
        <v>895</v>
      </c>
      <c r="C77" s="20" t="s">
        <v>896</v>
      </c>
      <c r="D77" s="41">
        <v>11782.7</v>
      </c>
      <c r="E77" s="42">
        <v>17043</v>
      </c>
      <c r="F77" s="42">
        <f t="shared" si="1"/>
        <v>1.446442665942441</v>
      </c>
    </row>
    <row r="78" spans="1:6" ht="12.75">
      <c r="A78" s="21"/>
      <c r="B78" s="33"/>
      <c r="C78" s="22" t="s">
        <v>899</v>
      </c>
      <c r="D78" s="43">
        <v>11782.7</v>
      </c>
      <c r="E78" s="44">
        <v>17043</v>
      </c>
      <c r="F78" s="44">
        <f t="shared" si="1"/>
        <v>1.446442665942441</v>
      </c>
    </row>
    <row r="79" spans="1:6" ht="12.75">
      <c r="A79" s="23"/>
      <c r="B79" s="34"/>
      <c r="C79" s="24" t="s">
        <v>153</v>
      </c>
      <c r="D79" s="45">
        <v>11782.7</v>
      </c>
      <c r="E79" s="46">
        <v>17043</v>
      </c>
      <c r="F79" s="46">
        <f t="shared" si="1"/>
        <v>1.446442665942441</v>
      </c>
    </row>
    <row r="80" spans="1:6" ht="12.75">
      <c r="A80" s="19" t="s">
        <v>904</v>
      </c>
      <c r="B80" s="32" t="s">
        <v>895</v>
      </c>
      <c r="C80" s="20" t="s">
        <v>896</v>
      </c>
      <c r="D80" s="41">
        <v>20980.6</v>
      </c>
      <c r="E80" s="42">
        <v>31573.1</v>
      </c>
      <c r="F80" s="42">
        <f t="shared" si="1"/>
        <v>1.5048711666968533</v>
      </c>
    </row>
    <row r="81" spans="1:6" ht="12.75">
      <c r="A81" s="21"/>
      <c r="B81" s="33"/>
      <c r="C81" s="22" t="s">
        <v>899</v>
      </c>
      <c r="D81" s="43">
        <v>20980.6</v>
      </c>
      <c r="E81" s="44">
        <v>31573.1</v>
      </c>
      <c r="F81" s="44">
        <f t="shared" si="1"/>
        <v>1.5048711666968533</v>
      </c>
    </row>
    <row r="82" spans="1:6" ht="12.75">
      <c r="A82" s="23"/>
      <c r="B82" s="34"/>
      <c r="C82" s="24" t="s">
        <v>153</v>
      </c>
      <c r="D82" s="45">
        <v>20980.6</v>
      </c>
      <c r="E82" s="46">
        <v>31573.1</v>
      </c>
      <c r="F82" s="46">
        <f t="shared" si="1"/>
        <v>1.5048711666968533</v>
      </c>
    </row>
    <row r="83" spans="1:6" ht="12.75">
      <c r="A83" s="19" t="s">
        <v>905</v>
      </c>
      <c r="B83" s="32" t="s">
        <v>895</v>
      </c>
      <c r="C83" s="20" t="s">
        <v>896</v>
      </c>
      <c r="D83" s="41">
        <v>10231.1</v>
      </c>
      <c r="E83" s="42">
        <v>15311.1</v>
      </c>
      <c r="F83" s="42">
        <f t="shared" si="1"/>
        <v>1.4965253003098395</v>
      </c>
    </row>
    <row r="84" spans="1:6" ht="12.75">
      <c r="A84" s="21"/>
      <c r="B84" s="33"/>
      <c r="C84" s="22" t="s">
        <v>899</v>
      </c>
      <c r="D84" s="43">
        <v>10231.1</v>
      </c>
      <c r="E84" s="44">
        <v>15311.1</v>
      </c>
      <c r="F84" s="44">
        <f t="shared" si="1"/>
        <v>1.4965253003098395</v>
      </c>
    </row>
    <row r="85" spans="1:6" ht="12.75">
      <c r="A85" s="23"/>
      <c r="B85" s="34"/>
      <c r="C85" s="24" t="s">
        <v>153</v>
      </c>
      <c r="D85" s="45">
        <v>10231.1</v>
      </c>
      <c r="E85" s="46">
        <v>15311.1</v>
      </c>
      <c r="F85" s="46">
        <f t="shared" si="1"/>
        <v>1.4965253003098395</v>
      </c>
    </row>
    <row r="86" spans="1:6" ht="12.75">
      <c r="A86" s="19" t="s">
        <v>906</v>
      </c>
      <c r="B86" s="32" t="s">
        <v>895</v>
      </c>
      <c r="C86" s="20" t="s">
        <v>896</v>
      </c>
      <c r="D86" s="41">
        <v>15448.4</v>
      </c>
      <c r="E86" s="42">
        <v>25162.4</v>
      </c>
      <c r="F86" s="42">
        <f t="shared" si="1"/>
        <v>1.6288029828331738</v>
      </c>
    </row>
    <row r="87" spans="1:6" ht="12.75">
      <c r="A87" s="21"/>
      <c r="B87" s="33"/>
      <c r="C87" s="22" t="s">
        <v>899</v>
      </c>
      <c r="D87" s="43">
        <v>15448.4</v>
      </c>
      <c r="E87" s="44">
        <v>25162.4</v>
      </c>
      <c r="F87" s="44">
        <f t="shared" si="1"/>
        <v>1.6288029828331738</v>
      </c>
    </row>
    <row r="88" spans="1:6" ht="12.75">
      <c r="A88" s="23"/>
      <c r="B88" s="34"/>
      <c r="C88" s="24" t="s">
        <v>153</v>
      </c>
      <c r="D88" s="45">
        <v>15448.4</v>
      </c>
      <c r="E88" s="46">
        <v>25162.4</v>
      </c>
      <c r="F88" s="46">
        <f t="shared" si="1"/>
        <v>1.6288029828331738</v>
      </c>
    </row>
    <row r="89" spans="1:6" ht="12.75">
      <c r="A89" s="19" t="s">
        <v>907</v>
      </c>
      <c r="B89" s="32" t="s">
        <v>895</v>
      </c>
      <c r="C89" s="20" t="s">
        <v>896</v>
      </c>
      <c r="D89" s="41">
        <v>39658.1</v>
      </c>
      <c r="E89" s="42">
        <v>67168.1</v>
      </c>
      <c r="F89" s="42">
        <f t="shared" si="1"/>
        <v>1.69367922315996</v>
      </c>
    </row>
    <row r="90" spans="1:6" ht="12.75">
      <c r="A90" s="21"/>
      <c r="B90" s="33"/>
      <c r="C90" s="22" t="s">
        <v>899</v>
      </c>
      <c r="D90" s="43">
        <v>39658.1</v>
      </c>
      <c r="E90" s="44">
        <v>67168.1</v>
      </c>
      <c r="F90" s="44">
        <f t="shared" si="1"/>
        <v>1.69367922315996</v>
      </c>
    </row>
    <row r="91" spans="1:6" ht="12.75">
      <c r="A91" s="23"/>
      <c r="B91" s="34"/>
      <c r="C91" s="24" t="s">
        <v>153</v>
      </c>
      <c r="D91" s="45">
        <v>39658.1</v>
      </c>
      <c r="E91" s="46">
        <v>67168.1</v>
      </c>
      <c r="F91" s="46">
        <f t="shared" si="1"/>
        <v>1.69367922315996</v>
      </c>
    </row>
    <row r="92" spans="1:6" ht="12.75">
      <c r="A92" s="19" t="s">
        <v>908</v>
      </c>
      <c r="B92" s="32" t="s">
        <v>895</v>
      </c>
      <c r="C92" s="20" t="s">
        <v>896</v>
      </c>
      <c r="D92" s="41">
        <v>9171.4</v>
      </c>
      <c r="E92" s="42">
        <v>18358.4</v>
      </c>
      <c r="F92" s="42">
        <f t="shared" si="1"/>
        <v>2.0017009398783174</v>
      </c>
    </row>
    <row r="93" spans="1:6" ht="12.75">
      <c r="A93" s="21"/>
      <c r="B93" s="33"/>
      <c r="C93" s="22" t="s">
        <v>909</v>
      </c>
      <c r="D93" s="43">
        <v>9171.4</v>
      </c>
      <c r="E93" s="44">
        <v>18358.4</v>
      </c>
      <c r="F93" s="44">
        <f t="shared" si="1"/>
        <v>2.0017009398783174</v>
      </c>
    </row>
    <row r="94" spans="1:6" ht="12.75">
      <c r="A94" s="23"/>
      <c r="B94" s="34"/>
      <c r="C94" s="24" t="s">
        <v>153</v>
      </c>
      <c r="D94" s="45">
        <v>9171.4</v>
      </c>
      <c r="E94" s="46">
        <v>18358.4</v>
      </c>
      <c r="F94" s="46">
        <f aca="true" t="shared" si="2" ref="F94:F125">IF(D94=0,"***",E94/D94)</f>
        <v>2.0017009398783174</v>
      </c>
    </row>
    <row r="95" spans="1:6" ht="12.75">
      <c r="A95" s="19" t="s">
        <v>910</v>
      </c>
      <c r="B95" s="32" t="s">
        <v>895</v>
      </c>
      <c r="C95" s="20" t="s">
        <v>896</v>
      </c>
      <c r="D95" s="41">
        <v>21047.1</v>
      </c>
      <c r="E95" s="42">
        <v>31934.9</v>
      </c>
      <c r="F95" s="42">
        <f t="shared" si="2"/>
        <v>1.5173064222624497</v>
      </c>
    </row>
    <row r="96" spans="1:6" ht="12.75">
      <c r="A96" s="21"/>
      <c r="B96" s="33"/>
      <c r="C96" s="22" t="s">
        <v>909</v>
      </c>
      <c r="D96" s="43">
        <v>21047.1</v>
      </c>
      <c r="E96" s="44">
        <v>31934.9</v>
      </c>
      <c r="F96" s="44">
        <f t="shared" si="2"/>
        <v>1.5173064222624497</v>
      </c>
    </row>
    <row r="97" spans="1:6" ht="12.75">
      <c r="A97" s="23"/>
      <c r="B97" s="34"/>
      <c r="C97" s="24" t="s">
        <v>153</v>
      </c>
      <c r="D97" s="45">
        <v>21047.1</v>
      </c>
      <c r="E97" s="46">
        <v>31934.9</v>
      </c>
      <c r="F97" s="46">
        <f t="shared" si="2"/>
        <v>1.5173064222624497</v>
      </c>
    </row>
    <row r="98" spans="1:6" ht="12.75">
      <c r="A98" s="19" t="s">
        <v>911</v>
      </c>
      <c r="B98" s="32" t="s">
        <v>895</v>
      </c>
      <c r="C98" s="20" t="s">
        <v>896</v>
      </c>
      <c r="D98" s="41">
        <v>16902.5</v>
      </c>
      <c r="E98" s="42">
        <v>29984.9</v>
      </c>
      <c r="F98" s="42">
        <f t="shared" si="2"/>
        <v>1.7739920130158262</v>
      </c>
    </row>
    <row r="99" spans="1:6" ht="12.75">
      <c r="A99" s="21"/>
      <c r="B99" s="33"/>
      <c r="C99" s="22" t="s">
        <v>899</v>
      </c>
      <c r="D99" s="43">
        <v>16902.5</v>
      </c>
      <c r="E99" s="44">
        <v>29984.9</v>
      </c>
      <c r="F99" s="44">
        <f t="shared" si="2"/>
        <v>1.7739920130158262</v>
      </c>
    </row>
    <row r="100" spans="1:6" ht="12.75">
      <c r="A100" s="23"/>
      <c r="B100" s="34"/>
      <c r="C100" s="24" t="s">
        <v>153</v>
      </c>
      <c r="D100" s="45">
        <v>16902.5</v>
      </c>
      <c r="E100" s="46">
        <v>29984.9</v>
      </c>
      <c r="F100" s="46">
        <f t="shared" si="2"/>
        <v>1.7739920130158262</v>
      </c>
    </row>
    <row r="101" spans="1:6" ht="12.75">
      <c r="A101" s="19" t="s">
        <v>912</v>
      </c>
      <c r="B101" s="32" t="s">
        <v>895</v>
      </c>
      <c r="C101" s="20" t="s">
        <v>896</v>
      </c>
      <c r="D101" s="41">
        <v>44535</v>
      </c>
      <c r="E101" s="42">
        <v>66965.3</v>
      </c>
      <c r="F101" s="42">
        <f t="shared" si="2"/>
        <v>1.5036555518131807</v>
      </c>
    </row>
    <row r="102" spans="1:6" ht="12.75">
      <c r="A102" s="21"/>
      <c r="B102" s="33"/>
      <c r="C102" s="22" t="s">
        <v>899</v>
      </c>
      <c r="D102" s="43">
        <v>44535</v>
      </c>
      <c r="E102" s="44">
        <v>66965.3</v>
      </c>
      <c r="F102" s="44">
        <f t="shared" si="2"/>
        <v>1.5036555518131807</v>
      </c>
    </row>
    <row r="103" spans="1:6" ht="12.75">
      <c r="A103" s="23"/>
      <c r="B103" s="34"/>
      <c r="C103" s="24" t="s">
        <v>153</v>
      </c>
      <c r="D103" s="45">
        <v>44535</v>
      </c>
      <c r="E103" s="46">
        <v>66965.3</v>
      </c>
      <c r="F103" s="46">
        <f t="shared" si="2"/>
        <v>1.5036555518131807</v>
      </c>
    </row>
    <row r="104" spans="1:6" ht="12.75">
      <c r="A104" s="19" t="s">
        <v>913</v>
      </c>
      <c r="B104" s="32" t="s">
        <v>895</v>
      </c>
      <c r="C104" s="20" t="s">
        <v>896</v>
      </c>
      <c r="D104" s="41">
        <v>47092.3</v>
      </c>
      <c r="E104" s="42">
        <v>85088.4</v>
      </c>
      <c r="F104" s="42">
        <f t="shared" si="2"/>
        <v>1.806843156949225</v>
      </c>
    </row>
    <row r="105" spans="1:6" ht="12.75">
      <c r="A105" s="21"/>
      <c r="B105" s="33"/>
      <c r="C105" s="22" t="s">
        <v>909</v>
      </c>
      <c r="D105" s="43">
        <v>47092.3</v>
      </c>
      <c r="E105" s="44">
        <v>85088.4</v>
      </c>
      <c r="F105" s="44">
        <f t="shared" si="2"/>
        <v>1.806843156949225</v>
      </c>
    </row>
    <row r="106" spans="1:6" ht="12.75">
      <c r="A106" s="23"/>
      <c r="B106" s="34"/>
      <c r="C106" s="24" t="s">
        <v>153</v>
      </c>
      <c r="D106" s="45">
        <v>47092.3</v>
      </c>
      <c r="E106" s="46">
        <v>85088.4</v>
      </c>
      <c r="F106" s="46">
        <f t="shared" si="2"/>
        <v>1.806843156949225</v>
      </c>
    </row>
    <row r="107" spans="1:6" ht="12.75">
      <c r="A107" s="19" t="s">
        <v>914</v>
      </c>
      <c r="B107" s="32" t="s">
        <v>895</v>
      </c>
      <c r="C107" s="20" t="s">
        <v>896</v>
      </c>
      <c r="D107" s="41">
        <v>28523.7</v>
      </c>
      <c r="E107" s="42">
        <v>51261.1</v>
      </c>
      <c r="F107" s="42">
        <f t="shared" si="2"/>
        <v>1.7971406234114087</v>
      </c>
    </row>
    <row r="108" spans="1:6" ht="12.75">
      <c r="A108" s="21"/>
      <c r="B108" s="33"/>
      <c r="C108" s="22" t="s">
        <v>909</v>
      </c>
      <c r="D108" s="43">
        <v>28523.7</v>
      </c>
      <c r="E108" s="44">
        <v>51261.1</v>
      </c>
      <c r="F108" s="44">
        <f t="shared" si="2"/>
        <v>1.7971406234114087</v>
      </c>
    </row>
    <row r="109" spans="1:6" ht="12.75">
      <c r="A109" s="23"/>
      <c r="B109" s="34"/>
      <c r="C109" s="24" t="s">
        <v>153</v>
      </c>
      <c r="D109" s="45">
        <v>28523.7</v>
      </c>
      <c r="E109" s="46">
        <v>51261.1</v>
      </c>
      <c r="F109" s="46">
        <f t="shared" si="2"/>
        <v>1.7971406234114087</v>
      </c>
    </row>
    <row r="110" spans="1:6" ht="12.75">
      <c r="A110" s="19" t="s">
        <v>915</v>
      </c>
      <c r="B110" s="32" t="s">
        <v>895</v>
      </c>
      <c r="C110" s="20" t="s">
        <v>896</v>
      </c>
      <c r="D110" s="41">
        <v>54543</v>
      </c>
      <c r="E110" s="42">
        <v>80735.3</v>
      </c>
      <c r="F110" s="42">
        <f t="shared" si="2"/>
        <v>1.4802137762865997</v>
      </c>
    </row>
    <row r="111" spans="1:6" ht="12.75">
      <c r="A111" s="21"/>
      <c r="B111" s="33"/>
      <c r="C111" s="22" t="s">
        <v>909</v>
      </c>
      <c r="D111" s="43">
        <v>54543</v>
      </c>
      <c r="E111" s="44">
        <v>80735.3</v>
      </c>
      <c r="F111" s="44">
        <f t="shared" si="2"/>
        <v>1.4802137762865997</v>
      </c>
    </row>
    <row r="112" spans="1:6" ht="12.75">
      <c r="A112" s="23"/>
      <c r="B112" s="34"/>
      <c r="C112" s="24" t="s">
        <v>153</v>
      </c>
      <c r="D112" s="45">
        <v>54543</v>
      </c>
      <c r="E112" s="46">
        <v>80735.3</v>
      </c>
      <c r="F112" s="46">
        <f t="shared" si="2"/>
        <v>1.4802137762865997</v>
      </c>
    </row>
    <row r="113" spans="1:6" ht="12.75">
      <c r="A113" s="19" t="s">
        <v>916</v>
      </c>
      <c r="B113" s="32" t="s">
        <v>895</v>
      </c>
      <c r="C113" s="20" t="s">
        <v>896</v>
      </c>
      <c r="D113" s="41">
        <v>13594.5</v>
      </c>
      <c r="E113" s="42">
        <v>19835.2</v>
      </c>
      <c r="F113" s="42">
        <f t="shared" si="2"/>
        <v>1.4590606495273823</v>
      </c>
    </row>
    <row r="114" spans="1:6" ht="12.75">
      <c r="A114" s="21"/>
      <c r="B114" s="33"/>
      <c r="C114" s="22" t="s">
        <v>909</v>
      </c>
      <c r="D114" s="43">
        <v>13594.5</v>
      </c>
      <c r="E114" s="44">
        <v>19835.2</v>
      </c>
      <c r="F114" s="44">
        <f t="shared" si="2"/>
        <v>1.4590606495273823</v>
      </c>
    </row>
    <row r="115" spans="1:6" ht="12.75">
      <c r="A115" s="23"/>
      <c r="B115" s="34"/>
      <c r="C115" s="24" t="s">
        <v>153</v>
      </c>
      <c r="D115" s="45">
        <v>13594.5</v>
      </c>
      <c r="E115" s="46">
        <v>19835.2</v>
      </c>
      <c r="F115" s="46">
        <f t="shared" si="2"/>
        <v>1.4590606495273823</v>
      </c>
    </row>
    <row r="116" spans="1:6" ht="12.75">
      <c r="A116" s="19" t="s">
        <v>917</v>
      </c>
      <c r="B116" s="32" t="s">
        <v>895</v>
      </c>
      <c r="C116" s="20" t="s">
        <v>896</v>
      </c>
      <c r="D116" s="41">
        <v>30033.5</v>
      </c>
      <c r="E116" s="42">
        <v>44571.6</v>
      </c>
      <c r="F116" s="42">
        <f t="shared" si="2"/>
        <v>1.4840627965438593</v>
      </c>
    </row>
    <row r="117" spans="1:6" ht="12.75">
      <c r="A117" s="21"/>
      <c r="B117" s="33"/>
      <c r="C117" s="22" t="s">
        <v>909</v>
      </c>
      <c r="D117" s="43">
        <v>30033.5</v>
      </c>
      <c r="E117" s="44">
        <v>44571.6</v>
      </c>
      <c r="F117" s="44">
        <f t="shared" si="2"/>
        <v>1.4840627965438593</v>
      </c>
    </row>
    <row r="118" spans="1:6" ht="12.75">
      <c r="A118" s="23"/>
      <c r="B118" s="34"/>
      <c r="C118" s="24" t="s">
        <v>153</v>
      </c>
      <c r="D118" s="45">
        <v>30033.5</v>
      </c>
      <c r="E118" s="46">
        <v>44571.6</v>
      </c>
      <c r="F118" s="46">
        <f t="shared" si="2"/>
        <v>1.4840627965438593</v>
      </c>
    </row>
    <row r="119" spans="1:6" ht="12.75">
      <c r="A119" s="19" t="s">
        <v>918</v>
      </c>
      <c r="B119" s="32" t="s">
        <v>895</v>
      </c>
      <c r="C119" s="20" t="s">
        <v>896</v>
      </c>
      <c r="D119" s="41">
        <v>27501</v>
      </c>
      <c r="E119" s="42">
        <v>45232.5</v>
      </c>
      <c r="F119" s="42">
        <f t="shared" si="2"/>
        <v>1.644758372422821</v>
      </c>
    </row>
    <row r="120" spans="1:6" ht="12.75">
      <c r="A120" s="21"/>
      <c r="B120" s="33"/>
      <c r="C120" s="22" t="s">
        <v>909</v>
      </c>
      <c r="D120" s="43">
        <v>27501</v>
      </c>
      <c r="E120" s="44">
        <v>45232.5</v>
      </c>
      <c r="F120" s="44">
        <f t="shared" si="2"/>
        <v>1.644758372422821</v>
      </c>
    </row>
    <row r="121" spans="1:6" ht="12.75">
      <c r="A121" s="23"/>
      <c r="B121" s="34"/>
      <c r="C121" s="24" t="s">
        <v>153</v>
      </c>
      <c r="D121" s="45">
        <v>27501</v>
      </c>
      <c r="E121" s="46">
        <v>45232.5</v>
      </c>
      <c r="F121" s="46">
        <f t="shared" si="2"/>
        <v>1.644758372422821</v>
      </c>
    </row>
    <row r="122" spans="1:6" ht="12.75">
      <c r="A122" s="19" t="s">
        <v>919</v>
      </c>
      <c r="B122" s="32" t="s">
        <v>895</v>
      </c>
      <c r="C122" s="20" t="s">
        <v>896</v>
      </c>
      <c r="D122" s="41">
        <v>17432.2</v>
      </c>
      <c r="E122" s="42">
        <v>28172.6</v>
      </c>
      <c r="F122" s="42">
        <f t="shared" si="2"/>
        <v>1.6161241839813676</v>
      </c>
    </row>
    <row r="123" spans="1:6" ht="12.75">
      <c r="A123" s="21"/>
      <c r="B123" s="33"/>
      <c r="C123" s="22" t="s">
        <v>909</v>
      </c>
      <c r="D123" s="43">
        <v>17432.2</v>
      </c>
      <c r="E123" s="44">
        <v>28172.6</v>
      </c>
      <c r="F123" s="44">
        <f t="shared" si="2"/>
        <v>1.6161241839813676</v>
      </c>
    </row>
    <row r="124" spans="1:6" ht="12.75">
      <c r="A124" s="23"/>
      <c r="B124" s="34"/>
      <c r="C124" s="24" t="s">
        <v>153</v>
      </c>
      <c r="D124" s="45">
        <v>17432.2</v>
      </c>
      <c r="E124" s="46">
        <v>28172.6</v>
      </c>
      <c r="F124" s="46">
        <f t="shared" si="2"/>
        <v>1.6161241839813676</v>
      </c>
    </row>
    <row r="125" spans="1:6" ht="12.75">
      <c r="A125" s="19" t="s">
        <v>920</v>
      </c>
      <c r="B125" s="32" t="s">
        <v>895</v>
      </c>
      <c r="C125" s="20" t="s">
        <v>896</v>
      </c>
      <c r="D125" s="41">
        <v>26173.4</v>
      </c>
      <c r="E125" s="42">
        <v>37844.6</v>
      </c>
      <c r="F125" s="42">
        <f t="shared" si="2"/>
        <v>1.4459183751442302</v>
      </c>
    </row>
    <row r="126" spans="1:6" ht="12.75">
      <c r="A126" s="21"/>
      <c r="B126" s="33"/>
      <c r="C126" s="22" t="s">
        <v>909</v>
      </c>
      <c r="D126" s="43">
        <v>26173.4</v>
      </c>
      <c r="E126" s="44">
        <v>37844.6</v>
      </c>
      <c r="F126" s="44">
        <f aca="true" t="shared" si="3" ref="F126:F157">IF(D126=0,"***",E126/D126)</f>
        <v>1.4459183751442302</v>
      </c>
    </row>
    <row r="127" spans="1:6" ht="12.75">
      <c r="A127" s="23"/>
      <c r="B127" s="34"/>
      <c r="C127" s="24" t="s">
        <v>153</v>
      </c>
      <c r="D127" s="45">
        <v>26173.4</v>
      </c>
      <c r="E127" s="46">
        <v>37844.6</v>
      </c>
      <c r="F127" s="46">
        <f t="shared" si="3"/>
        <v>1.4459183751442302</v>
      </c>
    </row>
    <row r="128" spans="1:6" ht="12.75">
      <c r="A128" s="19" t="s">
        <v>921</v>
      </c>
      <c r="B128" s="32" t="s">
        <v>895</v>
      </c>
      <c r="C128" s="20" t="s">
        <v>896</v>
      </c>
      <c r="D128" s="41">
        <v>32711.5</v>
      </c>
      <c r="E128" s="42">
        <v>51651.7</v>
      </c>
      <c r="F128" s="42">
        <f t="shared" si="3"/>
        <v>1.5790073827247297</v>
      </c>
    </row>
    <row r="129" spans="1:6" ht="12.75">
      <c r="A129" s="21"/>
      <c r="B129" s="33"/>
      <c r="C129" s="22" t="s">
        <v>909</v>
      </c>
      <c r="D129" s="43">
        <v>32711.5</v>
      </c>
      <c r="E129" s="44">
        <v>51651.7</v>
      </c>
      <c r="F129" s="44">
        <f t="shared" si="3"/>
        <v>1.5790073827247297</v>
      </c>
    </row>
    <row r="130" spans="1:6" ht="12.75">
      <c r="A130" s="23"/>
      <c r="B130" s="34"/>
      <c r="C130" s="24" t="s">
        <v>153</v>
      </c>
      <c r="D130" s="45">
        <v>32711.5</v>
      </c>
      <c r="E130" s="46">
        <v>51651.7</v>
      </c>
      <c r="F130" s="46">
        <f t="shared" si="3"/>
        <v>1.5790073827247297</v>
      </c>
    </row>
    <row r="131" spans="1:6" ht="12.75">
      <c r="A131" s="19" t="s">
        <v>922</v>
      </c>
      <c r="B131" s="32" t="s">
        <v>895</v>
      </c>
      <c r="C131" s="20" t="s">
        <v>896</v>
      </c>
      <c r="D131" s="41">
        <v>11020.9</v>
      </c>
      <c r="E131" s="42">
        <v>15199.2</v>
      </c>
      <c r="F131" s="42">
        <f t="shared" si="3"/>
        <v>1.37912511682349</v>
      </c>
    </row>
    <row r="132" spans="1:6" ht="12.75">
      <c r="A132" s="21"/>
      <c r="B132" s="33"/>
      <c r="C132" s="22" t="s">
        <v>909</v>
      </c>
      <c r="D132" s="43">
        <v>11020.9</v>
      </c>
      <c r="E132" s="44">
        <v>15199.2</v>
      </c>
      <c r="F132" s="44">
        <f t="shared" si="3"/>
        <v>1.37912511682349</v>
      </c>
    </row>
    <row r="133" spans="1:6" ht="12.75">
      <c r="A133" s="23"/>
      <c r="B133" s="34"/>
      <c r="C133" s="24" t="s">
        <v>153</v>
      </c>
      <c r="D133" s="45">
        <v>11020.9</v>
      </c>
      <c r="E133" s="46">
        <v>15199.2</v>
      </c>
      <c r="F133" s="46">
        <f t="shared" si="3"/>
        <v>1.37912511682349</v>
      </c>
    </row>
    <row r="134" spans="1:6" ht="12.75">
      <c r="A134" s="19" t="s">
        <v>923</v>
      </c>
      <c r="B134" s="32" t="s">
        <v>895</v>
      </c>
      <c r="C134" s="20" t="s">
        <v>896</v>
      </c>
      <c r="D134" s="41">
        <v>29945.2</v>
      </c>
      <c r="E134" s="42">
        <v>47995.8</v>
      </c>
      <c r="F134" s="42">
        <f t="shared" si="3"/>
        <v>1.6027877589730575</v>
      </c>
    </row>
    <row r="135" spans="1:6" ht="12.75">
      <c r="A135" s="21"/>
      <c r="B135" s="33"/>
      <c r="C135" s="22" t="s">
        <v>909</v>
      </c>
      <c r="D135" s="43">
        <v>29945.2</v>
      </c>
      <c r="E135" s="44">
        <v>47995.8</v>
      </c>
      <c r="F135" s="44">
        <f t="shared" si="3"/>
        <v>1.6027877589730575</v>
      </c>
    </row>
    <row r="136" spans="1:6" ht="12.75">
      <c r="A136" s="23"/>
      <c r="B136" s="34"/>
      <c r="C136" s="24" t="s">
        <v>153</v>
      </c>
      <c r="D136" s="45">
        <v>29945.2</v>
      </c>
      <c r="E136" s="46">
        <v>47995.8</v>
      </c>
      <c r="F136" s="46">
        <f t="shared" si="3"/>
        <v>1.6027877589730575</v>
      </c>
    </row>
    <row r="137" spans="1:6" ht="12.75">
      <c r="A137" s="19" t="s">
        <v>924</v>
      </c>
      <c r="B137" s="32" t="s">
        <v>895</v>
      </c>
      <c r="C137" s="20" t="s">
        <v>896</v>
      </c>
      <c r="D137" s="41">
        <v>58361.2</v>
      </c>
      <c r="E137" s="42">
        <v>66105.7</v>
      </c>
      <c r="F137" s="42">
        <f t="shared" si="3"/>
        <v>1.1326994647128572</v>
      </c>
    </row>
    <row r="138" spans="1:6" ht="12.75">
      <c r="A138" s="21"/>
      <c r="B138" s="33"/>
      <c r="C138" s="22" t="s">
        <v>925</v>
      </c>
      <c r="D138" s="43">
        <v>58361.2</v>
      </c>
      <c r="E138" s="44">
        <v>66105.7</v>
      </c>
      <c r="F138" s="44">
        <f t="shared" si="3"/>
        <v>1.1326994647128572</v>
      </c>
    </row>
    <row r="139" spans="1:6" ht="12.75">
      <c r="A139" s="23"/>
      <c r="B139" s="34"/>
      <c r="C139" s="24" t="s">
        <v>153</v>
      </c>
      <c r="D139" s="45">
        <v>58361.2</v>
      </c>
      <c r="E139" s="46">
        <v>66105.7</v>
      </c>
      <c r="F139" s="46">
        <f t="shared" si="3"/>
        <v>1.1326994647128572</v>
      </c>
    </row>
    <row r="140" spans="1:6" ht="12.75">
      <c r="A140" s="19" t="s">
        <v>926</v>
      </c>
      <c r="B140" s="32" t="s">
        <v>895</v>
      </c>
      <c r="C140" s="20" t="s">
        <v>896</v>
      </c>
      <c r="D140" s="41">
        <v>29632.2</v>
      </c>
      <c r="E140" s="42">
        <v>41006</v>
      </c>
      <c r="F140" s="42">
        <f t="shared" si="3"/>
        <v>1.3838324525347425</v>
      </c>
    </row>
    <row r="141" spans="1:6" ht="12.75">
      <c r="A141" s="21"/>
      <c r="B141" s="33"/>
      <c r="C141" s="22" t="s">
        <v>899</v>
      </c>
      <c r="D141" s="43">
        <v>29632.2</v>
      </c>
      <c r="E141" s="44">
        <v>41006</v>
      </c>
      <c r="F141" s="44">
        <f t="shared" si="3"/>
        <v>1.3838324525347425</v>
      </c>
    </row>
    <row r="142" spans="1:6" ht="12.75">
      <c r="A142" s="23"/>
      <c r="B142" s="34"/>
      <c r="C142" s="24" t="s">
        <v>153</v>
      </c>
      <c r="D142" s="45">
        <v>29632.2</v>
      </c>
      <c r="E142" s="46">
        <v>41006</v>
      </c>
      <c r="F142" s="46">
        <f t="shared" si="3"/>
        <v>1.3838324525347425</v>
      </c>
    </row>
    <row r="143" spans="1:6" ht="12.75">
      <c r="A143" s="19" t="s">
        <v>927</v>
      </c>
      <c r="B143" s="32" t="s">
        <v>895</v>
      </c>
      <c r="C143" s="20" t="s">
        <v>896</v>
      </c>
      <c r="D143" s="41">
        <v>43067.9</v>
      </c>
      <c r="E143" s="42">
        <v>56649.2</v>
      </c>
      <c r="F143" s="42">
        <f t="shared" si="3"/>
        <v>1.3153462323447394</v>
      </c>
    </row>
    <row r="144" spans="1:6" ht="12.75">
      <c r="A144" s="21"/>
      <c r="B144" s="33"/>
      <c r="C144" s="22" t="s">
        <v>899</v>
      </c>
      <c r="D144" s="43">
        <v>43067.9</v>
      </c>
      <c r="E144" s="44">
        <v>56649.2</v>
      </c>
      <c r="F144" s="44">
        <f t="shared" si="3"/>
        <v>1.3153462323447394</v>
      </c>
    </row>
    <row r="145" spans="1:6" ht="12.75">
      <c r="A145" s="23"/>
      <c r="B145" s="34"/>
      <c r="C145" s="24" t="s">
        <v>153</v>
      </c>
      <c r="D145" s="45">
        <v>43067.9</v>
      </c>
      <c r="E145" s="46">
        <v>56649.2</v>
      </c>
      <c r="F145" s="46">
        <f t="shared" si="3"/>
        <v>1.3153462323447394</v>
      </c>
    </row>
    <row r="146" spans="1:6" ht="12.75">
      <c r="A146" s="19" t="s">
        <v>217</v>
      </c>
      <c r="B146" s="32" t="s">
        <v>895</v>
      </c>
      <c r="C146" s="20" t="s">
        <v>896</v>
      </c>
      <c r="D146" s="41">
        <v>62560.2</v>
      </c>
      <c r="E146" s="42">
        <v>76587.8</v>
      </c>
      <c r="F146" s="42">
        <f t="shared" si="3"/>
        <v>1.2242256258771553</v>
      </c>
    </row>
    <row r="147" spans="1:6" ht="12.75">
      <c r="A147" s="21"/>
      <c r="B147" s="33"/>
      <c r="C147" s="22" t="s">
        <v>928</v>
      </c>
      <c r="D147" s="43">
        <v>62560.2</v>
      </c>
      <c r="E147" s="44">
        <v>76587.8</v>
      </c>
      <c r="F147" s="44">
        <f t="shared" si="3"/>
        <v>1.2242256258771553</v>
      </c>
    </row>
    <row r="148" spans="1:6" ht="12.75">
      <c r="A148" s="23"/>
      <c r="B148" s="34"/>
      <c r="C148" s="24" t="s">
        <v>153</v>
      </c>
      <c r="D148" s="45">
        <v>62560.2</v>
      </c>
      <c r="E148" s="46">
        <v>76587.8</v>
      </c>
      <c r="F148" s="46">
        <f t="shared" si="3"/>
        <v>1.2242256258771553</v>
      </c>
    </row>
    <row r="149" spans="1:6" ht="12.75">
      <c r="A149" s="19" t="s">
        <v>48</v>
      </c>
      <c r="B149" s="32" t="s">
        <v>929</v>
      </c>
      <c r="C149" s="20" t="s">
        <v>930</v>
      </c>
      <c r="D149" s="41">
        <v>0</v>
      </c>
      <c r="E149" s="42">
        <v>10000</v>
      </c>
      <c r="F149" s="42" t="str">
        <f t="shared" si="3"/>
        <v>***</v>
      </c>
    </row>
    <row r="150" spans="1:6" ht="12.75">
      <c r="A150" s="21"/>
      <c r="B150" s="33"/>
      <c r="C150" s="22" t="s">
        <v>931</v>
      </c>
      <c r="D150" s="43">
        <v>0</v>
      </c>
      <c r="E150" s="44">
        <v>10000</v>
      </c>
      <c r="F150" s="44" t="str">
        <f t="shared" si="3"/>
        <v>***</v>
      </c>
    </row>
    <row r="151" spans="1:6" ht="12.75">
      <c r="A151" s="23"/>
      <c r="B151" s="34"/>
      <c r="C151" s="24" t="s">
        <v>14</v>
      </c>
      <c r="D151" s="45">
        <v>0</v>
      </c>
      <c r="E151" s="46">
        <v>10000</v>
      </c>
      <c r="F151" s="46" t="str">
        <f t="shared" si="3"/>
        <v>***</v>
      </c>
    </row>
    <row r="152" spans="1:6" ht="12.75">
      <c r="A152" s="19" t="s">
        <v>25</v>
      </c>
      <c r="B152" s="32" t="s">
        <v>932</v>
      </c>
      <c r="C152" s="20" t="s">
        <v>933</v>
      </c>
      <c r="D152" s="41">
        <v>510</v>
      </c>
      <c r="E152" s="42">
        <v>510</v>
      </c>
      <c r="F152" s="42">
        <f t="shared" si="3"/>
        <v>1</v>
      </c>
    </row>
    <row r="153" spans="1:6" ht="12.75">
      <c r="A153" s="21"/>
      <c r="B153" s="33"/>
      <c r="C153" s="22" t="s">
        <v>899</v>
      </c>
      <c r="D153" s="43">
        <v>510</v>
      </c>
      <c r="E153" s="44">
        <v>510</v>
      </c>
      <c r="F153" s="44">
        <f t="shared" si="3"/>
        <v>1</v>
      </c>
    </row>
    <row r="154" spans="1:6" ht="12.75">
      <c r="A154" s="23"/>
      <c r="B154" s="34"/>
      <c r="C154" s="24" t="s">
        <v>14</v>
      </c>
      <c r="D154" s="45">
        <v>510</v>
      </c>
      <c r="E154" s="46">
        <v>510</v>
      </c>
      <c r="F154" s="46">
        <f t="shared" si="3"/>
        <v>1</v>
      </c>
    </row>
    <row r="155" spans="1:6" ht="12.75">
      <c r="A155" s="19" t="s">
        <v>865</v>
      </c>
      <c r="B155" s="32" t="s">
        <v>934</v>
      </c>
      <c r="C155" s="20" t="s">
        <v>935</v>
      </c>
      <c r="D155" s="41">
        <v>6050</v>
      </c>
      <c r="E155" s="42">
        <v>6050</v>
      </c>
      <c r="F155" s="42">
        <f t="shared" si="3"/>
        <v>1</v>
      </c>
    </row>
    <row r="156" spans="1:6" ht="12.75">
      <c r="A156" s="21"/>
      <c r="B156" s="33"/>
      <c r="C156" s="22" t="s">
        <v>936</v>
      </c>
      <c r="D156" s="43">
        <v>250</v>
      </c>
      <c r="E156" s="44">
        <v>250</v>
      </c>
      <c r="F156" s="44">
        <f t="shared" si="3"/>
        <v>1</v>
      </c>
    </row>
    <row r="157" spans="1:6" ht="12.75">
      <c r="A157" s="23"/>
      <c r="B157" s="34"/>
      <c r="C157" s="24" t="s">
        <v>14</v>
      </c>
      <c r="D157" s="45">
        <v>250</v>
      </c>
      <c r="E157" s="46">
        <v>250</v>
      </c>
      <c r="F157" s="46">
        <f t="shared" si="3"/>
        <v>1</v>
      </c>
    </row>
    <row r="158" spans="1:6" ht="12.75">
      <c r="A158" s="21"/>
      <c r="B158" s="33"/>
      <c r="C158" s="22" t="s">
        <v>937</v>
      </c>
      <c r="D158" s="43">
        <v>2300</v>
      </c>
      <c r="E158" s="44">
        <v>2300</v>
      </c>
      <c r="F158" s="44">
        <f aca="true" t="shared" si="4" ref="F158:F185">IF(D158=0,"***",E158/D158)</f>
        <v>1</v>
      </c>
    </row>
    <row r="159" spans="1:6" ht="12.75">
      <c r="A159" s="23"/>
      <c r="B159" s="34"/>
      <c r="C159" s="24" t="s">
        <v>14</v>
      </c>
      <c r="D159" s="45">
        <v>2300</v>
      </c>
      <c r="E159" s="46">
        <v>2300</v>
      </c>
      <c r="F159" s="46">
        <f t="shared" si="4"/>
        <v>1</v>
      </c>
    </row>
    <row r="160" spans="1:6" ht="12.75">
      <c r="A160" s="21"/>
      <c r="B160" s="33"/>
      <c r="C160" s="22" t="s">
        <v>938</v>
      </c>
      <c r="D160" s="43">
        <v>3250</v>
      </c>
      <c r="E160" s="44">
        <v>3250</v>
      </c>
      <c r="F160" s="44">
        <f t="shared" si="4"/>
        <v>1</v>
      </c>
    </row>
    <row r="161" spans="1:6" ht="12.75">
      <c r="A161" s="23"/>
      <c r="B161" s="34"/>
      <c r="C161" s="24" t="s">
        <v>14</v>
      </c>
      <c r="D161" s="45">
        <v>3250</v>
      </c>
      <c r="E161" s="46">
        <v>3250</v>
      </c>
      <c r="F161" s="46">
        <f t="shared" si="4"/>
        <v>1</v>
      </c>
    </row>
    <row r="162" spans="1:6" ht="12.75">
      <c r="A162" s="21"/>
      <c r="B162" s="33"/>
      <c r="C162" s="22" t="s">
        <v>939</v>
      </c>
      <c r="D162" s="43">
        <v>250</v>
      </c>
      <c r="E162" s="44">
        <v>250</v>
      </c>
      <c r="F162" s="44">
        <f t="shared" si="4"/>
        <v>1</v>
      </c>
    </row>
    <row r="163" spans="1:6" ht="12.75">
      <c r="A163" s="23"/>
      <c r="B163" s="34"/>
      <c r="C163" s="24" t="s">
        <v>14</v>
      </c>
      <c r="D163" s="45">
        <v>250</v>
      </c>
      <c r="E163" s="46">
        <v>250</v>
      </c>
      <c r="F163" s="46">
        <f t="shared" si="4"/>
        <v>1</v>
      </c>
    </row>
    <row r="164" spans="1:6" ht="12.75">
      <c r="A164" s="19" t="s">
        <v>940</v>
      </c>
      <c r="B164" s="32" t="s">
        <v>941</v>
      </c>
      <c r="C164" s="20" t="s">
        <v>942</v>
      </c>
      <c r="D164" s="41">
        <v>18000</v>
      </c>
      <c r="E164" s="42">
        <v>18000</v>
      </c>
      <c r="F164" s="42">
        <f t="shared" si="4"/>
        <v>1</v>
      </c>
    </row>
    <row r="165" spans="1:6" ht="12.75">
      <c r="A165" s="21"/>
      <c r="B165" s="33"/>
      <c r="C165" s="22" t="s">
        <v>936</v>
      </c>
      <c r="D165" s="43">
        <v>18000</v>
      </c>
      <c r="E165" s="44">
        <v>18000</v>
      </c>
      <c r="F165" s="44">
        <f t="shared" si="4"/>
        <v>1</v>
      </c>
    </row>
    <row r="166" spans="1:6" ht="12.75">
      <c r="A166" s="23"/>
      <c r="B166" s="34"/>
      <c r="C166" s="24" t="s">
        <v>14</v>
      </c>
      <c r="D166" s="45">
        <v>18000</v>
      </c>
      <c r="E166" s="46">
        <v>18000</v>
      </c>
      <c r="F166" s="46">
        <f t="shared" si="4"/>
        <v>1</v>
      </c>
    </row>
    <row r="167" spans="1:6" ht="12.75">
      <c r="A167" s="19" t="s">
        <v>874</v>
      </c>
      <c r="B167" s="32" t="s">
        <v>895</v>
      </c>
      <c r="C167" s="20" t="s">
        <v>896</v>
      </c>
      <c r="D167" s="41">
        <f>397500-D180</f>
        <v>143500</v>
      </c>
      <c r="E167" s="42">
        <v>225900</v>
      </c>
      <c r="F167" s="42">
        <f t="shared" si="4"/>
        <v>1.5742160278745645</v>
      </c>
    </row>
    <row r="168" spans="1:6" ht="12.75">
      <c r="A168" s="21"/>
      <c r="B168" s="33"/>
      <c r="C168" s="22" t="s">
        <v>936</v>
      </c>
      <c r="D168" s="43">
        <v>63500</v>
      </c>
      <c r="E168" s="44">
        <v>62000</v>
      </c>
      <c r="F168" s="44">
        <f t="shared" si="4"/>
        <v>0.9763779527559056</v>
      </c>
    </row>
    <row r="169" spans="1:6" ht="12.75">
      <c r="A169" s="23"/>
      <c r="B169" s="34"/>
      <c r="C169" s="24" t="s">
        <v>14</v>
      </c>
      <c r="D169" s="45">
        <v>63500</v>
      </c>
      <c r="E169" s="46">
        <v>62000</v>
      </c>
      <c r="F169" s="46">
        <f t="shared" si="4"/>
        <v>0.9763779527559056</v>
      </c>
    </row>
    <row r="170" spans="1:6" ht="12.75">
      <c r="A170" s="21"/>
      <c r="B170" s="33"/>
      <c r="C170" s="22" t="s">
        <v>943</v>
      </c>
      <c r="D170" s="43">
        <v>500</v>
      </c>
      <c r="E170" s="44">
        <v>500</v>
      </c>
      <c r="F170" s="44">
        <f t="shared" si="4"/>
        <v>1</v>
      </c>
    </row>
    <row r="171" spans="1:6" ht="12.75">
      <c r="A171" s="23"/>
      <c r="B171" s="34"/>
      <c r="C171" s="24" t="s">
        <v>14</v>
      </c>
      <c r="D171" s="45">
        <v>500</v>
      </c>
      <c r="E171" s="46">
        <v>500</v>
      </c>
      <c r="F171" s="46">
        <f t="shared" si="4"/>
        <v>1</v>
      </c>
    </row>
    <row r="172" spans="1:6" ht="12.75">
      <c r="A172" s="21"/>
      <c r="B172" s="33"/>
      <c r="C172" s="22" t="s">
        <v>931</v>
      </c>
      <c r="D172" s="43">
        <v>47000</v>
      </c>
      <c r="E172" s="44">
        <v>44000</v>
      </c>
      <c r="F172" s="44">
        <f t="shared" si="4"/>
        <v>0.9361702127659575</v>
      </c>
    </row>
    <row r="173" spans="1:6" ht="12.75">
      <c r="A173" s="23"/>
      <c r="B173" s="34"/>
      <c r="C173" s="24" t="s">
        <v>14</v>
      </c>
      <c r="D173" s="45">
        <v>47000</v>
      </c>
      <c r="E173" s="46">
        <v>44000</v>
      </c>
      <c r="F173" s="46">
        <f t="shared" si="4"/>
        <v>0.9361702127659575</v>
      </c>
    </row>
    <row r="174" spans="1:6" ht="12.75">
      <c r="A174" s="21"/>
      <c r="B174" s="33"/>
      <c r="C174" s="22" t="s">
        <v>944</v>
      </c>
      <c r="D174" s="43">
        <v>4700</v>
      </c>
      <c r="E174" s="44">
        <v>102200</v>
      </c>
      <c r="F174" s="44">
        <f t="shared" si="4"/>
        <v>21.74468085106383</v>
      </c>
    </row>
    <row r="175" spans="1:6" ht="12.75">
      <c r="A175" s="23"/>
      <c r="B175" s="34"/>
      <c r="C175" s="24" t="s">
        <v>14</v>
      </c>
      <c r="D175" s="45">
        <v>4700</v>
      </c>
      <c r="E175" s="46">
        <v>102200</v>
      </c>
      <c r="F175" s="46">
        <f t="shared" si="4"/>
        <v>21.74468085106383</v>
      </c>
    </row>
    <row r="176" spans="1:6" ht="12.75">
      <c r="A176" s="21"/>
      <c r="B176" s="33"/>
      <c r="C176" s="22" t="s">
        <v>925</v>
      </c>
      <c r="D176" s="43">
        <v>5000</v>
      </c>
      <c r="E176" s="44">
        <v>5000</v>
      </c>
      <c r="F176" s="44">
        <f t="shared" si="4"/>
        <v>1</v>
      </c>
    </row>
    <row r="177" spans="1:6" ht="12.75">
      <c r="A177" s="23"/>
      <c r="B177" s="34"/>
      <c r="C177" s="24" t="s">
        <v>14</v>
      </c>
      <c r="D177" s="45">
        <v>5000</v>
      </c>
      <c r="E177" s="46">
        <v>5000</v>
      </c>
      <c r="F177" s="46">
        <f t="shared" si="4"/>
        <v>1</v>
      </c>
    </row>
    <row r="178" spans="1:6" ht="12.75">
      <c r="A178" s="21"/>
      <c r="B178" s="33"/>
      <c r="C178" s="22" t="s">
        <v>945</v>
      </c>
      <c r="D178" s="43">
        <f>276800-D181</f>
        <v>22800</v>
      </c>
      <c r="E178" s="44">
        <v>12200</v>
      </c>
      <c r="F178" s="44">
        <f t="shared" si="4"/>
        <v>0.5350877192982456</v>
      </c>
    </row>
    <row r="179" spans="1:6" ht="12.75">
      <c r="A179" s="23"/>
      <c r="B179" s="34"/>
      <c r="C179" s="24" t="s">
        <v>14</v>
      </c>
      <c r="D179" s="45">
        <f>276800-D182</f>
        <v>22800</v>
      </c>
      <c r="E179" s="46">
        <v>12200</v>
      </c>
      <c r="F179" s="46">
        <f t="shared" si="4"/>
        <v>0.5350877192982456</v>
      </c>
    </row>
    <row r="180" spans="1:6" ht="12.75">
      <c r="A180" s="19" t="s">
        <v>874</v>
      </c>
      <c r="B180" s="32" t="s">
        <v>946</v>
      </c>
      <c r="C180" s="20" t="s">
        <v>947</v>
      </c>
      <c r="D180" s="41">
        <v>254000</v>
      </c>
      <c r="E180" s="42">
        <v>304000</v>
      </c>
      <c r="F180" s="42">
        <f t="shared" si="4"/>
        <v>1.1968503937007875</v>
      </c>
    </row>
    <row r="181" spans="1:6" ht="12.75">
      <c r="A181" s="21"/>
      <c r="B181" s="33"/>
      <c r="C181" s="22" t="s">
        <v>945</v>
      </c>
      <c r="D181" s="43">
        <v>254000</v>
      </c>
      <c r="E181" s="44">
        <v>304000</v>
      </c>
      <c r="F181" s="44">
        <f t="shared" si="4"/>
        <v>1.1968503937007875</v>
      </c>
    </row>
    <row r="182" spans="1:6" ht="12.75">
      <c r="A182" s="23"/>
      <c r="B182" s="34"/>
      <c r="C182" s="24" t="s">
        <v>79</v>
      </c>
      <c r="D182" s="45">
        <v>254000</v>
      </c>
      <c r="E182" s="46">
        <v>304000</v>
      </c>
      <c r="F182" s="46">
        <f t="shared" si="4"/>
        <v>1.1968503937007875</v>
      </c>
    </row>
    <row r="183" spans="1:6" ht="12.75">
      <c r="A183" s="19" t="s">
        <v>948</v>
      </c>
      <c r="B183" s="32" t="s">
        <v>895</v>
      </c>
      <c r="C183" s="20" t="s">
        <v>896</v>
      </c>
      <c r="D183" s="41">
        <v>25299.4</v>
      </c>
      <c r="E183" s="42">
        <v>38674.1</v>
      </c>
      <c r="F183" s="42">
        <f t="shared" si="4"/>
        <v>1.5286568060902628</v>
      </c>
    </row>
    <row r="184" spans="1:6" ht="12.75">
      <c r="A184" s="21"/>
      <c r="B184" s="33"/>
      <c r="C184" s="22" t="s">
        <v>899</v>
      </c>
      <c r="D184" s="43">
        <v>25299.4</v>
      </c>
      <c r="E184" s="44">
        <v>38674.1</v>
      </c>
      <c r="F184" s="44">
        <f t="shared" si="4"/>
        <v>1.5286568060902628</v>
      </c>
    </row>
    <row r="185" spans="1:6" ht="13.5" thickBot="1">
      <c r="A185" s="23"/>
      <c r="B185" s="34"/>
      <c r="C185" s="24" t="s">
        <v>153</v>
      </c>
      <c r="D185" s="45">
        <v>25299.4</v>
      </c>
      <c r="E185" s="46">
        <v>38674.1</v>
      </c>
      <c r="F185" s="46">
        <f t="shared" si="4"/>
        <v>1.5286568060902628</v>
      </c>
    </row>
    <row r="186" spans="1:6" ht="13.5" thickBot="1">
      <c r="A186" s="18" t="s">
        <v>949</v>
      </c>
      <c r="B186" s="31"/>
      <c r="C186" s="17"/>
      <c r="D186" s="53" t="s">
        <v>40</v>
      </c>
      <c r="E186" s="54">
        <v>1944148.6</v>
      </c>
      <c r="F186" s="54" t="s">
        <v>40</v>
      </c>
    </row>
    <row r="187" spans="1:6" ht="13.5" thickBot="1">
      <c r="A187" s="5" t="s">
        <v>36</v>
      </c>
      <c r="B187" s="27"/>
      <c r="C187" s="6"/>
      <c r="D187" s="47" t="s">
        <v>40</v>
      </c>
      <c r="E187" s="48">
        <f>SUM(E13:E186)/4</f>
        <v>2586052.099999999</v>
      </c>
      <c r="F187" s="49" t="s">
        <v>40</v>
      </c>
    </row>
    <row r="188" spans="2:6" ht="12.75">
      <c r="B188" s="26"/>
      <c r="D188" s="36"/>
      <c r="E188" s="36"/>
      <c r="F188" s="36"/>
    </row>
  </sheetData>
  <sheetProtection/>
  <mergeCells count="1">
    <mergeCell ref="D10:F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3:F110"/>
  <sheetViews>
    <sheetView showGridLines="0" zoomScalePageLayoutView="0" workbookViewId="0" topLeftCell="A82">
      <selection activeCell="A7" sqref="A7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48.25390625" style="2" customWidth="1"/>
    <col min="4" max="5" width="15.00390625" style="1" customWidth="1"/>
    <col min="6" max="6" width="8.25390625" style="1" customWidth="1"/>
    <col min="7" max="9" width="9.125" style="1" customWidth="1"/>
  </cols>
  <sheetData>
    <row r="3" spans="1:6" ht="12.75">
      <c r="A3" s="51" t="s">
        <v>37</v>
      </c>
      <c r="B3" s="51"/>
      <c r="C3" s="51"/>
      <c r="D3" s="52"/>
      <c r="E3" s="52"/>
      <c r="F3" s="52"/>
    </row>
    <row r="4" spans="1:6" ht="12.75">
      <c r="A4" s="51" t="s">
        <v>38</v>
      </c>
      <c r="B4" s="51"/>
      <c r="C4" s="51"/>
      <c r="D4" s="52"/>
      <c r="E4" s="52"/>
      <c r="F4" s="52"/>
    </row>
    <row r="5" spans="1:6" ht="12.75">
      <c r="A5" s="51" t="s">
        <v>39</v>
      </c>
      <c r="B5" s="51"/>
      <c r="C5" s="51"/>
      <c r="D5" s="52"/>
      <c r="E5" s="52"/>
      <c r="F5" s="52"/>
    </row>
    <row r="7" spans="1:6" ht="18">
      <c r="A7" s="3" t="s">
        <v>950</v>
      </c>
      <c r="B7" s="25"/>
      <c r="C7" s="4"/>
      <c r="D7" s="35"/>
      <c r="E7" s="35"/>
      <c r="F7" s="50"/>
    </row>
    <row r="8" spans="2:6" ht="13.5" thickBot="1">
      <c r="B8" s="26"/>
      <c r="D8" s="36"/>
      <c r="E8" s="36"/>
      <c r="F8" s="36"/>
    </row>
    <row r="9" spans="1:6" ht="13.5" thickBot="1">
      <c r="A9" s="5" t="s">
        <v>1</v>
      </c>
      <c r="B9" s="27"/>
      <c r="C9" s="6"/>
      <c r="D9" s="37"/>
      <c r="E9" s="37"/>
      <c r="F9" s="38"/>
    </row>
    <row r="10" spans="1:6" ht="13.5" thickBot="1">
      <c r="A10" s="7"/>
      <c r="B10" s="28"/>
      <c r="C10" s="8"/>
      <c r="D10" s="58"/>
      <c r="E10" s="58"/>
      <c r="F10" s="59"/>
    </row>
    <row r="11" spans="1:6" ht="34.5" customHeight="1">
      <c r="A11" s="13" t="s">
        <v>2</v>
      </c>
      <c r="B11" s="29" t="s">
        <v>3</v>
      </c>
      <c r="C11" s="14" t="s">
        <v>4</v>
      </c>
      <c r="D11" s="15" t="s">
        <v>5</v>
      </c>
      <c r="E11" s="16" t="s">
        <v>6</v>
      </c>
      <c r="F11" s="16" t="s">
        <v>7</v>
      </c>
    </row>
    <row r="12" spans="1:6" ht="13.5" customHeight="1" thickBot="1">
      <c r="A12" s="9"/>
      <c r="B12" s="30"/>
      <c r="C12" s="10" t="s">
        <v>8</v>
      </c>
      <c r="D12" s="11"/>
      <c r="E12" s="12"/>
      <c r="F12" s="12"/>
    </row>
    <row r="13" spans="1:6" ht="13.5" thickBot="1">
      <c r="A13" s="18" t="s">
        <v>951</v>
      </c>
      <c r="B13" s="31"/>
      <c r="C13" s="17"/>
      <c r="D13" s="39"/>
      <c r="E13" s="40"/>
      <c r="F13" s="40"/>
    </row>
    <row r="14" spans="1:6" ht="12.75">
      <c r="A14" s="19" t="s">
        <v>952</v>
      </c>
      <c r="B14" s="32" t="s">
        <v>953</v>
      </c>
      <c r="C14" s="20" t="s">
        <v>954</v>
      </c>
      <c r="D14" s="41">
        <v>79255.2</v>
      </c>
      <c r="E14" s="42">
        <v>80633.7</v>
      </c>
      <c r="F14" s="42">
        <f aca="true" t="shared" si="0" ref="F14:F45">IF(D14=0,"***",E14/D14)</f>
        <v>1.0173931805105532</v>
      </c>
    </row>
    <row r="15" spans="1:6" ht="12.75">
      <c r="A15" s="21"/>
      <c r="B15" s="33"/>
      <c r="C15" s="22" t="s">
        <v>955</v>
      </c>
      <c r="D15" s="43">
        <v>79255.2</v>
      </c>
      <c r="E15" s="44">
        <v>80633.7</v>
      </c>
      <c r="F15" s="44">
        <f t="shared" si="0"/>
        <v>1.0173931805105532</v>
      </c>
    </row>
    <row r="16" spans="1:6" ht="12.75">
      <c r="A16" s="23"/>
      <c r="B16" s="34"/>
      <c r="C16" s="24" t="s">
        <v>14</v>
      </c>
      <c r="D16" s="45">
        <v>79255.2</v>
      </c>
      <c r="E16" s="46">
        <v>80633.7</v>
      </c>
      <c r="F16" s="46">
        <f t="shared" si="0"/>
        <v>1.0173931805105532</v>
      </c>
    </row>
    <row r="17" spans="1:6" ht="12.75">
      <c r="A17" s="19" t="s">
        <v>956</v>
      </c>
      <c r="B17" s="32" t="s">
        <v>953</v>
      </c>
      <c r="C17" s="20" t="s">
        <v>954</v>
      </c>
      <c r="D17" s="41">
        <v>21260.5</v>
      </c>
      <c r="E17" s="42">
        <v>26257.1</v>
      </c>
      <c r="F17" s="42">
        <f t="shared" si="0"/>
        <v>1.2350179911102748</v>
      </c>
    </row>
    <row r="18" spans="1:6" ht="12.75">
      <c r="A18" s="21"/>
      <c r="B18" s="33"/>
      <c r="C18" s="22" t="s">
        <v>955</v>
      </c>
      <c r="D18" s="43">
        <v>21260.5</v>
      </c>
      <c r="E18" s="44">
        <v>26257.1</v>
      </c>
      <c r="F18" s="44">
        <f t="shared" si="0"/>
        <v>1.2350179911102748</v>
      </c>
    </row>
    <row r="19" spans="1:6" ht="12.75">
      <c r="A19" s="23"/>
      <c r="B19" s="34"/>
      <c r="C19" s="24" t="s">
        <v>14</v>
      </c>
      <c r="D19" s="45">
        <v>21260.5</v>
      </c>
      <c r="E19" s="46">
        <v>26257.1</v>
      </c>
      <c r="F19" s="46">
        <f t="shared" si="0"/>
        <v>1.2350179911102748</v>
      </c>
    </row>
    <row r="20" spans="1:6" ht="12.75">
      <c r="A20" s="19" t="s">
        <v>957</v>
      </c>
      <c r="B20" s="32" t="s">
        <v>953</v>
      </c>
      <c r="C20" s="20" t="s">
        <v>954</v>
      </c>
      <c r="D20" s="41">
        <v>29948.7</v>
      </c>
      <c r="E20" s="42">
        <v>38968</v>
      </c>
      <c r="F20" s="42">
        <f t="shared" si="0"/>
        <v>1.3011583140503593</v>
      </c>
    </row>
    <row r="21" spans="1:6" ht="12.75">
      <c r="A21" s="21"/>
      <c r="B21" s="33"/>
      <c r="C21" s="22" t="s">
        <v>955</v>
      </c>
      <c r="D21" s="43">
        <v>29948.7</v>
      </c>
      <c r="E21" s="44">
        <v>38968</v>
      </c>
      <c r="F21" s="44">
        <f t="shared" si="0"/>
        <v>1.3011583140503593</v>
      </c>
    </row>
    <row r="22" spans="1:6" ht="12.75">
      <c r="A22" s="23"/>
      <c r="B22" s="34"/>
      <c r="C22" s="24" t="s">
        <v>14</v>
      </c>
      <c r="D22" s="45">
        <v>29948.7</v>
      </c>
      <c r="E22" s="46">
        <v>38968</v>
      </c>
      <c r="F22" s="46">
        <f t="shared" si="0"/>
        <v>1.3011583140503593</v>
      </c>
    </row>
    <row r="23" spans="1:6" ht="12.75">
      <c r="A23" s="19" t="s">
        <v>958</v>
      </c>
      <c r="B23" s="32" t="s">
        <v>953</v>
      </c>
      <c r="C23" s="20" t="s">
        <v>954</v>
      </c>
      <c r="D23" s="41">
        <v>13310</v>
      </c>
      <c r="E23" s="42">
        <v>15635.6</v>
      </c>
      <c r="F23" s="42">
        <f t="shared" si="0"/>
        <v>1.174725770097671</v>
      </c>
    </row>
    <row r="24" spans="1:6" ht="12.75">
      <c r="A24" s="21"/>
      <c r="B24" s="33"/>
      <c r="C24" s="22" t="s">
        <v>955</v>
      </c>
      <c r="D24" s="43">
        <v>13310</v>
      </c>
      <c r="E24" s="44">
        <v>15635.6</v>
      </c>
      <c r="F24" s="44">
        <f t="shared" si="0"/>
        <v>1.174725770097671</v>
      </c>
    </row>
    <row r="25" spans="1:6" ht="12.75">
      <c r="A25" s="23"/>
      <c r="B25" s="34"/>
      <c r="C25" s="24" t="s">
        <v>14</v>
      </c>
      <c r="D25" s="45">
        <v>13310</v>
      </c>
      <c r="E25" s="46">
        <v>15635.6</v>
      </c>
      <c r="F25" s="46">
        <f t="shared" si="0"/>
        <v>1.174725770097671</v>
      </c>
    </row>
    <row r="26" spans="1:6" ht="12.75">
      <c r="A26" s="19" t="s">
        <v>959</v>
      </c>
      <c r="B26" s="32" t="s">
        <v>953</v>
      </c>
      <c r="C26" s="20" t="s">
        <v>954</v>
      </c>
      <c r="D26" s="41">
        <v>42511.5</v>
      </c>
      <c r="E26" s="42">
        <v>47679.3</v>
      </c>
      <c r="F26" s="42">
        <f t="shared" si="0"/>
        <v>1.1215624007621467</v>
      </c>
    </row>
    <row r="27" spans="1:6" ht="12.75">
      <c r="A27" s="21"/>
      <c r="B27" s="33"/>
      <c r="C27" s="22" t="s">
        <v>955</v>
      </c>
      <c r="D27" s="43">
        <v>42511.5</v>
      </c>
      <c r="E27" s="44">
        <v>47679.3</v>
      </c>
      <c r="F27" s="44">
        <f t="shared" si="0"/>
        <v>1.1215624007621467</v>
      </c>
    </row>
    <row r="28" spans="1:6" ht="12.75">
      <c r="A28" s="23"/>
      <c r="B28" s="34"/>
      <c r="C28" s="24" t="s">
        <v>14</v>
      </c>
      <c r="D28" s="45">
        <v>42511.5</v>
      </c>
      <c r="E28" s="46">
        <v>47679.3</v>
      </c>
      <c r="F28" s="46">
        <f t="shared" si="0"/>
        <v>1.1215624007621467</v>
      </c>
    </row>
    <row r="29" spans="1:6" ht="12.75">
      <c r="A29" s="19" t="s">
        <v>960</v>
      </c>
      <c r="B29" s="32" t="s">
        <v>953</v>
      </c>
      <c r="C29" s="20" t="s">
        <v>954</v>
      </c>
      <c r="D29" s="41">
        <v>86200.4</v>
      </c>
      <c r="E29" s="42">
        <v>96927.1</v>
      </c>
      <c r="F29" s="42">
        <f t="shared" si="0"/>
        <v>1.124439097730405</v>
      </c>
    </row>
    <row r="30" spans="1:6" ht="12.75">
      <c r="A30" s="21"/>
      <c r="B30" s="33"/>
      <c r="C30" s="22" t="s">
        <v>961</v>
      </c>
      <c r="D30" s="43">
        <v>86200.4</v>
      </c>
      <c r="E30" s="44">
        <v>96927.1</v>
      </c>
      <c r="F30" s="44">
        <f t="shared" si="0"/>
        <v>1.124439097730405</v>
      </c>
    </row>
    <row r="31" spans="1:6" ht="12.75">
      <c r="A31" s="23"/>
      <c r="B31" s="34"/>
      <c r="C31" s="24" t="s">
        <v>14</v>
      </c>
      <c r="D31" s="45">
        <v>86200.4</v>
      </c>
      <c r="E31" s="46">
        <v>96927.1</v>
      </c>
      <c r="F31" s="46">
        <f t="shared" si="0"/>
        <v>1.124439097730405</v>
      </c>
    </row>
    <row r="32" spans="1:6" ht="12.75">
      <c r="A32" s="19" t="s">
        <v>962</v>
      </c>
      <c r="B32" s="32" t="s">
        <v>953</v>
      </c>
      <c r="C32" s="20" t="s">
        <v>954</v>
      </c>
      <c r="D32" s="41">
        <v>60032.4</v>
      </c>
      <c r="E32" s="42">
        <v>67790.4</v>
      </c>
      <c r="F32" s="42">
        <f t="shared" si="0"/>
        <v>1.1292302156835308</v>
      </c>
    </row>
    <row r="33" spans="1:6" ht="12.75">
      <c r="A33" s="21"/>
      <c r="B33" s="33"/>
      <c r="C33" s="22" t="s">
        <v>955</v>
      </c>
      <c r="D33" s="43">
        <v>60032.4</v>
      </c>
      <c r="E33" s="44">
        <v>67790.4</v>
      </c>
      <c r="F33" s="44">
        <f t="shared" si="0"/>
        <v>1.1292302156835308</v>
      </c>
    </row>
    <row r="34" spans="1:6" ht="12.75">
      <c r="A34" s="23"/>
      <c r="B34" s="34"/>
      <c r="C34" s="24" t="s">
        <v>14</v>
      </c>
      <c r="D34" s="45">
        <v>60032.4</v>
      </c>
      <c r="E34" s="46">
        <v>67790.4</v>
      </c>
      <c r="F34" s="46">
        <f t="shared" si="0"/>
        <v>1.1292302156835308</v>
      </c>
    </row>
    <row r="35" spans="1:6" ht="12.75">
      <c r="A35" s="19" t="s">
        <v>963</v>
      </c>
      <c r="B35" s="32" t="s">
        <v>953</v>
      </c>
      <c r="C35" s="20" t="s">
        <v>954</v>
      </c>
      <c r="D35" s="41">
        <v>27184.7</v>
      </c>
      <c r="E35" s="42">
        <v>30298.4</v>
      </c>
      <c r="F35" s="42">
        <f t="shared" si="0"/>
        <v>1.1145386927205376</v>
      </c>
    </row>
    <row r="36" spans="1:6" ht="12.75">
      <c r="A36" s="21"/>
      <c r="B36" s="33"/>
      <c r="C36" s="22" t="s">
        <v>964</v>
      </c>
      <c r="D36" s="43">
        <v>27184.7</v>
      </c>
      <c r="E36" s="44">
        <v>30298.4</v>
      </c>
      <c r="F36" s="44">
        <f t="shared" si="0"/>
        <v>1.1145386927205376</v>
      </c>
    </row>
    <row r="37" spans="1:6" ht="12.75">
      <c r="A37" s="23"/>
      <c r="B37" s="34"/>
      <c r="C37" s="24" t="s">
        <v>14</v>
      </c>
      <c r="D37" s="45">
        <v>27184.7</v>
      </c>
      <c r="E37" s="46">
        <v>30298.4</v>
      </c>
      <c r="F37" s="46">
        <f t="shared" si="0"/>
        <v>1.1145386927205376</v>
      </c>
    </row>
    <row r="38" spans="1:6" ht="12.75">
      <c r="A38" s="19" t="s">
        <v>48</v>
      </c>
      <c r="B38" s="32" t="s">
        <v>965</v>
      </c>
      <c r="C38" s="20" t="s">
        <v>966</v>
      </c>
      <c r="D38" s="41">
        <v>54000</v>
      </c>
      <c r="E38" s="42">
        <v>44000</v>
      </c>
      <c r="F38" s="42">
        <f t="shared" si="0"/>
        <v>0.8148148148148148</v>
      </c>
    </row>
    <row r="39" spans="1:6" ht="12.75">
      <c r="A39" s="21"/>
      <c r="B39" s="33"/>
      <c r="C39" s="22" t="s">
        <v>967</v>
      </c>
      <c r="D39" s="43">
        <v>54000</v>
      </c>
      <c r="E39" s="44">
        <v>44000</v>
      </c>
      <c r="F39" s="44">
        <f t="shared" si="0"/>
        <v>0.8148148148148148</v>
      </c>
    </row>
    <row r="40" spans="1:6" ht="12.75">
      <c r="A40" s="23"/>
      <c r="B40" s="34"/>
      <c r="C40" s="24" t="s">
        <v>14</v>
      </c>
      <c r="D40" s="45">
        <v>54000</v>
      </c>
      <c r="E40" s="46">
        <v>44000</v>
      </c>
      <c r="F40" s="46">
        <f t="shared" si="0"/>
        <v>0.8148148148148148</v>
      </c>
    </row>
    <row r="41" spans="1:6" ht="12.75">
      <c r="A41" s="19" t="s">
        <v>968</v>
      </c>
      <c r="B41" s="32" t="s">
        <v>953</v>
      </c>
      <c r="C41" s="20" t="s">
        <v>954</v>
      </c>
      <c r="D41" s="41">
        <v>59621.1</v>
      </c>
      <c r="E41" s="42">
        <v>67495.3</v>
      </c>
      <c r="F41" s="42">
        <f t="shared" si="0"/>
        <v>1.1320706930935525</v>
      </c>
    </row>
    <row r="42" spans="1:6" ht="12.75">
      <c r="A42" s="21"/>
      <c r="B42" s="33"/>
      <c r="C42" s="22" t="s">
        <v>964</v>
      </c>
      <c r="D42" s="43">
        <v>33578.8</v>
      </c>
      <c r="E42" s="44">
        <v>42578.8</v>
      </c>
      <c r="F42" s="44">
        <f t="shared" si="0"/>
        <v>1.2680262546606786</v>
      </c>
    </row>
    <row r="43" spans="1:6" ht="12.75">
      <c r="A43" s="23"/>
      <c r="B43" s="34"/>
      <c r="C43" s="24" t="s">
        <v>14</v>
      </c>
      <c r="D43" s="45">
        <v>33578.8</v>
      </c>
      <c r="E43" s="46">
        <v>42578.8</v>
      </c>
      <c r="F43" s="46">
        <f t="shared" si="0"/>
        <v>1.2680262546606786</v>
      </c>
    </row>
    <row r="44" spans="1:6" ht="12.75">
      <c r="A44" s="21"/>
      <c r="B44" s="33"/>
      <c r="C44" s="22" t="s">
        <v>969</v>
      </c>
      <c r="D44" s="43">
        <v>26042.3</v>
      </c>
      <c r="E44" s="44">
        <v>24916.5</v>
      </c>
      <c r="F44" s="44">
        <f t="shared" si="0"/>
        <v>0.9567703313455417</v>
      </c>
    </row>
    <row r="45" spans="1:6" ht="12.75">
      <c r="A45" s="23"/>
      <c r="B45" s="34"/>
      <c r="C45" s="24" t="s">
        <v>14</v>
      </c>
      <c r="D45" s="45">
        <v>26042.3</v>
      </c>
      <c r="E45" s="46">
        <v>24916.5</v>
      </c>
      <c r="F45" s="46">
        <f t="shared" si="0"/>
        <v>0.9567703313455417</v>
      </c>
    </row>
    <row r="46" spans="1:6" ht="12.75">
      <c r="A46" s="19" t="s">
        <v>968</v>
      </c>
      <c r="B46" s="32" t="s">
        <v>970</v>
      </c>
      <c r="C46" s="20" t="s">
        <v>971</v>
      </c>
      <c r="D46" s="41">
        <v>349770</v>
      </c>
      <c r="E46" s="42">
        <v>350000</v>
      </c>
      <c r="F46" s="42">
        <f aca="true" t="shared" si="1" ref="F46:F77">IF(D46=0,"***",E46/D46)</f>
        <v>1.0006575749778426</v>
      </c>
    </row>
    <row r="47" spans="1:6" ht="12.75">
      <c r="A47" s="21"/>
      <c r="B47" s="33"/>
      <c r="C47" s="22" t="s">
        <v>967</v>
      </c>
      <c r="D47" s="43">
        <v>349770</v>
      </c>
      <c r="E47" s="44">
        <v>350000</v>
      </c>
      <c r="F47" s="44">
        <f t="shared" si="1"/>
        <v>1.0006575749778426</v>
      </c>
    </row>
    <row r="48" spans="1:6" ht="12.75">
      <c r="A48" s="23"/>
      <c r="B48" s="34"/>
      <c r="C48" s="24" t="s">
        <v>79</v>
      </c>
      <c r="D48" s="45">
        <v>349770</v>
      </c>
      <c r="E48" s="46">
        <v>350000</v>
      </c>
      <c r="F48" s="46">
        <f t="shared" si="1"/>
        <v>1.0006575749778426</v>
      </c>
    </row>
    <row r="49" spans="1:6" ht="12.75">
      <c r="A49" s="19" t="s">
        <v>968</v>
      </c>
      <c r="B49" s="32" t="s">
        <v>972</v>
      </c>
      <c r="C49" s="20" t="s">
        <v>973</v>
      </c>
      <c r="D49" s="41">
        <v>10000</v>
      </c>
      <c r="E49" s="42">
        <v>20000</v>
      </c>
      <c r="F49" s="42">
        <f t="shared" si="1"/>
        <v>2</v>
      </c>
    </row>
    <row r="50" spans="1:6" ht="12.75">
      <c r="A50" s="21"/>
      <c r="B50" s="33"/>
      <c r="C50" s="22" t="s">
        <v>974</v>
      </c>
      <c r="D50" s="43">
        <v>10000</v>
      </c>
      <c r="E50" s="44">
        <v>20000</v>
      </c>
      <c r="F50" s="44">
        <f t="shared" si="1"/>
        <v>2</v>
      </c>
    </row>
    <row r="51" spans="1:6" ht="12.75">
      <c r="A51" s="23"/>
      <c r="B51" s="34"/>
      <c r="C51" s="24" t="s">
        <v>79</v>
      </c>
      <c r="D51" s="45">
        <v>10000</v>
      </c>
      <c r="E51" s="46">
        <v>20000</v>
      </c>
      <c r="F51" s="46">
        <f t="shared" si="1"/>
        <v>2</v>
      </c>
    </row>
    <row r="52" spans="1:6" ht="12.75">
      <c r="A52" s="19" t="s">
        <v>968</v>
      </c>
      <c r="B52" s="32" t="s">
        <v>975</v>
      </c>
      <c r="C52" s="20" t="s">
        <v>976</v>
      </c>
      <c r="D52" s="41">
        <v>60000</v>
      </c>
      <c r="E52" s="42">
        <v>65000</v>
      </c>
      <c r="F52" s="42">
        <f t="shared" si="1"/>
        <v>1.0833333333333333</v>
      </c>
    </row>
    <row r="53" spans="1:6" ht="12.75">
      <c r="A53" s="21"/>
      <c r="B53" s="33"/>
      <c r="C53" s="22" t="s">
        <v>969</v>
      </c>
      <c r="D53" s="43">
        <v>60000</v>
      </c>
      <c r="E53" s="44">
        <v>65000</v>
      </c>
      <c r="F53" s="44">
        <f t="shared" si="1"/>
        <v>1.0833333333333333</v>
      </c>
    </row>
    <row r="54" spans="1:6" ht="12.75">
      <c r="A54" s="23"/>
      <c r="B54" s="34"/>
      <c r="C54" s="24" t="s">
        <v>79</v>
      </c>
      <c r="D54" s="45">
        <v>60000</v>
      </c>
      <c r="E54" s="46">
        <v>65000</v>
      </c>
      <c r="F54" s="46">
        <f t="shared" si="1"/>
        <v>1.0833333333333333</v>
      </c>
    </row>
    <row r="55" spans="1:6" ht="12.75">
      <c r="A55" s="19" t="s">
        <v>977</v>
      </c>
      <c r="B55" s="32" t="s">
        <v>978</v>
      </c>
      <c r="C55" s="20" t="s">
        <v>979</v>
      </c>
      <c r="D55" s="41">
        <v>5000</v>
      </c>
      <c r="E55" s="42">
        <v>5000</v>
      </c>
      <c r="F55" s="42">
        <f t="shared" si="1"/>
        <v>1</v>
      </c>
    </row>
    <row r="56" spans="1:6" ht="12.75">
      <c r="A56" s="21"/>
      <c r="B56" s="33"/>
      <c r="C56" s="22" t="s">
        <v>980</v>
      </c>
      <c r="D56" s="43">
        <v>5000</v>
      </c>
      <c r="E56" s="44">
        <v>5000</v>
      </c>
      <c r="F56" s="44">
        <f t="shared" si="1"/>
        <v>1</v>
      </c>
    </row>
    <row r="57" spans="1:6" ht="12.75">
      <c r="A57" s="23"/>
      <c r="B57" s="34"/>
      <c r="C57" s="24" t="s">
        <v>14</v>
      </c>
      <c r="D57" s="45">
        <v>5000</v>
      </c>
      <c r="E57" s="46">
        <v>5000</v>
      </c>
      <c r="F57" s="46">
        <f t="shared" si="1"/>
        <v>1</v>
      </c>
    </row>
    <row r="58" spans="1:6" ht="12.75">
      <c r="A58" s="19" t="s">
        <v>977</v>
      </c>
      <c r="B58" s="32" t="s">
        <v>981</v>
      </c>
      <c r="C58" s="20" t="s">
        <v>982</v>
      </c>
      <c r="D58" s="41">
        <v>3000</v>
      </c>
      <c r="E58" s="42">
        <v>5500</v>
      </c>
      <c r="F58" s="42">
        <f t="shared" si="1"/>
        <v>1.8333333333333333</v>
      </c>
    </row>
    <row r="59" spans="1:6" ht="12.75">
      <c r="A59" s="21"/>
      <c r="B59" s="33"/>
      <c r="C59" s="22" t="s">
        <v>983</v>
      </c>
      <c r="D59" s="43">
        <v>3000</v>
      </c>
      <c r="E59" s="44">
        <v>5500</v>
      </c>
      <c r="F59" s="44">
        <f t="shared" si="1"/>
        <v>1.8333333333333333</v>
      </c>
    </row>
    <row r="60" spans="1:6" ht="12.75">
      <c r="A60" s="23"/>
      <c r="B60" s="34"/>
      <c r="C60" s="24" t="s">
        <v>14</v>
      </c>
      <c r="D60" s="45">
        <v>3000</v>
      </c>
      <c r="E60" s="46">
        <v>5500</v>
      </c>
      <c r="F60" s="46">
        <f t="shared" si="1"/>
        <v>1.8333333333333333</v>
      </c>
    </row>
    <row r="61" spans="1:6" ht="12.75">
      <c r="A61" s="19" t="s">
        <v>977</v>
      </c>
      <c r="B61" s="32" t="s">
        <v>984</v>
      </c>
      <c r="C61" s="20" t="s">
        <v>985</v>
      </c>
      <c r="D61" s="41">
        <v>0</v>
      </c>
      <c r="E61" s="42">
        <v>35000</v>
      </c>
      <c r="F61" s="42" t="str">
        <f t="shared" si="1"/>
        <v>***</v>
      </c>
    </row>
    <row r="62" spans="1:6" ht="12.75">
      <c r="A62" s="21"/>
      <c r="B62" s="33"/>
      <c r="C62" s="22" t="s">
        <v>967</v>
      </c>
      <c r="D62" s="43">
        <v>0</v>
      </c>
      <c r="E62" s="44">
        <v>35000</v>
      </c>
      <c r="F62" s="44" t="str">
        <f t="shared" si="1"/>
        <v>***</v>
      </c>
    </row>
    <row r="63" spans="1:6" ht="12.75">
      <c r="A63" s="23"/>
      <c r="B63" s="34"/>
      <c r="C63" s="24" t="s">
        <v>14</v>
      </c>
      <c r="D63" s="45">
        <v>0</v>
      </c>
      <c r="E63" s="46">
        <v>35000</v>
      </c>
      <c r="F63" s="46" t="str">
        <f t="shared" si="1"/>
        <v>***</v>
      </c>
    </row>
    <row r="64" spans="1:6" ht="12.75">
      <c r="A64" s="19" t="s">
        <v>977</v>
      </c>
      <c r="B64" s="32" t="s">
        <v>986</v>
      </c>
      <c r="C64" s="20" t="s">
        <v>987</v>
      </c>
      <c r="D64" s="41">
        <v>60000</v>
      </c>
      <c r="E64" s="42">
        <v>60000</v>
      </c>
      <c r="F64" s="42">
        <f t="shared" si="1"/>
        <v>1</v>
      </c>
    </row>
    <row r="65" spans="1:6" ht="12.75">
      <c r="A65" s="21"/>
      <c r="B65" s="33"/>
      <c r="C65" s="22" t="s">
        <v>980</v>
      </c>
      <c r="D65" s="43">
        <v>60000</v>
      </c>
      <c r="E65" s="44">
        <v>60000</v>
      </c>
      <c r="F65" s="44">
        <f t="shared" si="1"/>
        <v>1</v>
      </c>
    </row>
    <row r="66" spans="1:6" ht="12.75">
      <c r="A66" s="23"/>
      <c r="B66" s="34"/>
      <c r="C66" s="24" t="s">
        <v>79</v>
      </c>
      <c r="D66" s="45">
        <v>60000</v>
      </c>
      <c r="E66" s="46">
        <v>60000</v>
      </c>
      <c r="F66" s="46">
        <f t="shared" si="1"/>
        <v>1</v>
      </c>
    </row>
    <row r="67" spans="1:6" ht="12.75">
      <c r="A67" s="19" t="s">
        <v>30</v>
      </c>
      <c r="B67" s="32" t="s">
        <v>988</v>
      </c>
      <c r="C67" s="20" t="s">
        <v>989</v>
      </c>
      <c r="D67" s="41">
        <v>20408.1</v>
      </c>
      <c r="E67" s="42">
        <v>20408.1</v>
      </c>
      <c r="F67" s="42">
        <f t="shared" si="1"/>
        <v>1</v>
      </c>
    </row>
    <row r="68" spans="1:6" ht="12.75">
      <c r="A68" s="21"/>
      <c r="B68" s="33"/>
      <c r="C68" s="22" t="s">
        <v>980</v>
      </c>
      <c r="D68" s="43">
        <v>20408.1</v>
      </c>
      <c r="E68" s="44">
        <v>20408.1</v>
      </c>
      <c r="F68" s="44">
        <f t="shared" si="1"/>
        <v>1</v>
      </c>
    </row>
    <row r="69" spans="1:6" ht="12.75">
      <c r="A69" s="23"/>
      <c r="B69" s="34"/>
      <c r="C69" s="24" t="s">
        <v>14</v>
      </c>
      <c r="D69" s="45">
        <v>20408.1</v>
      </c>
      <c r="E69" s="46">
        <v>20408.1</v>
      </c>
      <c r="F69" s="46">
        <f t="shared" si="1"/>
        <v>1</v>
      </c>
    </row>
    <row r="70" spans="1:6" ht="12.75">
      <c r="A70" s="19" t="s">
        <v>990</v>
      </c>
      <c r="B70" s="32" t="s">
        <v>991</v>
      </c>
      <c r="C70" s="20" t="s">
        <v>992</v>
      </c>
      <c r="D70" s="41">
        <v>6570</v>
      </c>
      <c r="E70" s="42">
        <v>5353</v>
      </c>
      <c r="F70" s="42">
        <f t="shared" si="1"/>
        <v>0.8147640791476408</v>
      </c>
    </row>
    <row r="71" spans="1:6" ht="12.75">
      <c r="A71" s="21"/>
      <c r="B71" s="33"/>
      <c r="C71" s="22" t="s">
        <v>993</v>
      </c>
      <c r="D71" s="43">
        <v>6570</v>
      </c>
      <c r="E71" s="44">
        <v>5353</v>
      </c>
      <c r="F71" s="44">
        <f t="shared" si="1"/>
        <v>0.8147640791476408</v>
      </c>
    </row>
    <row r="72" spans="1:6" ht="12.75">
      <c r="A72" s="23"/>
      <c r="B72" s="34"/>
      <c r="C72" s="24" t="s">
        <v>14</v>
      </c>
      <c r="D72" s="45">
        <v>6570</v>
      </c>
      <c r="E72" s="46">
        <v>5353</v>
      </c>
      <c r="F72" s="46">
        <f t="shared" si="1"/>
        <v>0.8147640791476408</v>
      </c>
    </row>
    <row r="73" spans="1:6" ht="12.75">
      <c r="A73" s="19" t="s">
        <v>990</v>
      </c>
      <c r="B73" s="32" t="s">
        <v>994</v>
      </c>
      <c r="C73" s="20" t="s">
        <v>995</v>
      </c>
      <c r="D73" s="41">
        <v>12430</v>
      </c>
      <c r="E73" s="42">
        <v>14647</v>
      </c>
      <c r="F73" s="42">
        <f t="shared" si="1"/>
        <v>1.1783588093322606</v>
      </c>
    </row>
    <row r="74" spans="1:6" ht="12.75">
      <c r="A74" s="21"/>
      <c r="B74" s="33"/>
      <c r="C74" s="22" t="s">
        <v>993</v>
      </c>
      <c r="D74" s="43">
        <v>12430</v>
      </c>
      <c r="E74" s="44">
        <v>14647</v>
      </c>
      <c r="F74" s="44">
        <f t="shared" si="1"/>
        <v>1.1783588093322606</v>
      </c>
    </row>
    <row r="75" spans="1:6" ht="12.75">
      <c r="A75" s="23"/>
      <c r="B75" s="34"/>
      <c r="C75" s="24" t="s">
        <v>79</v>
      </c>
      <c r="D75" s="45">
        <v>12430</v>
      </c>
      <c r="E75" s="46">
        <v>14647</v>
      </c>
      <c r="F75" s="46">
        <f t="shared" si="1"/>
        <v>1.1783588093322606</v>
      </c>
    </row>
    <row r="76" spans="1:6" ht="12.75">
      <c r="A76" s="19" t="s">
        <v>996</v>
      </c>
      <c r="B76" s="32" t="s">
        <v>997</v>
      </c>
      <c r="C76" s="20" t="s">
        <v>998</v>
      </c>
      <c r="D76" s="41">
        <v>1349.2</v>
      </c>
      <c r="E76" s="42">
        <v>1341.7</v>
      </c>
      <c r="F76" s="42">
        <f t="shared" si="1"/>
        <v>0.9944411503112955</v>
      </c>
    </row>
    <row r="77" spans="1:6" ht="12.75">
      <c r="A77" s="21"/>
      <c r="B77" s="33"/>
      <c r="C77" s="22" t="s">
        <v>980</v>
      </c>
      <c r="D77" s="43">
        <v>345.1</v>
      </c>
      <c r="E77" s="44">
        <v>345.1</v>
      </c>
      <c r="F77" s="44">
        <f t="shared" si="1"/>
        <v>1</v>
      </c>
    </row>
    <row r="78" spans="1:6" ht="12.75">
      <c r="A78" s="23"/>
      <c r="B78" s="34"/>
      <c r="C78" s="24" t="s">
        <v>14</v>
      </c>
      <c r="D78" s="45">
        <v>345.1</v>
      </c>
      <c r="E78" s="46">
        <v>345.1</v>
      </c>
      <c r="F78" s="46">
        <f aca="true" t="shared" si="2" ref="F78:F107">IF(D78=0,"***",E78/D78)</f>
        <v>1</v>
      </c>
    </row>
    <row r="79" spans="1:6" ht="12.75">
      <c r="A79" s="21"/>
      <c r="B79" s="33"/>
      <c r="C79" s="22" t="s">
        <v>999</v>
      </c>
      <c r="D79" s="43">
        <v>1004.1</v>
      </c>
      <c r="E79" s="44">
        <v>996.6</v>
      </c>
      <c r="F79" s="44">
        <f t="shared" si="2"/>
        <v>0.9925306244397968</v>
      </c>
    </row>
    <row r="80" spans="1:6" ht="12.75">
      <c r="A80" s="23"/>
      <c r="B80" s="34"/>
      <c r="C80" s="24" t="s">
        <v>14</v>
      </c>
      <c r="D80" s="45">
        <v>1004.1</v>
      </c>
      <c r="E80" s="46">
        <v>996.6</v>
      </c>
      <c r="F80" s="46">
        <f t="shared" si="2"/>
        <v>0.9925306244397968</v>
      </c>
    </row>
    <row r="81" spans="1:6" ht="12.75">
      <c r="A81" s="19" t="s">
        <v>1000</v>
      </c>
      <c r="B81" s="32" t="s">
        <v>953</v>
      </c>
      <c r="C81" s="20" t="s">
        <v>954</v>
      </c>
      <c r="D81" s="41">
        <v>34590.2</v>
      </c>
      <c r="E81" s="42">
        <v>37404.3</v>
      </c>
      <c r="F81" s="42">
        <f t="shared" si="2"/>
        <v>1.081355412804783</v>
      </c>
    </row>
    <row r="82" spans="1:6" ht="12.75">
      <c r="A82" s="21"/>
      <c r="B82" s="33"/>
      <c r="C82" s="22" t="s">
        <v>955</v>
      </c>
      <c r="D82" s="43">
        <v>34590.2</v>
      </c>
      <c r="E82" s="44">
        <v>37404.3</v>
      </c>
      <c r="F82" s="44">
        <f t="shared" si="2"/>
        <v>1.081355412804783</v>
      </c>
    </row>
    <row r="83" spans="1:6" ht="12.75">
      <c r="A83" s="23"/>
      <c r="B83" s="34"/>
      <c r="C83" s="24" t="s">
        <v>14</v>
      </c>
      <c r="D83" s="45">
        <v>34590.2</v>
      </c>
      <c r="E83" s="46">
        <v>37404.3</v>
      </c>
      <c r="F83" s="46">
        <f t="shared" si="2"/>
        <v>1.081355412804783</v>
      </c>
    </row>
    <row r="84" spans="1:6" ht="12.75">
      <c r="A84" s="19" t="s">
        <v>1001</v>
      </c>
      <c r="B84" s="32" t="s">
        <v>953</v>
      </c>
      <c r="C84" s="20" t="s">
        <v>954</v>
      </c>
      <c r="D84" s="41">
        <v>66666.5</v>
      </c>
      <c r="E84" s="42">
        <v>78630.3</v>
      </c>
      <c r="F84" s="42">
        <f t="shared" si="2"/>
        <v>1.1794574486436216</v>
      </c>
    </row>
    <row r="85" spans="1:6" ht="12.75">
      <c r="A85" s="21"/>
      <c r="B85" s="33"/>
      <c r="C85" s="22" t="s">
        <v>961</v>
      </c>
      <c r="D85" s="43">
        <v>66666.5</v>
      </c>
      <c r="E85" s="44">
        <v>78630.3</v>
      </c>
      <c r="F85" s="44">
        <f t="shared" si="2"/>
        <v>1.1794574486436216</v>
      </c>
    </row>
    <row r="86" spans="1:6" ht="12.75">
      <c r="A86" s="23"/>
      <c r="B86" s="34"/>
      <c r="C86" s="24" t="s">
        <v>14</v>
      </c>
      <c r="D86" s="45">
        <v>66666.5</v>
      </c>
      <c r="E86" s="46">
        <v>78630.3</v>
      </c>
      <c r="F86" s="46">
        <f t="shared" si="2"/>
        <v>1.1794574486436216</v>
      </c>
    </row>
    <row r="87" spans="1:6" ht="12.75">
      <c r="A87" s="19" t="s">
        <v>1002</v>
      </c>
      <c r="B87" s="32" t="s">
        <v>953</v>
      </c>
      <c r="C87" s="20" t="s">
        <v>954</v>
      </c>
      <c r="D87" s="41">
        <v>60761.3</v>
      </c>
      <c r="E87" s="42">
        <v>67470.5</v>
      </c>
      <c r="F87" s="42">
        <f t="shared" si="2"/>
        <v>1.110418967336117</v>
      </c>
    </row>
    <row r="88" spans="1:6" ht="12.75">
      <c r="A88" s="21"/>
      <c r="B88" s="33"/>
      <c r="C88" s="22" t="s">
        <v>955</v>
      </c>
      <c r="D88" s="43">
        <v>60761.3</v>
      </c>
      <c r="E88" s="44">
        <v>67470.5</v>
      </c>
      <c r="F88" s="44">
        <f t="shared" si="2"/>
        <v>1.110418967336117</v>
      </c>
    </row>
    <row r="89" spans="1:6" ht="12.75">
      <c r="A89" s="23"/>
      <c r="B89" s="34"/>
      <c r="C89" s="24" t="s">
        <v>14</v>
      </c>
      <c r="D89" s="45">
        <v>60761.3</v>
      </c>
      <c r="E89" s="46">
        <v>67470.5</v>
      </c>
      <c r="F89" s="46">
        <f t="shared" si="2"/>
        <v>1.110418967336117</v>
      </c>
    </row>
    <row r="90" spans="1:6" ht="12.75">
      <c r="A90" s="19" t="s">
        <v>1003</v>
      </c>
      <c r="B90" s="32" t="s">
        <v>953</v>
      </c>
      <c r="C90" s="20" t="s">
        <v>954</v>
      </c>
      <c r="D90" s="41">
        <v>252374</v>
      </c>
      <c r="E90" s="42">
        <v>297332.3</v>
      </c>
      <c r="F90" s="42">
        <f t="shared" si="2"/>
        <v>1.1781415676733735</v>
      </c>
    </row>
    <row r="91" spans="1:6" ht="12.75">
      <c r="A91" s="21"/>
      <c r="B91" s="33"/>
      <c r="C91" s="22" t="s">
        <v>999</v>
      </c>
      <c r="D91" s="43">
        <v>252374</v>
      </c>
      <c r="E91" s="44">
        <v>297332.3</v>
      </c>
      <c r="F91" s="44">
        <f t="shared" si="2"/>
        <v>1.1781415676733735</v>
      </c>
    </row>
    <row r="92" spans="1:6" ht="12.75">
      <c r="A92" s="23"/>
      <c r="B92" s="34"/>
      <c r="C92" s="24" t="s">
        <v>14</v>
      </c>
      <c r="D92" s="45">
        <v>252374</v>
      </c>
      <c r="E92" s="46">
        <v>297332.3</v>
      </c>
      <c r="F92" s="46">
        <f t="shared" si="2"/>
        <v>1.1781415676733735</v>
      </c>
    </row>
    <row r="93" spans="1:6" ht="12.75">
      <c r="A93" s="19" t="s">
        <v>1004</v>
      </c>
      <c r="B93" s="32" t="s">
        <v>953</v>
      </c>
      <c r="C93" s="20" t="s">
        <v>954</v>
      </c>
      <c r="D93" s="41">
        <v>32253.2</v>
      </c>
      <c r="E93" s="42">
        <v>33900.1</v>
      </c>
      <c r="F93" s="42">
        <f t="shared" si="2"/>
        <v>1.0510616000892934</v>
      </c>
    </row>
    <row r="94" spans="1:6" ht="12.75">
      <c r="A94" s="21"/>
      <c r="B94" s="33"/>
      <c r="C94" s="22" t="s">
        <v>961</v>
      </c>
      <c r="D94" s="43">
        <v>32253.2</v>
      </c>
      <c r="E94" s="44">
        <v>33900.1</v>
      </c>
      <c r="F94" s="44">
        <f t="shared" si="2"/>
        <v>1.0510616000892934</v>
      </c>
    </row>
    <row r="95" spans="1:6" ht="12.75">
      <c r="A95" s="23"/>
      <c r="B95" s="34"/>
      <c r="C95" s="24" t="s">
        <v>14</v>
      </c>
      <c r="D95" s="45">
        <v>32253.2</v>
      </c>
      <c r="E95" s="46">
        <v>33900.1</v>
      </c>
      <c r="F95" s="46">
        <f t="shared" si="2"/>
        <v>1.0510616000892934</v>
      </c>
    </row>
    <row r="96" spans="1:6" ht="12.75">
      <c r="A96" s="19" t="s">
        <v>1005</v>
      </c>
      <c r="B96" s="32" t="s">
        <v>953</v>
      </c>
      <c r="C96" s="20" t="s">
        <v>954</v>
      </c>
      <c r="D96" s="41">
        <v>23945.5</v>
      </c>
      <c r="E96" s="42">
        <v>27631.5</v>
      </c>
      <c r="F96" s="42">
        <f t="shared" si="2"/>
        <v>1.1539328892693825</v>
      </c>
    </row>
    <row r="97" spans="1:6" ht="12.75">
      <c r="A97" s="21"/>
      <c r="B97" s="33"/>
      <c r="C97" s="22" t="s">
        <v>964</v>
      </c>
      <c r="D97" s="43">
        <v>23945.5</v>
      </c>
      <c r="E97" s="44">
        <v>27631.5</v>
      </c>
      <c r="F97" s="44">
        <f t="shared" si="2"/>
        <v>1.1539328892693825</v>
      </c>
    </row>
    <row r="98" spans="1:6" ht="12.75">
      <c r="A98" s="23"/>
      <c r="B98" s="34"/>
      <c r="C98" s="24" t="s">
        <v>14</v>
      </c>
      <c r="D98" s="45">
        <v>23945.5</v>
      </c>
      <c r="E98" s="46">
        <v>27631.5</v>
      </c>
      <c r="F98" s="46">
        <f t="shared" si="2"/>
        <v>1.1539328892693825</v>
      </c>
    </row>
    <row r="99" spans="1:6" ht="12.75">
      <c r="A99" s="19" t="s">
        <v>1006</v>
      </c>
      <c r="B99" s="32" t="s">
        <v>953</v>
      </c>
      <c r="C99" s="20" t="s">
        <v>954</v>
      </c>
      <c r="D99" s="41">
        <v>22814.3</v>
      </c>
      <c r="E99" s="42">
        <v>29098.3</v>
      </c>
      <c r="F99" s="42">
        <f t="shared" si="2"/>
        <v>1.275441280249668</v>
      </c>
    </row>
    <row r="100" spans="1:6" ht="12.75">
      <c r="A100" s="21"/>
      <c r="B100" s="33"/>
      <c r="C100" s="22" t="s">
        <v>955</v>
      </c>
      <c r="D100" s="43">
        <v>22814.3</v>
      </c>
      <c r="E100" s="44">
        <v>29098.3</v>
      </c>
      <c r="F100" s="44">
        <f t="shared" si="2"/>
        <v>1.275441280249668</v>
      </c>
    </row>
    <row r="101" spans="1:6" ht="12.75">
      <c r="A101" s="23"/>
      <c r="B101" s="34"/>
      <c r="C101" s="24" t="s">
        <v>14</v>
      </c>
      <c r="D101" s="45">
        <v>22814.3</v>
      </c>
      <c r="E101" s="46">
        <v>29098.3</v>
      </c>
      <c r="F101" s="46">
        <f t="shared" si="2"/>
        <v>1.275441280249668</v>
      </c>
    </row>
    <row r="102" spans="1:6" ht="12.75">
      <c r="A102" s="19" t="s">
        <v>1007</v>
      </c>
      <c r="B102" s="32" t="s">
        <v>953</v>
      </c>
      <c r="C102" s="20" t="s">
        <v>954</v>
      </c>
      <c r="D102" s="41">
        <v>106244.7</v>
      </c>
      <c r="E102" s="42">
        <v>113234.1</v>
      </c>
      <c r="F102" s="42">
        <f t="shared" si="2"/>
        <v>1.0657858697892695</v>
      </c>
    </row>
    <row r="103" spans="1:6" ht="12.75">
      <c r="A103" s="21"/>
      <c r="B103" s="33"/>
      <c r="C103" s="22" t="s">
        <v>1008</v>
      </c>
      <c r="D103" s="43">
        <v>106244.7</v>
      </c>
      <c r="E103" s="44">
        <v>113234.1</v>
      </c>
      <c r="F103" s="44">
        <f t="shared" si="2"/>
        <v>1.0657858697892695</v>
      </c>
    </row>
    <row r="104" spans="1:6" ht="12.75">
      <c r="A104" s="23"/>
      <c r="B104" s="34"/>
      <c r="C104" s="24" t="s">
        <v>14</v>
      </c>
      <c r="D104" s="45">
        <v>106244.7</v>
      </c>
      <c r="E104" s="46">
        <v>113234.1</v>
      </c>
      <c r="F104" s="46">
        <f t="shared" si="2"/>
        <v>1.0657858697892695</v>
      </c>
    </row>
    <row r="105" spans="1:6" ht="12.75">
      <c r="A105" s="19" t="s">
        <v>1009</v>
      </c>
      <c r="B105" s="32" t="s">
        <v>953</v>
      </c>
      <c r="C105" s="20" t="s">
        <v>954</v>
      </c>
      <c r="D105" s="41">
        <v>40271.8</v>
      </c>
      <c r="E105" s="42">
        <v>45398.8</v>
      </c>
      <c r="F105" s="42">
        <f t="shared" si="2"/>
        <v>1.127309929032226</v>
      </c>
    </row>
    <row r="106" spans="1:6" ht="12.75">
      <c r="A106" s="21"/>
      <c r="B106" s="33"/>
      <c r="C106" s="22" t="s">
        <v>955</v>
      </c>
      <c r="D106" s="43">
        <v>40271.8</v>
      </c>
      <c r="E106" s="44">
        <v>45398.8</v>
      </c>
      <c r="F106" s="44">
        <f t="shared" si="2"/>
        <v>1.127309929032226</v>
      </c>
    </row>
    <row r="107" spans="1:6" ht="13.5" thickBot="1">
      <c r="A107" s="23"/>
      <c r="B107" s="34"/>
      <c r="C107" s="24" t="s">
        <v>14</v>
      </c>
      <c r="D107" s="45">
        <v>40271.8</v>
      </c>
      <c r="E107" s="46">
        <v>45398.8</v>
      </c>
      <c r="F107" s="46">
        <f t="shared" si="2"/>
        <v>1.127309929032226</v>
      </c>
    </row>
    <row r="108" spans="1:6" ht="13.5" thickBot="1">
      <c r="A108" s="18" t="s">
        <v>1010</v>
      </c>
      <c r="B108" s="31"/>
      <c r="C108" s="17"/>
      <c r="D108" s="53" t="s">
        <v>40</v>
      </c>
      <c r="E108" s="54">
        <v>1828034.9</v>
      </c>
      <c r="F108" s="54" t="s">
        <v>40</v>
      </c>
    </row>
    <row r="109" spans="1:6" ht="13.5" thickBot="1">
      <c r="A109" s="5" t="s">
        <v>36</v>
      </c>
      <c r="B109" s="27"/>
      <c r="C109" s="6"/>
      <c r="D109" s="47" t="s">
        <v>40</v>
      </c>
      <c r="E109" s="48">
        <f>SUM(E13:E108)/4</f>
        <v>1828034.899999999</v>
      </c>
      <c r="F109" s="49" t="s">
        <v>40</v>
      </c>
    </row>
    <row r="110" spans="2:6" ht="12.75">
      <c r="B110" s="26"/>
      <c r="D110" s="36"/>
      <c r="E110" s="36"/>
      <c r="F110" s="36"/>
    </row>
  </sheetData>
  <sheetProtection/>
  <mergeCells count="1">
    <mergeCell ref="D10:F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3:F47"/>
  <sheetViews>
    <sheetView showGridLines="0" zoomScalePageLayoutView="0" workbookViewId="0" topLeftCell="A22">
      <selection activeCell="A1" sqref="A1:A16384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48.25390625" style="2" customWidth="1"/>
    <col min="4" max="5" width="15.00390625" style="1" customWidth="1"/>
    <col min="6" max="6" width="8.25390625" style="1" customWidth="1"/>
    <col min="7" max="8" width="9.125" style="1" customWidth="1"/>
    <col min="9" max="9" width="13.125" style="1" customWidth="1"/>
  </cols>
  <sheetData>
    <row r="3" spans="1:6" ht="12.75">
      <c r="A3" s="51" t="s">
        <v>37</v>
      </c>
      <c r="B3" s="51"/>
      <c r="C3" s="51"/>
      <c r="D3" s="52"/>
      <c r="E3" s="52"/>
      <c r="F3" s="52"/>
    </row>
    <row r="4" spans="1:6" ht="12.75">
      <c r="A4" s="51" t="s">
        <v>38</v>
      </c>
      <c r="B4" s="51"/>
      <c r="C4" s="51"/>
      <c r="D4" s="52"/>
      <c r="E4" s="52"/>
      <c r="F4" s="52"/>
    </row>
    <row r="5" spans="1:6" ht="12.75">
      <c r="A5" s="51" t="s">
        <v>39</v>
      </c>
      <c r="B5" s="51"/>
      <c r="C5" s="51"/>
      <c r="D5" s="52"/>
      <c r="E5" s="52"/>
      <c r="F5" s="52"/>
    </row>
    <row r="7" spans="1:6" ht="18">
      <c r="A7" s="3" t="s">
        <v>1011</v>
      </c>
      <c r="B7" s="25"/>
      <c r="C7" s="4"/>
      <c r="D7" s="35"/>
      <c r="E7" s="35"/>
      <c r="F7" s="50"/>
    </row>
    <row r="8" spans="2:6" ht="13.5" thickBot="1">
      <c r="B8" s="26"/>
      <c r="D8" s="36"/>
      <c r="E8" s="36"/>
      <c r="F8" s="36"/>
    </row>
    <row r="9" spans="1:6" ht="13.5" thickBot="1">
      <c r="A9" s="5" t="s">
        <v>1</v>
      </c>
      <c r="B9" s="27"/>
      <c r="C9" s="6"/>
      <c r="D9" s="37"/>
      <c r="E9" s="37"/>
      <c r="F9" s="38"/>
    </row>
    <row r="10" spans="1:6" ht="13.5" thickBot="1">
      <c r="A10" s="7"/>
      <c r="B10" s="28"/>
      <c r="C10" s="8"/>
      <c r="D10" s="58"/>
      <c r="E10" s="58"/>
      <c r="F10" s="59"/>
    </row>
    <row r="11" spans="1:6" ht="34.5" customHeight="1">
      <c r="A11" s="13" t="s">
        <v>2</v>
      </c>
      <c r="B11" s="29" t="s">
        <v>3</v>
      </c>
      <c r="C11" s="14" t="s">
        <v>4</v>
      </c>
      <c r="D11" s="15" t="s">
        <v>5</v>
      </c>
      <c r="E11" s="16" t="s">
        <v>6</v>
      </c>
      <c r="F11" s="16" t="s">
        <v>7</v>
      </c>
    </row>
    <row r="12" spans="1:6" ht="13.5" customHeight="1" thickBot="1">
      <c r="A12" s="9"/>
      <c r="B12" s="30"/>
      <c r="C12" s="10" t="s">
        <v>8</v>
      </c>
      <c r="D12" s="11"/>
      <c r="E12" s="12"/>
      <c r="F12" s="12"/>
    </row>
    <row r="13" spans="1:6" ht="13.5" thickBot="1">
      <c r="A13" s="18" t="s">
        <v>1012</v>
      </c>
      <c r="B13" s="31"/>
      <c r="C13" s="17"/>
      <c r="D13" s="39"/>
      <c r="E13" s="40"/>
      <c r="F13" s="40"/>
    </row>
    <row r="14" spans="1:6" ht="12.75">
      <c r="A14" s="19" t="s">
        <v>1013</v>
      </c>
      <c r="B14" s="32" t="s">
        <v>1014</v>
      </c>
      <c r="C14" s="20" t="s">
        <v>1015</v>
      </c>
      <c r="D14" s="41">
        <v>177620.1</v>
      </c>
      <c r="E14" s="42">
        <v>186125.7</v>
      </c>
      <c r="F14" s="42">
        <f aca="true" t="shared" si="0" ref="F14:F44">IF(D14=0,"***",E14/D14)</f>
        <v>1.0478864723080328</v>
      </c>
    </row>
    <row r="15" spans="1:6" ht="12.75">
      <c r="A15" s="21"/>
      <c r="B15" s="33"/>
      <c r="C15" s="22" t="s">
        <v>1016</v>
      </c>
      <c r="D15" s="43">
        <v>177620.1</v>
      </c>
      <c r="E15" s="44">
        <v>186125.7</v>
      </c>
      <c r="F15" s="44">
        <f t="shared" si="0"/>
        <v>1.0478864723080328</v>
      </c>
    </row>
    <row r="16" spans="1:6" ht="12.75">
      <c r="A16" s="23"/>
      <c r="B16" s="34"/>
      <c r="C16" s="24" t="s">
        <v>14</v>
      </c>
      <c r="D16" s="45">
        <v>177620.1</v>
      </c>
      <c r="E16" s="46">
        <v>186125.7</v>
      </c>
      <c r="F16" s="46">
        <f t="shared" si="0"/>
        <v>1.0478864723080328</v>
      </c>
    </row>
    <row r="17" spans="1:6" ht="12.75">
      <c r="A17" s="19" t="s">
        <v>990</v>
      </c>
      <c r="B17" s="32" t="s">
        <v>1017</v>
      </c>
      <c r="C17" s="20" t="s">
        <v>1018</v>
      </c>
      <c r="D17" s="41">
        <v>25945.7</v>
      </c>
      <c r="E17" s="42">
        <v>27186.7</v>
      </c>
      <c r="F17" s="42">
        <f t="shared" si="0"/>
        <v>1.0478306617281476</v>
      </c>
    </row>
    <row r="18" spans="1:6" ht="12.75">
      <c r="A18" s="21"/>
      <c r="B18" s="33"/>
      <c r="C18" s="22" t="s">
        <v>1016</v>
      </c>
      <c r="D18" s="43">
        <v>576</v>
      </c>
      <c r="E18" s="44">
        <v>1426</v>
      </c>
      <c r="F18" s="44">
        <f t="shared" si="0"/>
        <v>2.4756944444444446</v>
      </c>
    </row>
    <row r="19" spans="1:6" ht="12.75">
      <c r="A19" s="23"/>
      <c r="B19" s="34"/>
      <c r="C19" s="24" t="s">
        <v>14</v>
      </c>
      <c r="D19" s="45">
        <v>576</v>
      </c>
      <c r="E19" s="46">
        <v>1426</v>
      </c>
      <c r="F19" s="46">
        <f t="shared" si="0"/>
        <v>2.4756944444444446</v>
      </c>
    </row>
    <row r="20" spans="1:6" ht="12.75">
      <c r="A20" s="21"/>
      <c r="B20" s="33"/>
      <c r="C20" s="22" t="s">
        <v>1019</v>
      </c>
      <c r="D20" s="43">
        <v>10000</v>
      </c>
      <c r="E20" s="44">
        <v>10000</v>
      </c>
      <c r="F20" s="44">
        <f t="shared" si="0"/>
        <v>1</v>
      </c>
    </row>
    <row r="21" spans="1:6" ht="12.75">
      <c r="A21" s="23"/>
      <c r="B21" s="34"/>
      <c r="C21" s="24" t="s">
        <v>14</v>
      </c>
      <c r="D21" s="45">
        <v>10000</v>
      </c>
      <c r="E21" s="46">
        <v>10000</v>
      </c>
      <c r="F21" s="46">
        <f t="shared" si="0"/>
        <v>1</v>
      </c>
    </row>
    <row r="22" spans="1:6" ht="12.75">
      <c r="A22" s="21"/>
      <c r="B22" s="33"/>
      <c r="C22" s="22" t="s">
        <v>1020</v>
      </c>
      <c r="D22" s="43">
        <v>4950.7</v>
      </c>
      <c r="E22" s="44">
        <v>5341.7</v>
      </c>
      <c r="F22" s="44">
        <f t="shared" si="0"/>
        <v>1.0789787302805665</v>
      </c>
    </row>
    <row r="23" spans="1:6" ht="12.75">
      <c r="A23" s="23"/>
      <c r="B23" s="34"/>
      <c r="C23" s="24" t="s">
        <v>14</v>
      </c>
      <c r="D23" s="45">
        <v>4950.7</v>
      </c>
      <c r="E23" s="46">
        <v>5341.7</v>
      </c>
      <c r="F23" s="46">
        <f t="shared" si="0"/>
        <v>1.0789787302805665</v>
      </c>
    </row>
    <row r="24" spans="1:6" ht="12.75">
      <c r="A24" s="21"/>
      <c r="B24" s="33"/>
      <c r="C24" s="22" t="s">
        <v>1021</v>
      </c>
      <c r="D24" s="43">
        <v>1500</v>
      </c>
      <c r="E24" s="44">
        <v>1500</v>
      </c>
      <c r="F24" s="44">
        <f t="shared" si="0"/>
        <v>1</v>
      </c>
    </row>
    <row r="25" spans="1:6" ht="12.75">
      <c r="A25" s="23"/>
      <c r="B25" s="34"/>
      <c r="C25" s="24" t="s">
        <v>14</v>
      </c>
      <c r="D25" s="45">
        <v>1500</v>
      </c>
      <c r="E25" s="46">
        <v>1500</v>
      </c>
      <c r="F25" s="46">
        <f t="shared" si="0"/>
        <v>1</v>
      </c>
    </row>
    <row r="26" spans="1:6" ht="12.75">
      <c r="A26" s="21"/>
      <c r="B26" s="33"/>
      <c r="C26" s="22" t="s">
        <v>1022</v>
      </c>
      <c r="D26" s="43">
        <v>5919</v>
      </c>
      <c r="E26" s="44">
        <v>5919</v>
      </c>
      <c r="F26" s="44">
        <f t="shared" si="0"/>
        <v>1</v>
      </c>
    </row>
    <row r="27" spans="1:6" ht="12.75">
      <c r="A27" s="23"/>
      <c r="B27" s="34"/>
      <c r="C27" s="24" t="s">
        <v>14</v>
      </c>
      <c r="D27" s="45">
        <v>5919</v>
      </c>
      <c r="E27" s="46">
        <v>5919</v>
      </c>
      <c r="F27" s="46">
        <f t="shared" si="0"/>
        <v>1</v>
      </c>
    </row>
    <row r="28" spans="1:6" ht="12.75">
      <c r="A28" s="21"/>
      <c r="B28" s="33"/>
      <c r="C28" s="22" t="s">
        <v>1023</v>
      </c>
      <c r="D28" s="43">
        <v>3000</v>
      </c>
      <c r="E28" s="44">
        <v>3000</v>
      </c>
      <c r="F28" s="44">
        <f t="shared" si="0"/>
        <v>1</v>
      </c>
    </row>
    <row r="29" spans="1:6" ht="12.75">
      <c r="A29" s="23"/>
      <c r="B29" s="34"/>
      <c r="C29" s="24" t="s">
        <v>14</v>
      </c>
      <c r="D29" s="45">
        <v>3000</v>
      </c>
      <c r="E29" s="46">
        <v>3000</v>
      </c>
      <c r="F29" s="46">
        <f t="shared" si="0"/>
        <v>1</v>
      </c>
    </row>
    <row r="30" spans="1:6" ht="12.75">
      <c r="A30" s="19" t="s">
        <v>874</v>
      </c>
      <c r="B30" s="32" t="s">
        <v>1024</v>
      </c>
      <c r="C30" s="20" t="s">
        <v>1025</v>
      </c>
      <c r="D30" s="41">
        <v>2000</v>
      </c>
      <c r="E30" s="42">
        <v>2000</v>
      </c>
      <c r="F30" s="42">
        <f t="shared" si="0"/>
        <v>1</v>
      </c>
    </row>
    <row r="31" spans="1:6" ht="12.75">
      <c r="A31" s="21"/>
      <c r="B31" s="33"/>
      <c r="C31" s="22" t="s">
        <v>1026</v>
      </c>
      <c r="D31" s="43">
        <v>2000</v>
      </c>
      <c r="E31" s="44">
        <v>2000</v>
      </c>
      <c r="F31" s="44">
        <f t="shared" si="0"/>
        <v>1</v>
      </c>
    </row>
    <row r="32" spans="1:6" ht="12.75">
      <c r="A32" s="23"/>
      <c r="B32" s="34"/>
      <c r="C32" s="24" t="s">
        <v>14</v>
      </c>
      <c r="D32" s="45">
        <v>2000</v>
      </c>
      <c r="E32" s="46">
        <v>2000</v>
      </c>
      <c r="F32" s="46">
        <f t="shared" si="0"/>
        <v>1</v>
      </c>
    </row>
    <row r="33" spans="1:6" ht="12.75">
      <c r="A33" s="19" t="s">
        <v>874</v>
      </c>
      <c r="B33" s="32" t="s">
        <v>1027</v>
      </c>
      <c r="C33" s="20" t="s">
        <v>1028</v>
      </c>
      <c r="D33" s="41">
        <v>15000</v>
      </c>
      <c r="E33" s="42">
        <v>15000</v>
      </c>
      <c r="F33" s="42">
        <f t="shared" si="0"/>
        <v>1</v>
      </c>
    </row>
    <row r="34" spans="1:6" ht="12.75">
      <c r="A34" s="21"/>
      <c r="B34" s="33"/>
      <c r="C34" s="22" t="s">
        <v>1026</v>
      </c>
      <c r="D34" s="43">
        <v>15000</v>
      </c>
      <c r="E34" s="44">
        <v>15000</v>
      </c>
      <c r="F34" s="44">
        <f t="shared" si="0"/>
        <v>1</v>
      </c>
    </row>
    <row r="35" spans="1:6" ht="12.75">
      <c r="A35" s="23"/>
      <c r="B35" s="34"/>
      <c r="C35" s="24" t="s">
        <v>79</v>
      </c>
      <c r="D35" s="45">
        <v>15000</v>
      </c>
      <c r="E35" s="46">
        <v>15000</v>
      </c>
      <c r="F35" s="46">
        <f t="shared" si="0"/>
        <v>1</v>
      </c>
    </row>
    <row r="36" spans="1:6" ht="12.75">
      <c r="A36" s="19" t="s">
        <v>1029</v>
      </c>
      <c r="B36" s="32" t="s">
        <v>1030</v>
      </c>
      <c r="C36" s="20" t="s">
        <v>1031</v>
      </c>
      <c r="D36" s="41">
        <v>1699463.9</v>
      </c>
      <c r="E36" s="42">
        <v>1787061.4</v>
      </c>
      <c r="F36" s="42">
        <f t="shared" si="0"/>
        <v>1.0515441957902136</v>
      </c>
    </row>
    <row r="37" spans="1:6" ht="12.75">
      <c r="A37" s="21"/>
      <c r="B37" s="33"/>
      <c r="C37" s="22" t="s">
        <v>1026</v>
      </c>
      <c r="D37" s="43">
        <v>1699463.9</v>
      </c>
      <c r="E37" s="44">
        <v>1787061.4</v>
      </c>
      <c r="F37" s="44">
        <f t="shared" si="0"/>
        <v>1.0515441957902136</v>
      </c>
    </row>
    <row r="38" spans="1:6" ht="12.75">
      <c r="A38" s="23"/>
      <c r="B38" s="34"/>
      <c r="C38" s="24" t="s">
        <v>14</v>
      </c>
      <c r="D38" s="45">
        <v>1699463.9</v>
      </c>
      <c r="E38" s="46">
        <v>1787061.4</v>
      </c>
      <c r="F38" s="46">
        <f t="shared" si="0"/>
        <v>1.0515441957902136</v>
      </c>
    </row>
    <row r="39" spans="1:6" ht="12.75">
      <c r="A39" s="19" t="s">
        <v>1029</v>
      </c>
      <c r="B39" s="32" t="s">
        <v>1032</v>
      </c>
      <c r="C39" s="20" t="s">
        <v>1033</v>
      </c>
      <c r="D39" s="41">
        <v>175740</v>
      </c>
      <c r="E39" s="42">
        <v>175740</v>
      </c>
      <c r="F39" s="42">
        <f t="shared" si="0"/>
        <v>1</v>
      </c>
    </row>
    <row r="40" spans="1:6" ht="12.75">
      <c r="A40" s="21"/>
      <c r="B40" s="33"/>
      <c r="C40" s="22" t="s">
        <v>1026</v>
      </c>
      <c r="D40" s="43">
        <v>175740</v>
      </c>
      <c r="E40" s="44">
        <v>175740</v>
      </c>
      <c r="F40" s="44">
        <f t="shared" si="0"/>
        <v>1</v>
      </c>
    </row>
    <row r="41" spans="1:6" ht="12.75">
      <c r="A41" s="23"/>
      <c r="B41" s="34"/>
      <c r="C41" s="24" t="s">
        <v>1034</v>
      </c>
      <c r="D41" s="45">
        <v>175740</v>
      </c>
      <c r="E41" s="46">
        <v>175740</v>
      </c>
      <c r="F41" s="46">
        <f t="shared" si="0"/>
        <v>1</v>
      </c>
    </row>
    <row r="42" spans="1:6" ht="12.75">
      <c r="A42" s="19" t="s">
        <v>1035</v>
      </c>
      <c r="B42" s="32" t="s">
        <v>1036</v>
      </c>
      <c r="C42" s="20" t="s">
        <v>1037</v>
      </c>
      <c r="D42" s="41">
        <v>308024.2</v>
      </c>
      <c r="E42" s="42">
        <v>335394.3</v>
      </c>
      <c r="F42" s="42">
        <f t="shared" si="0"/>
        <v>1.0888569794191494</v>
      </c>
    </row>
    <row r="43" spans="1:6" ht="12.75">
      <c r="A43" s="21"/>
      <c r="B43" s="33"/>
      <c r="C43" s="22" t="s">
        <v>1026</v>
      </c>
      <c r="D43" s="43">
        <v>308024.2</v>
      </c>
      <c r="E43" s="44">
        <v>335394.3</v>
      </c>
      <c r="F43" s="44">
        <f t="shared" si="0"/>
        <v>1.0888569794191494</v>
      </c>
    </row>
    <row r="44" spans="1:6" ht="13.5" thickBot="1">
      <c r="A44" s="23"/>
      <c r="B44" s="34"/>
      <c r="C44" s="24" t="s">
        <v>14</v>
      </c>
      <c r="D44" s="45">
        <v>308024.2</v>
      </c>
      <c r="E44" s="46">
        <v>335394.3</v>
      </c>
      <c r="F44" s="46">
        <f t="shared" si="0"/>
        <v>1.0888569794191494</v>
      </c>
    </row>
    <row r="45" spans="1:6" ht="13.5" thickBot="1">
      <c r="A45" s="18" t="s">
        <v>1038</v>
      </c>
      <c r="B45" s="31"/>
      <c r="C45" s="17"/>
      <c r="D45" s="53" t="s">
        <v>40</v>
      </c>
      <c r="E45" s="54">
        <v>2528508.1</v>
      </c>
      <c r="F45" s="54" t="s">
        <v>40</v>
      </c>
    </row>
    <row r="46" spans="1:6" ht="13.5" thickBot="1">
      <c r="A46" s="5" t="s">
        <v>36</v>
      </c>
      <c r="B46" s="27"/>
      <c r="C46" s="6"/>
      <c r="D46" s="47" t="s">
        <v>40</v>
      </c>
      <c r="E46" s="48">
        <f>SUM(E13:E45)/4</f>
        <v>2528508.1</v>
      </c>
      <c r="F46" s="49" t="s">
        <v>40</v>
      </c>
    </row>
    <row r="47" spans="2:6" ht="12.75">
      <c r="B47" s="26"/>
      <c r="D47" s="36"/>
      <c r="E47" s="36"/>
      <c r="F47" s="36"/>
    </row>
  </sheetData>
  <sheetProtection/>
  <mergeCells count="1">
    <mergeCell ref="D10:F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3:F59"/>
  <sheetViews>
    <sheetView showGridLines="0" zoomScalePageLayoutView="0" workbookViewId="0" topLeftCell="A30">
      <selection activeCell="A7" sqref="A7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48.25390625" style="2" customWidth="1"/>
    <col min="4" max="4" width="15.00390625" style="1" customWidth="1"/>
    <col min="5" max="5" width="13.25390625" style="1" customWidth="1"/>
    <col min="6" max="6" width="8.25390625" style="1" customWidth="1"/>
  </cols>
  <sheetData>
    <row r="3" spans="1:6" ht="12.75">
      <c r="A3" s="51" t="s">
        <v>37</v>
      </c>
      <c r="B3" s="51"/>
      <c r="C3" s="51"/>
      <c r="D3" s="52"/>
      <c r="E3" s="52"/>
      <c r="F3" s="52"/>
    </row>
    <row r="4" spans="1:6" ht="12.75">
      <c r="A4" s="51" t="s">
        <v>38</v>
      </c>
      <c r="B4" s="51"/>
      <c r="C4" s="51"/>
      <c r="D4" s="52"/>
      <c r="E4" s="52"/>
      <c r="F4" s="52"/>
    </row>
    <row r="5" spans="1:6" ht="12.75">
      <c r="A5" s="51" t="s">
        <v>39</v>
      </c>
      <c r="B5" s="51"/>
      <c r="C5" s="51"/>
      <c r="D5" s="52"/>
      <c r="E5" s="52"/>
      <c r="F5" s="52"/>
    </row>
    <row r="7" spans="1:6" ht="18">
      <c r="A7" s="3" t="s">
        <v>1039</v>
      </c>
      <c r="B7" s="25"/>
      <c r="C7" s="4"/>
      <c r="D7" s="35"/>
      <c r="E7" s="35"/>
      <c r="F7" s="50"/>
    </row>
    <row r="8" spans="2:6" ht="13.5" thickBot="1">
      <c r="B8" s="26"/>
      <c r="D8" s="36"/>
      <c r="E8" s="36"/>
      <c r="F8" s="36"/>
    </row>
    <row r="9" spans="1:6" ht="13.5" thickBot="1">
      <c r="A9" s="5" t="s">
        <v>1</v>
      </c>
      <c r="B9" s="27"/>
      <c r="C9" s="6"/>
      <c r="D9" s="37"/>
      <c r="E9" s="37"/>
      <c r="F9" s="38"/>
    </row>
    <row r="10" spans="1:6" ht="13.5" thickBot="1">
      <c r="A10" s="7"/>
      <c r="B10" s="28"/>
      <c r="C10" s="8"/>
      <c r="D10" s="58"/>
      <c r="E10" s="58"/>
      <c r="F10" s="59"/>
    </row>
    <row r="11" spans="1:6" ht="34.5" customHeight="1">
      <c r="A11" s="13" t="s">
        <v>2</v>
      </c>
      <c r="B11" s="29" t="s">
        <v>3</v>
      </c>
      <c r="C11" s="14" t="s">
        <v>4</v>
      </c>
      <c r="D11" s="15" t="s">
        <v>5</v>
      </c>
      <c r="E11" s="16" t="s">
        <v>6</v>
      </c>
      <c r="F11" s="16" t="s">
        <v>7</v>
      </c>
    </row>
    <row r="12" spans="1:6" ht="13.5" customHeight="1" thickBot="1">
      <c r="A12" s="9"/>
      <c r="B12" s="30"/>
      <c r="C12" s="10" t="s">
        <v>8</v>
      </c>
      <c r="D12" s="11"/>
      <c r="E12" s="12"/>
      <c r="F12" s="12"/>
    </row>
    <row r="13" spans="1:6" ht="13.5" thickBot="1">
      <c r="A13" s="18" t="s">
        <v>1040</v>
      </c>
      <c r="B13" s="31"/>
      <c r="C13" s="17"/>
      <c r="D13" s="39"/>
      <c r="E13" s="40"/>
      <c r="F13" s="40"/>
    </row>
    <row r="14" spans="1:6" ht="12.75">
      <c r="A14" s="19" t="s">
        <v>1041</v>
      </c>
      <c r="B14" s="32" t="s">
        <v>1042</v>
      </c>
      <c r="C14" s="20" t="s">
        <v>1043</v>
      </c>
      <c r="D14" s="41">
        <v>30800</v>
      </c>
      <c r="E14" s="42">
        <v>33350</v>
      </c>
      <c r="F14" s="42">
        <f>IF(D14=0,"***",E14/D14)</f>
        <v>1.0827922077922079</v>
      </c>
    </row>
    <row r="15" spans="1:6" ht="12.75">
      <c r="A15" s="21"/>
      <c r="B15" s="33"/>
      <c r="C15" s="22" t="s">
        <v>18</v>
      </c>
      <c r="D15" s="43">
        <v>30800</v>
      </c>
      <c r="E15" s="44">
        <v>33350</v>
      </c>
      <c r="F15" s="44">
        <f>IF(D15=0,"***",E15/D15)</f>
        <v>1.0827922077922079</v>
      </c>
    </row>
    <row r="16" spans="1:6" ht="13.5" thickBot="1">
      <c r="A16" s="23"/>
      <c r="B16" s="34"/>
      <c r="C16" s="24" t="s">
        <v>14</v>
      </c>
      <c r="D16" s="45">
        <v>30800</v>
      </c>
      <c r="E16" s="46">
        <v>33350</v>
      </c>
      <c r="F16" s="46">
        <f>IF(D16=0,"***",E16/D16)</f>
        <v>1.0827922077922079</v>
      </c>
    </row>
    <row r="17" spans="1:6" ht="13.5" thickBot="1">
      <c r="A17" s="18" t="s">
        <v>1044</v>
      </c>
      <c r="B17" s="31"/>
      <c r="C17" s="17"/>
      <c r="D17" s="53" t="s">
        <v>40</v>
      </c>
      <c r="E17" s="54">
        <v>33350</v>
      </c>
      <c r="F17" s="54" t="s">
        <v>40</v>
      </c>
    </row>
    <row r="18" spans="1:6" ht="13.5" thickBot="1">
      <c r="A18" s="18" t="s">
        <v>858</v>
      </c>
      <c r="B18" s="31"/>
      <c r="C18" s="17"/>
      <c r="D18" s="39"/>
      <c r="E18" s="40"/>
      <c r="F18" s="40"/>
    </row>
    <row r="19" spans="1:6" ht="12.75">
      <c r="A19" s="19" t="s">
        <v>1045</v>
      </c>
      <c r="B19" s="32" t="s">
        <v>1046</v>
      </c>
      <c r="C19" s="20" t="s">
        <v>1047</v>
      </c>
      <c r="D19" s="41">
        <v>7570</v>
      </c>
      <c r="E19" s="42">
        <v>9070</v>
      </c>
      <c r="F19" s="42">
        <f>IF(D19=0,"***",E19/D19)</f>
        <v>1.1981505944517834</v>
      </c>
    </row>
    <row r="20" spans="1:6" ht="12.75">
      <c r="A20" s="21"/>
      <c r="B20" s="33"/>
      <c r="C20" s="22" t="s">
        <v>18</v>
      </c>
      <c r="D20" s="43">
        <v>7570</v>
      </c>
      <c r="E20" s="44">
        <v>9070</v>
      </c>
      <c r="F20" s="44">
        <f>IF(D20=0,"***",E20/D20)</f>
        <v>1.1981505944517834</v>
      </c>
    </row>
    <row r="21" spans="1:6" ht="13.5" thickBot="1">
      <c r="A21" s="23"/>
      <c r="B21" s="34"/>
      <c r="C21" s="24" t="s">
        <v>14</v>
      </c>
      <c r="D21" s="45">
        <v>7570</v>
      </c>
      <c r="E21" s="46">
        <v>9070</v>
      </c>
      <c r="F21" s="46">
        <f>IF(D21=0,"***",E21/D21)</f>
        <v>1.1981505944517834</v>
      </c>
    </row>
    <row r="22" spans="1:6" ht="13.5" thickBot="1">
      <c r="A22" s="18" t="s">
        <v>892</v>
      </c>
      <c r="B22" s="31"/>
      <c r="C22" s="17"/>
      <c r="D22" s="53" t="s">
        <v>40</v>
      </c>
      <c r="E22" s="54">
        <v>9070</v>
      </c>
      <c r="F22" s="54" t="s">
        <v>40</v>
      </c>
    </row>
    <row r="23" spans="1:6" ht="13.5" thickBot="1">
      <c r="A23" s="18" t="s">
        <v>1048</v>
      </c>
      <c r="B23" s="31"/>
      <c r="C23" s="17"/>
      <c r="D23" s="39"/>
      <c r="E23" s="40"/>
      <c r="F23" s="40"/>
    </row>
    <row r="24" spans="1:6" ht="12.75">
      <c r="A24" s="19" t="s">
        <v>1049</v>
      </c>
      <c r="B24" s="32" t="s">
        <v>1050</v>
      </c>
      <c r="C24" s="20" t="s">
        <v>1051</v>
      </c>
      <c r="D24" s="41">
        <v>5100</v>
      </c>
      <c r="E24" s="42">
        <v>5100</v>
      </c>
      <c r="F24" s="42">
        <f aca="true" t="shared" si="0" ref="F24:F40">IF(D24=0,"***",E24/D24)</f>
        <v>1</v>
      </c>
    </row>
    <row r="25" spans="1:6" ht="12.75">
      <c r="A25" s="21"/>
      <c r="B25" s="33"/>
      <c r="C25" s="22" t="s">
        <v>18</v>
      </c>
      <c r="D25" s="43">
        <v>5100</v>
      </c>
      <c r="E25" s="44">
        <v>5100</v>
      </c>
      <c r="F25" s="44">
        <f t="shared" si="0"/>
        <v>1</v>
      </c>
    </row>
    <row r="26" spans="1:6" ht="12.75">
      <c r="A26" s="23"/>
      <c r="B26" s="34"/>
      <c r="C26" s="24" t="s">
        <v>14</v>
      </c>
      <c r="D26" s="45">
        <v>5100</v>
      </c>
      <c r="E26" s="46">
        <v>5100</v>
      </c>
      <c r="F26" s="46">
        <f t="shared" si="0"/>
        <v>1</v>
      </c>
    </row>
    <row r="27" spans="1:6" ht="12.75">
      <c r="A27" s="19" t="s">
        <v>48</v>
      </c>
      <c r="B27" s="32" t="s">
        <v>1052</v>
      </c>
      <c r="C27" s="20" t="s">
        <v>1053</v>
      </c>
      <c r="D27" s="41">
        <v>243999.7</v>
      </c>
      <c r="E27" s="42">
        <v>272899.7</v>
      </c>
      <c r="F27" s="42">
        <f t="shared" si="0"/>
        <v>1.1184427685771745</v>
      </c>
    </row>
    <row r="28" spans="1:6" ht="12.75">
      <c r="A28" s="21"/>
      <c r="B28" s="33"/>
      <c r="C28" s="22" t="s">
        <v>18</v>
      </c>
      <c r="D28" s="43">
        <v>243999.7</v>
      </c>
      <c r="E28" s="44">
        <v>272899.7</v>
      </c>
      <c r="F28" s="44">
        <f t="shared" si="0"/>
        <v>1.1184427685771745</v>
      </c>
    </row>
    <row r="29" spans="1:6" ht="12.75">
      <c r="A29" s="23"/>
      <c r="B29" s="34"/>
      <c r="C29" s="24" t="s">
        <v>14</v>
      </c>
      <c r="D29" s="45">
        <v>243999.7</v>
      </c>
      <c r="E29" s="46">
        <v>272899.7</v>
      </c>
      <c r="F29" s="46">
        <f t="shared" si="0"/>
        <v>1.1184427685771745</v>
      </c>
    </row>
    <row r="30" spans="1:6" ht="12.75">
      <c r="A30" s="19" t="s">
        <v>48</v>
      </c>
      <c r="B30" s="32" t="s">
        <v>1054</v>
      </c>
      <c r="C30" s="20" t="s">
        <v>1055</v>
      </c>
      <c r="D30" s="41">
        <v>3000</v>
      </c>
      <c r="E30" s="42">
        <v>3000</v>
      </c>
      <c r="F30" s="42">
        <f t="shared" si="0"/>
        <v>1</v>
      </c>
    </row>
    <row r="31" spans="1:6" ht="12.75">
      <c r="A31" s="21"/>
      <c r="B31" s="33"/>
      <c r="C31" s="22" t="s">
        <v>18</v>
      </c>
      <c r="D31" s="43">
        <v>3000</v>
      </c>
      <c r="E31" s="44">
        <v>3000</v>
      </c>
      <c r="F31" s="44">
        <f t="shared" si="0"/>
        <v>1</v>
      </c>
    </row>
    <row r="32" spans="1:6" ht="12.75">
      <c r="A32" s="23"/>
      <c r="B32" s="34"/>
      <c r="C32" s="24" t="s">
        <v>14</v>
      </c>
      <c r="D32" s="45">
        <v>3000</v>
      </c>
      <c r="E32" s="46">
        <v>3000</v>
      </c>
      <c r="F32" s="46">
        <f t="shared" si="0"/>
        <v>1</v>
      </c>
    </row>
    <row r="33" spans="1:6" ht="12.75">
      <c r="A33" s="19" t="s">
        <v>48</v>
      </c>
      <c r="B33" s="32" t="s">
        <v>1056</v>
      </c>
      <c r="C33" s="20" t="s">
        <v>1057</v>
      </c>
      <c r="D33" s="41">
        <v>355900</v>
      </c>
      <c r="E33" s="42">
        <v>367000</v>
      </c>
      <c r="F33" s="42">
        <f t="shared" si="0"/>
        <v>1.0311885361056476</v>
      </c>
    </row>
    <row r="34" spans="1:6" ht="12.75">
      <c r="A34" s="21"/>
      <c r="B34" s="33"/>
      <c r="C34" s="22" t="s">
        <v>18</v>
      </c>
      <c r="D34" s="43">
        <v>173000</v>
      </c>
      <c r="E34" s="44">
        <v>179000</v>
      </c>
      <c r="F34" s="44">
        <f t="shared" si="0"/>
        <v>1.0346820809248556</v>
      </c>
    </row>
    <row r="35" spans="1:6" ht="12.75">
      <c r="A35" s="23"/>
      <c r="B35" s="34"/>
      <c r="C35" s="24" t="s">
        <v>14</v>
      </c>
      <c r="D35" s="45">
        <v>173000</v>
      </c>
      <c r="E35" s="46">
        <v>179000</v>
      </c>
      <c r="F35" s="46">
        <f t="shared" si="0"/>
        <v>1.0346820809248556</v>
      </c>
    </row>
    <row r="36" spans="1:6" ht="12.75">
      <c r="A36" s="21"/>
      <c r="B36" s="33"/>
      <c r="C36" s="22" t="s">
        <v>1058</v>
      </c>
      <c r="D36" s="43">
        <v>182900</v>
      </c>
      <c r="E36" s="44">
        <v>188000</v>
      </c>
      <c r="F36" s="44">
        <f t="shared" si="0"/>
        <v>1.0278840896664845</v>
      </c>
    </row>
    <row r="37" spans="1:6" ht="12.75">
      <c r="A37" s="23"/>
      <c r="B37" s="34"/>
      <c r="C37" s="24" t="s">
        <v>14</v>
      </c>
      <c r="D37" s="45">
        <v>182900</v>
      </c>
      <c r="E37" s="46">
        <v>188000</v>
      </c>
      <c r="F37" s="46">
        <f t="shared" si="0"/>
        <v>1.0278840896664845</v>
      </c>
    </row>
    <row r="38" spans="1:6" ht="12.75">
      <c r="A38" s="19" t="s">
        <v>228</v>
      </c>
      <c r="B38" s="32" t="s">
        <v>1059</v>
      </c>
      <c r="C38" s="20" t="s">
        <v>1060</v>
      </c>
      <c r="D38" s="41">
        <v>5600</v>
      </c>
      <c r="E38" s="42">
        <v>4000</v>
      </c>
      <c r="F38" s="42">
        <f t="shared" si="0"/>
        <v>0.7142857142857143</v>
      </c>
    </row>
    <row r="39" spans="1:6" ht="12.75">
      <c r="A39" s="21"/>
      <c r="B39" s="33"/>
      <c r="C39" s="22" t="s">
        <v>18</v>
      </c>
      <c r="D39" s="43">
        <v>5600</v>
      </c>
      <c r="E39" s="44">
        <v>4000</v>
      </c>
      <c r="F39" s="44">
        <f t="shared" si="0"/>
        <v>0.7142857142857143</v>
      </c>
    </row>
    <row r="40" spans="1:6" ht="13.5" thickBot="1">
      <c r="A40" s="23"/>
      <c r="B40" s="34"/>
      <c r="C40" s="24" t="s">
        <v>14</v>
      </c>
      <c r="D40" s="45">
        <v>5600</v>
      </c>
      <c r="E40" s="46">
        <v>4000</v>
      </c>
      <c r="F40" s="46">
        <f t="shared" si="0"/>
        <v>0.7142857142857143</v>
      </c>
    </row>
    <row r="41" spans="1:6" ht="13.5" thickBot="1">
      <c r="A41" s="18" t="s">
        <v>1061</v>
      </c>
      <c r="B41" s="31"/>
      <c r="C41" s="17"/>
      <c r="D41" s="53" t="s">
        <v>40</v>
      </c>
      <c r="E41" s="54">
        <v>651999.7</v>
      </c>
      <c r="F41" s="54" t="s">
        <v>40</v>
      </c>
    </row>
    <row r="42" spans="1:6" ht="13.5" thickBot="1">
      <c r="A42" s="18" t="s">
        <v>893</v>
      </c>
      <c r="B42" s="31"/>
      <c r="C42" s="17"/>
      <c r="D42" s="39"/>
      <c r="E42" s="40"/>
      <c r="F42" s="40"/>
    </row>
    <row r="43" spans="1:6" ht="12.75">
      <c r="A43" s="19" t="s">
        <v>874</v>
      </c>
      <c r="B43" s="32" t="s">
        <v>1062</v>
      </c>
      <c r="C43" s="20" t="s">
        <v>1063</v>
      </c>
      <c r="D43" s="41">
        <v>3</v>
      </c>
      <c r="E43" s="42">
        <v>3</v>
      </c>
      <c r="F43" s="42">
        <f aca="true" t="shared" si="1" ref="F43:F51">IF(D43=0,"***",E43/D43)</f>
        <v>1</v>
      </c>
    </row>
    <row r="44" spans="1:6" ht="12.75">
      <c r="A44" s="21"/>
      <c r="B44" s="33"/>
      <c r="C44" s="22" t="s">
        <v>1064</v>
      </c>
      <c r="D44" s="43">
        <v>3</v>
      </c>
      <c r="E44" s="44">
        <v>3</v>
      </c>
      <c r="F44" s="44">
        <f t="shared" si="1"/>
        <v>1</v>
      </c>
    </row>
    <row r="45" spans="1:6" ht="12.75">
      <c r="A45" s="23"/>
      <c r="B45" s="34"/>
      <c r="C45" s="24" t="s">
        <v>14</v>
      </c>
      <c r="D45" s="45">
        <v>3</v>
      </c>
      <c r="E45" s="46">
        <v>3</v>
      </c>
      <c r="F45" s="46">
        <f t="shared" si="1"/>
        <v>1</v>
      </c>
    </row>
    <row r="46" spans="1:6" ht="12.75">
      <c r="A46" s="19" t="s">
        <v>1065</v>
      </c>
      <c r="B46" s="32" t="s">
        <v>1066</v>
      </c>
      <c r="C46" s="20" t="s">
        <v>1067</v>
      </c>
      <c r="D46" s="41">
        <v>5000</v>
      </c>
      <c r="E46" s="42">
        <v>5000</v>
      </c>
      <c r="F46" s="42">
        <f t="shared" si="1"/>
        <v>1</v>
      </c>
    </row>
    <row r="47" spans="1:6" ht="12.75">
      <c r="A47" s="21"/>
      <c r="B47" s="33"/>
      <c r="C47" s="22" t="s">
        <v>1064</v>
      </c>
      <c r="D47" s="43">
        <v>5000</v>
      </c>
      <c r="E47" s="44">
        <v>5000</v>
      </c>
      <c r="F47" s="44">
        <f t="shared" si="1"/>
        <v>1</v>
      </c>
    </row>
    <row r="48" spans="1:6" ht="12.75">
      <c r="A48" s="23"/>
      <c r="B48" s="34"/>
      <c r="C48" s="24" t="s">
        <v>14</v>
      </c>
      <c r="D48" s="45">
        <v>5000</v>
      </c>
      <c r="E48" s="46">
        <v>5000</v>
      </c>
      <c r="F48" s="46">
        <f t="shared" si="1"/>
        <v>1</v>
      </c>
    </row>
    <row r="49" spans="1:6" ht="12.75">
      <c r="A49" s="19" t="s">
        <v>1068</v>
      </c>
      <c r="B49" s="32" t="s">
        <v>1066</v>
      </c>
      <c r="C49" s="20" t="s">
        <v>1067</v>
      </c>
      <c r="D49" s="41">
        <v>57797.3</v>
      </c>
      <c r="E49" s="42">
        <v>68136.1</v>
      </c>
      <c r="F49" s="42">
        <f t="shared" si="1"/>
        <v>1.178880328319835</v>
      </c>
    </row>
    <row r="50" spans="1:6" ht="12.75">
      <c r="A50" s="21"/>
      <c r="B50" s="33"/>
      <c r="C50" s="22" t="s">
        <v>1064</v>
      </c>
      <c r="D50" s="43">
        <v>57794.3</v>
      </c>
      <c r="E50" s="44">
        <v>68136.1</v>
      </c>
      <c r="F50" s="44">
        <f t="shared" si="1"/>
        <v>1.178941521914791</v>
      </c>
    </row>
    <row r="51" spans="1:6" ht="13.5" thickBot="1">
      <c r="A51" s="23"/>
      <c r="B51" s="34"/>
      <c r="C51" s="24" t="s">
        <v>14</v>
      </c>
      <c r="D51" s="45">
        <v>57794.3</v>
      </c>
      <c r="E51" s="46">
        <v>68136.1</v>
      </c>
      <c r="F51" s="46">
        <f t="shared" si="1"/>
        <v>1.178941521914791</v>
      </c>
    </row>
    <row r="52" spans="1:6" ht="13.5" thickBot="1">
      <c r="A52" s="18" t="s">
        <v>949</v>
      </c>
      <c r="B52" s="31"/>
      <c r="C52" s="17"/>
      <c r="D52" s="53" t="s">
        <v>40</v>
      </c>
      <c r="E52" s="54">
        <v>73139.1</v>
      </c>
      <c r="F52" s="54" t="s">
        <v>40</v>
      </c>
    </row>
    <row r="53" spans="1:6" ht="13.5" thickBot="1">
      <c r="A53" s="18" t="s">
        <v>1069</v>
      </c>
      <c r="B53" s="31"/>
      <c r="C53" s="17"/>
      <c r="D53" s="39"/>
      <c r="E53" s="40"/>
      <c r="F53" s="40"/>
    </row>
    <row r="54" spans="1:6" ht="12.75">
      <c r="A54" s="19" t="s">
        <v>1070</v>
      </c>
      <c r="B54" s="32" t="s">
        <v>1071</v>
      </c>
      <c r="C54" s="20" t="s">
        <v>1072</v>
      </c>
      <c r="D54" s="41">
        <v>10000</v>
      </c>
      <c r="E54" s="42">
        <v>10000</v>
      </c>
      <c r="F54" s="42">
        <f>IF(D54=0,"***",E54/D54)</f>
        <v>1</v>
      </c>
    </row>
    <row r="55" spans="1:6" ht="12.75">
      <c r="A55" s="21"/>
      <c r="B55" s="33"/>
      <c r="C55" s="22" t="s">
        <v>18</v>
      </c>
      <c r="D55" s="43">
        <v>10000</v>
      </c>
      <c r="E55" s="44">
        <v>10000</v>
      </c>
      <c r="F55" s="44">
        <f>IF(D55=0,"***",E55/D55)</f>
        <v>1</v>
      </c>
    </row>
    <row r="56" spans="1:6" ht="13.5" thickBot="1">
      <c r="A56" s="23"/>
      <c r="B56" s="34"/>
      <c r="C56" s="24" t="s">
        <v>14</v>
      </c>
      <c r="D56" s="45">
        <v>10000</v>
      </c>
      <c r="E56" s="46">
        <v>10000</v>
      </c>
      <c r="F56" s="46">
        <f>IF(D56=0,"***",E56/D56)</f>
        <v>1</v>
      </c>
    </row>
    <row r="57" spans="1:6" ht="13.5" thickBot="1">
      <c r="A57" s="18" t="s">
        <v>1073</v>
      </c>
      <c r="B57" s="31"/>
      <c r="C57" s="17"/>
      <c r="D57" s="53" t="s">
        <v>40</v>
      </c>
      <c r="E57" s="54">
        <v>10000</v>
      </c>
      <c r="F57" s="54" t="s">
        <v>40</v>
      </c>
    </row>
    <row r="58" spans="1:6" ht="13.5" thickBot="1">
      <c r="A58" s="5" t="s">
        <v>36</v>
      </c>
      <c r="B58" s="27"/>
      <c r="C58" s="6"/>
      <c r="D58" s="47" t="s">
        <v>40</v>
      </c>
      <c r="E58" s="48">
        <f>SUM(E13:E57)/4</f>
        <v>777558.8</v>
      </c>
      <c r="F58" s="49" t="s">
        <v>40</v>
      </c>
    </row>
    <row r="59" spans="2:6" ht="12.75">
      <c r="B59" s="26"/>
      <c r="D59" s="36"/>
      <c r="E59" s="36"/>
      <c r="F59" s="36"/>
    </row>
  </sheetData>
  <sheetProtection/>
  <mergeCells count="1">
    <mergeCell ref="D10:F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3:F251"/>
  <sheetViews>
    <sheetView showGridLines="0" zoomScalePageLayoutView="0" workbookViewId="0" topLeftCell="A1">
      <selection activeCell="A7" sqref="A7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48.25390625" style="2" customWidth="1"/>
    <col min="4" max="5" width="15.00390625" style="1" customWidth="1"/>
    <col min="6" max="6" width="8.25390625" style="1" customWidth="1"/>
    <col min="7" max="7" width="9.125" style="1" customWidth="1"/>
  </cols>
  <sheetData>
    <row r="3" spans="1:6" ht="12.75">
      <c r="A3" s="51" t="s">
        <v>37</v>
      </c>
      <c r="B3" s="51"/>
      <c r="C3" s="51"/>
      <c r="D3" s="52"/>
      <c r="E3" s="52"/>
      <c r="F3" s="52"/>
    </row>
    <row r="4" spans="1:6" ht="12.75">
      <c r="A4" s="51" t="s">
        <v>38</v>
      </c>
      <c r="B4" s="51"/>
      <c r="C4" s="51"/>
      <c r="D4" s="52"/>
      <c r="E4" s="52"/>
      <c r="F4" s="52"/>
    </row>
    <row r="5" spans="1:6" ht="12.75">
      <c r="A5" s="51" t="s">
        <v>39</v>
      </c>
      <c r="B5" s="51"/>
      <c r="C5" s="51"/>
      <c r="D5" s="52"/>
      <c r="E5" s="52"/>
      <c r="F5" s="52"/>
    </row>
    <row r="7" spans="1:6" ht="18">
      <c r="A7" s="3" t="s">
        <v>1074</v>
      </c>
      <c r="B7" s="25"/>
      <c r="C7" s="4"/>
      <c r="D7" s="35"/>
      <c r="E7" s="35"/>
      <c r="F7" s="50"/>
    </row>
    <row r="8" spans="2:6" ht="13.5" thickBot="1">
      <c r="B8" s="26"/>
      <c r="D8" s="36"/>
      <c r="E8" s="36"/>
      <c r="F8" s="36"/>
    </row>
    <row r="9" spans="1:6" ht="13.5" thickBot="1">
      <c r="A9" s="5" t="s">
        <v>1</v>
      </c>
      <c r="B9" s="27"/>
      <c r="C9" s="6"/>
      <c r="D9" s="37"/>
      <c r="E9" s="37"/>
      <c r="F9" s="38"/>
    </row>
    <row r="10" spans="1:6" ht="13.5" thickBot="1">
      <c r="A10" s="7"/>
      <c r="B10" s="28"/>
      <c r="C10" s="8"/>
      <c r="D10" s="58"/>
      <c r="E10" s="58"/>
      <c r="F10" s="59"/>
    </row>
    <row r="11" spans="1:6" ht="34.5" customHeight="1">
      <c r="A11" s="13" t="s">
        <v>2</v>
      </c>
      <c r="B11" s="29" t="s">
        <v>3</v>
      </c>
      <c r="C11" s="14" t="s">
        <v>4</v>
      </c>
      <c r="D11" s="15" t="s">
        <v>5</v>
      </c>
      <c r="E11" s="16" t="s">
        <v>6</v>
      </c>
      <c r="F11" s="16" t="s">
        <v>7</v>
      </c>
    </row>
    <row r="12" spans="1:6" ht="13.5" customHeight="1" thickBot="1">
      <c r="A12" s="9"/>
      <c r="B12" s="30"/>
      <c r="C12" s="10" t="s">
        <v>8</v>
      </c>
      <c r="D12" s="11"/>
      <c r="E12" s="12"/>
      <c r="F12" s="12"/>
    </row>
    <row r="13" spans="1:6" ht="13.5" thickBot="1">
      <c r="A13" s="18" t="s">
        <v>1040</v>
      </c>
      <c r="B13" s="31"/>
      <c r="C13" s="17"/>
      <c r="D13" s="39"/>
      <c r="E13" s="40"/>
      <c r="F13" s="40"/>
    </row>
    <row r="14" spans="1:6" ht="12.75">
      <c r="A14" s="19" t="s">
        <v>1013</v>
      </c>
      <c r="B14" s="32" t="s">
        <v>1075</v>
      </c>
      <c r="C14" s="20" t="s">
        <v>1076</v>
      </c>
      <c r="D14" s="41">
        <v>31029</v>
      </c>
      <c r="E14" s="42">
        <v>44507</v>
      </c>
      <c r="F14" s="42">
        <f aca="true" t="shared" si="0" ref="F14:F31">IF(D14=0,"***",E14/D14)</f>
        <v>1.4343678494311773</v>
      </c>
    </row>
    <row r="15" spans="1:6" ht="12.75">
      <c r="A15" s="21"/>
      <c r="B15" s="33"/>
      <c r="C15" s="22" t="s">
        <v>1077</v>
      </c>
      <c r="D15" s="43">
        <v>31029</v>
      </c>
      <c r="E15" s="44">
        <v>44507</v>
      </c>
      <c r="F15" s="44">
        <f t="shared" si="0"/>
        <v>1.4343678494311773</v>
      </c>
    </row>
    <row r="16" spans="1:6" ht="12.75">
      <c r="A16" s="23"/>
      <c r="B16" s="34"/>
      <c r="C16" s="24" t="s">
        <v>14</v>
      </c>
      <c r="D16" s="45">
        <v>31029</v>
      </c>
      <c r="E16" s="46">
        <v>44507</v>
      </c>
      <c r="F16" s="46">
        <f t="shared" si="0"/>
        <v>1.4343678494311773</v>
      </c>
    </row>
    <row r="17" spans="1:6" s="1" customFormat="1" ht="12.75">
      <c r="A17" s="19" t="s">
        <v>1013</v>
      </c>
      <c r="B17" s="32" t="s">
        <v>1078</v>
      </c>
      <c r="C17" s="20" t="s">
        <v>1079</v>
      </c>
      <c r="D17" s="41">
        <v>121600</v>
      </c>
      <c r="E17" s="42">
        <v>91000</v>
      </c>
      <c r="F17" s="42">
        <f t="shared" si="0"/>
        <v>0.7483552631578947</v>
      </c>
    </row>
    <row r="18" spans="1:6" s="1" customFormat="1" ht="12.75">
      <c r="A18" s="21"/>
      <c r="B18" s="33"/>
      <c r="C18" s="22" t="s">
        <v>1077</v>
      </c>
      <c r="D18" s="43">
        <v>121600</v>
      </c>
      <c r="E18" s="44">
        <v>91000</v>
      </c>
      <c r="F18" s="44">
        <f t="shared" si="0"/>
        <v>0.7483552631578947</v>
      </c>
    </row>
    <row r="19" spans="1:6" s="1" customFormat="1" ht="12.75">
      <c r="A19" s="23"/>
      <c r="B19" s="34"/>
      <c r="C19" s="24" t="s">
        <v>14</v>
      </c>
      <c r="D19" s="45">
        <v>121600</v>
      </c>
      <c r="E19" s="46">
        <v>91000</v>
      </c>
      <c r="F19" s="46">
        <f t="shared" si="0"/>
        <v>0.7483552631578947</v>
      </c>
    </row>
    <row r="20" spans="1:6" s="1" customFormat="1" ht="12.75">
      <c r="A20" s="19" t="s">
        <v>1013</v>
      </c>
      <c r="B20" s="32" t="s">
        <v>1080</v>
      </c>
      <c r="C20" s="20" t="s">
        <v>1081</v>
      </c>
      <c r="D20" s="41">
        <v>78490</v>
      </c>
      <c r="E20" s="42">
        <v>42300</v>
      </c>
      <c r="F20" s="42">
        <f t="shared" si="0"/>
        <v>0.5389221556886228</v>
      </c>
    </row>
    <row r="21" spans="1:6" s="1" customFormat="1" ht="12.75">
      <c r="A21" s="21"/>
      <c r="B21" s="33"/>
      <c r="C21" s="22" t="s">
        <v>1077</v>
      </c>
      <c r="D21" s="43">
        <v>78490</v>
      </c>
      <c r="E21" s="44">
        <v>42300</v>
      </c>
      <c r="F21" s="44">
        <f t="shared" si="0"/>
        <v>0.5389221556886228</v>
      </c>
    </row>
    <row r="22" spans="1:6" s="1" customFormat="1" ht="12.75">
      <c r="A22" s="23"/>
      <c r="B22" s="34"/>
      <c r="C22" s="24" t="s">
        <v>14</v>
      </c>
      <c r="D22" s="45">
        <v>78490</v>
      </c>
      <c r="E22" s="46">
        <v>42300</v>
      </c>
      <c r="F22" s="46">
        <f t="shared" si="0"/>
        <v>0.5389221556886228</v>
      </c>
    </row>
    <row r="23" spans="1:6" s="1" customFormat="1" ht="12.75">
      <c r="A23" s="19" t="s">
        <v>1013</v>
      </c>
      <c r="B23" s="32" t="s">
        <v>1082</v>
      </c>
      <c r="C23" s="20" t="s">
        <v>1083</v>
      </c>
      <c r="D23" s="41">
        <v>10500</v>
      </c>
      <c r="E23" s="42">
        <v>4788</v>
      </c>
      <c r="F23" s="42">
        <f t="shared" si="0"/>
        <v>0.456</v>
      </c>
    </row>
    <row r="24" spans="1:6" s="1" customFormat="1" ht="12.75">
      <c r="A24" s="21"/>
      <c r="B24" s="33"/>
      <c r="C24" s="22" t="s">
        <v>1077</v>
      </c>
      <c r="D24" s="43">
        <v>10500</v>
      </c>
      <c r="E24" s="44">
        <v>4788</v>
      </c>
      <c r="F24" s="44">
        <f t="shared" si="0"/>
        <v>0.456</v>
      </c>
    </row>
    <row r="25" spans="1:6" s="1" customFormat="1" ht="12.75">
      <c r="A25" s="23"/>
      <c r="B25" s="34"/>
      <c r="C25" s="24" t="s">
        <v>14</v>
      </c>
      <c r="D25" s="45">
        <v>10500</v>
      </c>
      <c r="E25" s="46">
        <v>4788</v>
      </c>
      <c r="F25" s="46">
        <f t="shared" si="0"/>
        <v>0.456</v>
      </c>
    </row>
    <row r="26" spans="1:6" s="1" customFormat="1" ht="12.75">
      <c r="A26" s="19" t="s">
        <v>1013</v>
      </c>
      <c r="B26" s="32" t="s">
        <v>1084</v>
      </c>
      <c r="C26" s="20" t="s">
        <v>1085</v>
      </c>
      <c r="D26" s="41">
        <v>60000</v>
      </c>
      <c r="E26" s="42">
        <v>16134</v>
      </c>
      <c r="F26" s="42">
        <f t="shared" si="0"/>
        <v>0.2689</v>
      </c>
    </row>
    <row r="27" spans="1:6" s="1" customFormat="1" ht="12.75">
      <c r="A27" s="21"/>
      <c r="B27" s="33"/>
      <c r="C27" s="22" t="s">
        <v>1077</v>
      </c>
      <c r="D27" s="43">
        <v>60000</v>
      </c>
      <c r="E27" s="44">
        <v>16134</v>
      </c>
      <c r="F27" s="44">
        <f t="shared" si="0"/>
        <v>0.2689</v>
      </c>
    </row>
    <row r="28" spans="1:6" s="1" customFormat="1" ht="12.75">
      <c r="A28" s="23"/>
      <c r="B28" s="34"/>
      <c r="C28" s="24" t="s">
        <v>14</v>
      </c>
      <c r="D28" s="45">
        <v>60000</v>
      </c>
      <c r="E28" s="46">
        <v>16134</v>
      </c>
      <c r="F28" s="46">
        <f t="shared" si="0"/>
        <v>0.2689</v>
      </c>
    </row>
    <row r="29" spans="1:6" s="1" customFormat="1" ht="12.75">
      <c r="A29" s="19" t="s">
        <v>1013</v>
      </c>
      <c r="B29" s="32" t="s">
        <v>1086</v>
      </c>
      <c r="C29" s="20" t="s">
        <v>1087</v>
      </c>
      <c r="D29" s="41">
        <v>12000</v>
      </c>
      <c r="E29" s="42">
        <v>8700</v>
      </c>
      <c r="F29" s="42">
        <f t="shared" si="0"/>
        <v>0.725</v>
      </c>
    </row>
    <row r="30" spans="1:6" s="1" customFormat="1" ht="12.75">
      <c r="A30" s="21"/>
      <c r="B30" s="33"/>
      <c r="C30" s="22" t="s">
        <v>1077</v>
      </c>
      <c r="D30" s="43">
        <v>12000</v>
      </c>
      <c r="E30" s="44">
        <v>8700</v>
      </c>
      <c r="F30" s="44">
        <f t="shared" si="0"/>
        <v>0.725</v>
      </c>
    </row>
    <row r="31" spans="1:6" s="1" customFormat="1" ht="12.75">
      <c r="A31" s="23"/>
      <c r="B31" s="34"/>
      <c r="C31" s="24" t="s">
        <v>14</v>
      </c>
      <c r="D31" s="45">
        <v>12000</v>
      </c>
      <c r="E31" s="46">
        <v>8700</v>
      </c>
      <c r="F31" s="46">
        <f t="shared" si="0"/>
        <v>0.725</v>
      </c>
    </row>
    <row r="32" spans="1:6" s="1" customFormat="1" ht="12.75">
      <c r="A32" s="19" t="s">
        <v>1013</v>
      </c>
      <c r="B32" s="32" t="s">
        <v>1088</v>
      </c>
      <c r="C32" s="20" t="s">
        <v>1089</v>
      </c>
      <c r="D32" s="41">
        <v>84000</v>
      </c>
      <c r="E32" s="42">
        <v>89430</v>
      </c>
      <c r="F32" s="42">
        <f aca="true" t="shared" si="1" ref="F32:F43">IF(D32=0,"***",E32/D32)</f>
        <v>1.0646428571428572</v>
      </c>
    </row>
    <row r="33" spans="1:6" s="1" customFormat="1" ht="12.75">
      <c r="A33" s="21"/>
      <c r="B33" s="33"/>
      <c r="C33" s="22" t="s">
        <v>1077</v>
      </c>
      <c r="D33" s="43">
        <v>84000</v>
      </c>
      <c r="E33" s="44">
        <v>89430</v>
      </c>
      <c r="F33" s="44">
        <f t="shared" si="1"/>
        <v>1.0646428571428572</v>
      </c>
    </row>
    <row r="34" spans="1:6" s="1" customFormat="1" ht="12.75">
      <c r="A34" s="23"/>
      <c r="B34" s="34"/>
      <c r="C34" s="24" t="s">
        <v>14</v>
      </c>
      <c r="D34" s="45">
        <v>84000</v>
      </c>
      <c r="E34" s="46">
        <v>89430</v>
      </c>
      <c r="F34" s="46">
        <f t="shared" si="1"/>
        <v>1.0646428571428572</v>
      </c>
    </row>
    <row r="35" spans="1:6" s="1" customFormat="1" ht="12.75">
      <c r="A35" s="19" t="s">
        <v>1013</v>
      </c>
      <c r="B35" s="32" t="s">
        <v>1090</v>
      </c>
      <c r="C35" s="20" t="s">
        <v>1091</v>
      </c>
      <c r="D35" s="41">
        <v>58000</v>
      </c>
      <c r="E35" s="42">
        <v>65000</v>
      </c>
      <c r="F35" s="42">
        <f t="shared" si="1"/>
        <v>1.1206896551724137</v>
      </c>
    </row>
    <row r="36" spans="1:6" s="1" customFormat="1" ht="12.75">
      <c r="A36" s="21"/>
      <c r="B36" s="33"/>
      <c r="C36" s="22" t="s">
        <v>1077</v>
      </c>
      <c r="D36" s="43">
        <v>58000</v>
      </c>
      <c r="E36" s="44">
        <v>65000</v>
      </c>
      <c r="F36" s="44">
        <f t="shared" si="1"/>
        <v>1.1206896551724137</v>
      </c>
    </row>
    <row r="37" spans="1:6" s="1" customFormat="1" ht="12.75">
      <c r="A37" s="23"/>
      <c r="B37" s="34"/>
      <c r="C37" s="24" t="s">
        <v>14</v>
      </c>
      <c r="D37" s="45">
        <v>58000</v>
      </c>
      <c r="E37" s="46">
        <v>65000</v>
      </c>
      <c r="F37" s="46">
        <f t="shared" si="1"/>
        <v>1.1206896551724137</v>
      </c>
    </row>
    <row r="38" spans="1:6" s="1" customFormat="1" ht="12.75">
      <c r="A38" s="19" t="s">
        <v>1013</v>
      </c>
      <c r="B38" s="32" t="s">
        <v>1092</v>
      </c>
      <c r="C38" s="20" t="s">
        <v>1093</v>
      </c>
      <c r="D38" s="41">
        <v>6900</v>
      </c>
      <c r="E38" s="42">
        <v>8784</v>
      </c>
      <c r="F38" s="42">
        <f t="shared" si="1"/>
        <v>1.2730434782608695</v>
      </c>
    </row>
    <row r="39" spans="1:6" s="1" customFormat="1" ht="12.75">
      <c r="A39" s="21"/>
      <c r="B39" s="33"/>
      <c r="C39" s="22" t="s">
        <v>1077</v>
      </c>
      <c r="D39" s="43">
        <v>6900</v>
      </c>
      <c r="E39" s="44">
        <v>8784</v>
      </c>
      <c r="F39" s="44">
        <f t="shared" si="1"/>
        <v>1.2730434782608695</v>
      </c>
    </row>
    <row r="40" spans="1:6" s="1" customFormat="1" ht="12.75">
      <c r="A40" s="23"/>
      <c r="B40" s="34"/>
      <c r="C40" s="24" t="s">
        <v>14</v>
      </c>
      <c r="D40" s="45">
        <v>6900</v>
      </c>
      <c r="E40" s="46">
        <v>8784</v>
      </c>
      <c r="F40" s="46">
        <f t="shared" si="1"/>
        <v>1.2730434782608695</v>
      </c>
    </row>
    <row r="41" spans="1:6" s="1" customFormat="1" ht="12.75">
      <c r="A41" s="19" t="s">
        <v>1013</v>
      </c>
      <c r="B41" s="32" t="s">
        <v>1094</v>
      </c>
      <c r="C41" s="20" t="s">
        <v>1095</v>
      </c>
      <c r="D41" s="41">
        <v>17000</v>
      </c>
      <c r="E41" s="42">
        <v>27550</v>
      </c>
      <c r="F41" s="42">
        <f t="shared" si="1"/>
        <v>1.6205882352941177</v>
      </c>
    </row>
    <row r="42" spans="1:6" s="1" customFormat="1" ht="12.75">
      <c r="A42" s="21"/>
      <c r="B42" s="33"/>
      <c r="C42" s="22" t="s">
        <v>1077</v>
      </c>
      <c r="D42" s="43">
        <v>17000</v>
      </c>
      <c r="E42" s="44">
        <v>27550</v>
      </c>
      <c r="F42" s="44">
        <f t="shared" si="1"/>
        <v>1.6205882352941177</v>
      </c>
    </row>
    <row r="43" spans="1:6" s="1" customFormat="1" ht="12.75">
      <c r="A43" s="23"/>
      <c r="B43" s="34"/>
      <c r="C43" s="24" t="s">
        <v>14</v>
      </c>
      <c r="D43" s="45">
        <v>17000</v>
      </c>
      <c r="E43" s="46">
        <v>27550</v>
      </c>
      <c r="F43" s="46">
        <f t="shared" si="1"/>
        <v>1.6205882352941177</v>
      </c>
    </row>
    <row r="44" spans="1:6" s="1" customFormat="1" ht="12.75">
      <c r="A44" s="19" t="s">
        <v>1013</v>
      </c>
      <c r="B44" s="32" t="s">
        <v>1096</v>
      </c>
      <c r="C44" s="20" t="s">
        <v>1097</v>
      </c>
      <c r="D44" s="41">
        <v>7000</v>
      </c>
      <c r="E44" s="42">
        <v>7700</v>
      </c>
      <c r="F44" s="42">
        <f aca="true" t="shared" si="2" ref="F44:F61">IF(D44=0,"***",E44/D44)</f>
        <v>1.1</v>
      </c>
    </row>
    <row r="45" spans="1:6" s="1" customFormat="1" ht="12.75">
      <c r="A45" s="21"/>
      <c r="B45" s="33"/>
      <c r="C45" s="22" t="s">
        <v>1077</v>
      </c>
      <c r="D45" s="43">
        <v>7000</v>
      </c>
      <c r="E45" s="44">
        <v>7700</v>
      </c>
      <c r="F45" s="44">
        <f t="shared" si="2"/>
        <v>1.1</v>
      </c>
    </row>
    <row r="46" spans="1:6" s="1" customFormat="1" ht="12.75">
      <c r="A46" s="23"/>
      <c r="B46" s="34"/>
      <c r="C46" s="24" t="s">
        <v>14</v>
      </c>
      <c r="D46" s="45">
        <v>7000</v>
      </c>
      <c r="E46" s="46">
        <v>7700</v>
      </c>
      <c r="F46" s="46">
        <f t="shared" si="2"/>
        <v>1.1</v>
      </c>
    </row>
    <row r="47" spans="1:6" s="1" customFormat="1" ht="12.75">
      <c r="A47" s="19" t="s">
        <v>1013</v>
      </c>
      <c r="B47" s="32" t="s">
        <v>1098</v>
      </c>
      <c r="C47" s="20" t="s">
        <v>1099</v>
      </c>
      <c r="D47" s="41">
        <v>10000</v>
      </c>
      <c r="E47" s="42">
        <v>20000</v>
      </c>
      <c r="F47" s="42">
        <f t="shared" si="2"/>
        <v>2</v>
      </c>
    </row>
    <row r="48" spans="1:6" s="1" customFormat="1" ht="12.75">
      <c r="A48" s="21"/>
      <c r="B48" s="33"/>
      <c r="C48" s="22" t="s">
        <v>1077</v>
      </c>
      <c r="D48" s="43">
        <v>10000</v>
      </c>
      <c r="E48" s="44">
        <v>20000</v>
      </c>
      <c r="F48" s="44">
        <f t="shared" si="2"/>
        <v>2</v>
      </c>
    </row>
    <row r="49" spans="1:6" s="1" customFormat="1" ht="12.75">
      <c r="A49" s="23"/>
      <c r="B49" s="34"/>
      <c r="C49" s="24" t="s">
        <v>14</v>
      </c>
      <c r="D49" s="45">
        <v>10000</v>
      </c>
      <c r="E49" s="46">
        <v>20000</v>
      </c>
      <c r="F49" s="46">
        <f t="shared" si="2"/>
        <v>2</v>
      </c>
    </row>
    <row r="50" spans="1:6" s="1" customFormat="1" ht="12.75">
      <c r="A50" s="19" t="s">
        <v>1013</v>
      </c>
      <c r="B50" s="32" t="s">
        <v>1100</v>
      </c>
      <c r="C50" s="20" t="s">
        <v>1101</v>
      </c>
      <c r="D50" s="41">
        <v>100</v>
      </c>
      <c r="E50" s="42">
        <v>15000</v>
      </c>
      <c r="F50" s="42">
        <f t="shared" si="2"/>
        <v>150</v>
      </c>
    </row>
    <row r="51" spans="1:6" s="1" customFormat="1" ht="12.75">
      <c r="A51" s="21"/>
      <c r="B51" s="33"/>
      <c r="C51" s="22" t="s">
        <v>1077</v>
      </c>
      <c r="D51" s="43">
        <v>100</v>
      </c>
      <c r="E51" s="44">
        <v>15000</v>
      </c>
      <c r="F51" s="44">
        <f t="shared" si="2"/>
        <v>150</v>
      </c>
    </row>
    <row r="52" spans="1:6" s="1" customFormat="1" ht="12.75">
      <c r="A52" s="23"/>
      <c r="B52" s="34"/>
      <c r="C52" s="24" t="s">
        <v>14</v>
      </c>
      <c r="D52" s="45">
        <v>100</v>
      </c>
      <c r="E52" s="46">
        <v>15000</v>
      </c>
      <c r="F52" s="46">
        <f t="shared" si="2"/>
        <v>150</v>
      </c>
    </row>
    <row r="53" spans="1:6" s="1" customFormat="1" ht="12.75">
      <c r="A53" s="19" t="s">
        <v>1013</v>
      </c>
      <c r="B53" s="32" t="s">
        <v>1102</v>
      </c>
      <c r="C53" s="20" t="s">
        <v>1103</v>
      </c>
      <c r="D53" s="41">
        <v>2000</v>
      </c>
      <c r="E53" s="42">
        <v>14050</v>
      </c>
      <c r="F53" s="42">
        <f t="shared" si="2"/>
        <v>7.025</v>
      </c>
    </row>
    <row r="54" spans="1:6" s="1" customFormat="1" ht="12.75">
      <c r="A54" s="21"/>
      <c r="B54" s="33"/>
      <c r="C54" s="22" t="s">
        <v>1077</v>
      </c>
      <c r="D54" s="43">
        <v>2000</v>
      </c>
      <c r="E54" s="44">
        <v>14050</v>
      </c>
      <c r="F54" s="44">
        <f t="shared" si="2"/>
        <v>7.025</v>
      </c>
    </row>
    <row r="55" spans="1:6" s="1" customFormat="1" ht="12.75">
      <c r="A55" s="23"/>
      <c r="B55" s="34"/>
      <c r="C55" s="24" t="s">
        <v>14</v>
      </c>
      <c r="D55" s="45">
        <v>2000</v>
      </c>
      <c r="E55" s="46">
        <v>14050</v>
      </c>
      <c r="F55" s="46">
        <f t="shared" si="2"/>
        <v>7.025</v>
      </c>
    </row>
    <row r="56" spans="1:6" s="1" customFormat="1" ht="12.75">
      <c r="A56" s="19" t="s">
        <v>1013</v>
      </c>
      <c r="B56" s="32" t="s">
        <v>1104</v>
      </c>
      <c r="C56" s="20" t="s">
        <v>1105</v>
      </c>
      <c r="D56" s="41">
        <v>1450</v>
      </c>
      <c r="E56" s="42">
        <v>8450</v>
      </c>
      <c r="F56" s="42">
        <f t="shared" si="2"/>
        <v>5.827586206896552</v>
      </c>
    </row>
    <row r="57" spans="1:6" s="1" customFormat="1" ht="12.75">
      <c r="A57" s="21"/>
      <c r="B57" s="33"/>
      <c r="C57" s="22" t="s">
        <v>1077</v>
      </c>
      <c r="D57" s="43">
        <v>1450</v>
      </c>
      <c r="E57" s="44">
        <v>8450</v>
      </c>
      <c r="F57" s="44">
        <f t="shared" si="2"/>
        <v>5.827586206896552</v>
      </c>
    </row>
    <row r="58" spans="1:6" s="1" customFormat="1" ht="12.75">
      <c r="A58" s="23"/>
      <c r="B58" s="34"/>
      <c r="C58" s="24" t="s">
        <v>14</v>
      </c>
      <c r="D58" s="45">
        <v>1450</v>
      </c>
      <c r="E58" s="46">
        <v>8450</v>
      </c>
      <c r="F58" s="46">
        <f t="shared" si="2"/>
        <v>5.827586206896552</v>
      </c>
    </row>
    <row r="59" spans="1:6" s="1" customFormat="1" ht="12.75">
      <c r="A59" s="19" t="s">
        <v>1013</v>
      </c>
      <c r="B59" s="32" t="s">
        <v>1106</v>
      </c>
      <c r="C59" s="20" t="s">
        <v>1107</v>
      </c>
      <c r="D59" s="41">
        <v>18400</v>
      </c>
      <c r="E59" s="42">
        <v>25800</v>
      </c>
      <c r="F59" s="42">
        <f t="shared" si="2"/>
        <v>1.4021739130434783</v>
      </c>
    </row>
    <row r="60" spans="1:6" s="1" customFormat="1" ht="12.75">
      <c r="A60" s="21"/>
      <c r="B60" s="33"/>
      <c r="C60" s="22" t="s">
        <v>1077</v>
      </c>
      <c r="D60" s="43">
        <v>18400</v>
      </c>
      <c r="E60" s="44">
        <v>25800</v>
      </c>
      <c r="F60" s="44">
        <f t="shared" si="2"/>
        <v>1.4021739130434783</v>
      </c>
    </row>
    <row r="61" spans="1:6" s="1" customFormat="1" ht="12.75">
      <c r="A61" s="23"/>
      <c r="B61" s="34"/>
      <c r="C61" s="24" t="s">
        <v>14</v>
      </c>
      <c r="D61" s="45">
        <v>18400</v>
      </c>
      <c r="E61" s="46">
        <v>25800</v>
      </c>
      <c r="F61" s="46">
        <f t="shared" si="2"/>
        <v>1.4021739130434783</v>
      </c>
    </row>
    <row r="62" spans="1:6" s="1" customFormat="1" ht="12.75">
      <c r="A62" s="19" t="s">
        <v>1013</v>
      </c>
      <c r="B62" s="32" t="s">
        <v>1108</v>
      </c>
      <c r="C62" s="20" t="s">
        <v>1109</v>
      </c>
      <c r="D62" s="41">
        <v>20100</v>
      </c>
      <c r="E62" s="42">
        <v>20250</v>
      </c>
      <c r="F62" s="42">
        <f aca="true" t="shared" si="3" ref="F62:F76">IF(D62=0,"***",E62/D62)</f>
        <v>1.007462686567164</v>
      </c>
    </row>
    <row r="63" spans="1:6" s="1" customFormat="1" ht="12.75">
      <c r="A63" s="21"/>
      <c r="B63" s="33"/>
      <c r="C63" s="22" t="s">
        <v>1077</v>
      </c>
      <c r="D63" s="43">
        <v>20100</v>
      </c>
      <c r="E63" s="44">
        <v>20250</v>
      </c>
      <c r="F63" s="44">
        <f t="shared" si="3"/>
        <v>1.007462686567164</v>
      </c>
    </row>
    <row r="64" spans="1:6" s="1" customFormat="1" ht="12.75">
      <c r="A64" s="23"/>
      <c r="B64" s="34"/>
      <c r="C64" s="24" t="s">
        <v>14</v>
      </c>
      <c r="D64" s="45">
        <v>20100</v>
      </c>
      <c r="E64" s="46">
        <v>20250</v>
      </c>
      <c r="F64" s="46">
        <f t="shared" si="3"/>
        <v>1.007462686567164</v>
      </c>
    </row>
    <row r="65" spans="1:6" s="1" customFormat="1" ht="12.75">
      <c r="A65" s="19" t="s">
        <v>1013</v>
      </c>
      <c r="B65" s="32" t="s">
        <v>1110</v>
      </c>
      <c r="C65" s="20" t="s">
        <v>1111</v>
      </c>
      <c r="D65" s="41">
        <v>6300</v>
      </c>
      <c r="E65" s="42">
        <v>14000</v>
      </c>
      <c r="F65" s="42">
        <f t="shared" si="3"/>
        <v>2.2222222222222223</v>
      </c>
    </row>
    <row r="66" spans="1:6" s="1" customFormat="1" ht="12.75">
      <c r="A66" s="21"/>
      <c r="B66" s="33"/>
      <c r="C66" s="22" t="s">
        <v>1077</v>
      </c>
      <c r="D66" s="43">
        <v>6300</v>
      </c>
      <c r="E66" s="44">
        <v>14000</v>
      </c>
      <c r="F66" s="44">
        <f t="shared" si="3"/>
        <v>2.2222222222222223</v>
      </c>
    </row>
    <row r="67" spans="1:6" s="1" customFormat="1" ht="12.75">
      <c r="A67" s="23"/>
      <c r="B67" s="34"/>
      <c r="C67" s="24" t="s">
        <v>14</v>
      </c>
      <c r="D67" s="45">
        <v>6300</v>
      </c>
      <c r="E67" s="46">
        <v>14000</v>
      </c>
      <c r="F67" s="46">
        <f t="shared" si="3"/>
        <v>2.2222222222222223</v>
      </c>
    </row>
    <row r="68" spans="1:6" s="1" customFormat="1" ht="12.75">
      <c r="A68" s="19" t="s">
        <v>1013</v>
      </c>
      <c r="B68" s="32" t="s">
        <v>1112</v>
      </c>
      <c r="C68" s="20" t="s">
        <v>1113</v>
      </c>
      <c r="D68" s="41">
        <v>4800</v>
      </c>
      <c r="E68" s="42">
        <v>22800</v>
      </c>
      <c r="F68" s="42">
        <f t="shared" si="3"/>
        <v>4.75</v>
      </c>
    </row>
    <row r="69" spans="1:6" s="1" customFormat="1" ht="12.75">
      <c r="A69" s="21"/>
      <c r="B69" s="33"/>
      <c r="C69" s="22" t="s">
        <v>1077</v>
      </c>
      <c r="D69" s="43">
        <v>4800</v>
      </c>
      <c r="E69" s="44">
        <v>22800</v>
      </c>
      <c r="F69" s="44">
        <f t="shared" si="3"/>
        <v>4.75</v>
      </c>
    </row>
    <row r="70" spans="1:6" s="1" customFormat="1" ht="12.75">
      <c r="A70" s="23"/>
      <c r="B70" s="34"/>
      <c r="C70" s="24" t="s">
        <v>14</v>
      </c>
      <c r="D70" s="45">
        <v>4800</v>
      </c>
      <c r="E70" s="46">
        <v>22800</v>
      </c>
      <c r="F70" s="46">
        <f t="shared" si="3"/>
        <v>4.75</v>
      </c>
    </row>
    <row r="71" spans="1:6" s="1" customFormat="1" ht="12.75">
      <c r="A71" s="19" t="s">
        <v>1013</v>
      </c>
      <c r="B71" s="32" t="s">
        <v>1114</v>
      </c>
      <c r="C71" s="20" t="s">
        <v>1115</v>
      </c>
      <c r="D71" s="41">
        <v>50000</v>
      </c>
      <c r="E71" s="42">
        <v>83963</v>
      </c>
      <c r="F71" s="42">
        <f t="shared" si="3"/>
        <v>1.67926</v>
      </c>
    </row>
    <row r="72" spans="1:6" s="1" customFormat="1" ht="12.75">
      <c r="A72" s="21"/>
      <c r="B72" s="33"/>
      <c r="C72" s="22" t="s">
        <v>1077</v>
      </c>
      <c r="D72" s="43">
        <v>50000</v>
      </c>
      <c r="E72" s="44">
        <v>83963</v>
      </c>
      <c r="F72" s="44">
        <f t="shared" si="3"/>
        <v>1.67926</v>
      </c>
    </row>
    <row r="73" spans="1:6" s="1" customFormat="1" ht="12.75">
      <c r="A73" s="23"/>
      <c r="B73" s="34"/>
      <c r="C73" s="24" t="s">
        <v>14</v>
      </c>
      <c r="D73" s="45">
        <v>50000</v>
      </c>
      <c r="E73" s="46">
        <v>83963</v>
      </c>
      <c r="F73" s="46">
        <f t="shared" si="3"/>
        <v>1.67926</v>
      </c>
    </row>
    <row r="74" spans="1:6" s="1" customFormat="1" ht="12.75">
      <c r="A74" s="19" t="s">
        <v>1013</v>
      </c>
      <c r="B74" s="32" t="s">
        <v>1116</v>
      </c>
      <c r="C74" s="20" t="s">
        <v>1117</v>
      </c>
      <c r="D74" s="41">
        <v>0</v>
      </c>
      <c r="E74" s="42">
        <v>14520</v>
      </c>
      <c r="F74" s="42" t="str">
        <f t="shared" si="3"/>
        <v>***</v>
      </c>
    </row>
    <row r="75" spans="1:6" s="1" customFormat="1" ht="12.75">
      <c r="A75" s="21"/>
      <c r="B75" s="33"/>
      <c r="C75" s="22" t="s">
        <v>1077</v>
      </c>
      <c r="D75" s="43">
        <v>0</v>
      </c>
      <c r="E75" s="44">
        <v>14520</v>
      </c>
      <c r="F75" s="44" t="str">
        <f t="shared" si="3"/>
        <v>***</v>
      </c>
    </row>
    <row r="76" spans="1:6" s="1" customFormat="1" ht="13.5" thickBot="1">
      <c r="A76" s="23"/>
      <c r="B76" s="34"/>
      <c r="C76" s="24" t="s">
        <v>14</v>
      </c>
      <c r="D76" s="45">
        <v>0</v>
      </c>
      <c r="E76" s="46">
        <v>14520</v>
      </c>
      <c r="F76" s="46" t="str">
        <f t="shared" si="3"/>
        <v>***</v>
      </c>
    </row>
    <row r="77" spans="1:6" s="1" customFormat="1" ht="13.5" thickBot="1">
      <c r="A77" s="18" t="s">
        <v>1044</v>
      </c>
      <c r="B77" s="31"/>
      <c r="C77" s="17"/>
      <c r="D77" s="53" t="s">
        <v>40</v>
      </c>
      <c r="E77" s="54">
        <v>644726</v>
      </c>
      <c r="F77" s="54" t="s">
        <v>40</v>
      </c>
    </row>
    <row r="78" spans="1:6" s="1" customFormat="1" ht="13.5" thickBot="1">
      <c r="A78" s="18" t="s">
        <v>143</v>
      </c>
      <c r="B78" s="31"/>
      <c r="C78" s="17"/>
      <c r="D78" s="39"/>
      <c r="E78" s="40"/>
      <c r="F78" s="40"/>
    </row>
    <row r="79" spans="1:6" s="1" customFormat="1" ht="12.75">
      <c r="A79" s="19" t="s">
        <v>1118</v>
      </c>
      <c r="B79" s="32" t="s">
        <v>1246</v>
      </c>
      <c r="C79" s="20" t="s">
        <v>1247</v>
      </c>
      <c r="D79" s="41">
        <v>0</v>
      </c>
      <c r="E79" s="42">
        <v>147392.1</v>
      </c>
      <c r="F79" s="42" t="str">
        <f aca="true" t="shared" si="4" ref="F79:F100">IF(D79=0,"***",E79/D79)</f>
        <v>***</v>
      </c>
    </row>
    <row r="80" spans="1:6" s="1" customFormat="1" ht="12.75">
      <c r="A80" s="21"/>
      <c r="B80" s="33"/>
      <c r="C80" s="22" t="s">
        <v>1077</v>
      </c>
      <c r="D80" s="43">
        <v>0</v>
      </c>
      <c r="E80" s="44">
        <v>147392.1</v>
      </c>
      <c r="F80" s="44" t="str">
        <f t="shared" si="4"/>
        <v>***</v>
      </c>
    </row>
    <row r="81" spans="1:6" s="1" customFormat="1" ht="12.75">
      <c r="A81" s="23"/>
      <c r="B81" s="34"/>
      <c r="C81" s="24" t="s">
        <v>14</v>
      </c>
      <c r="D81" s="45">
        <v>0</v>
      </c>
      <c r="E81" s="46">
        <v>147392.1</v>
      </c>
      <c r="F81" s="46" t="str">
        <f t="shared" si="4"/>
        <v>***</v>
      </c>
    </row>
    <row r="82" spans="1:6" s="1" customFormat="1" ht="12.75">
      <c r="A82" s="19" t="s">
        <v>1118</v>
      </c>
      <c r="B82" s="32" t="s">
        <v>1248</v>
      </c>
      <c r="C82" s="20" t="s">
        <v>1249</v>
      </c>
      <c r="D82" s="41">
        <v>0</v>
      </c>
      <c r="E82" s="42">
        <v>36570</v>
      </c>
      <c r="F82" s="42" t="str">
        <f t="shared" si="4"/>
        <v>***</v>
      </c>
    </row>
    <row r="83" spans="1:6" s="1" customFormat="1" ht="12.75">
      <c r="A83" s="21"/>
      <c r="B83" s="33"/>
      <c r="C83" s="22" t="s">
        <v>1250</v>
      </c>
      <c r="D83" s="43">
        <v>0</v>
      </c>
      <c r="E83" s="44">
        <v>812</v>
      </c>
      <c r="F83" s="44" t="str">
        <f t="shared" si="4"/>
        <v>***</v>
      </c>
    </row>
    <row r="84" spans="1:6" s="1" customFormat="1" ht="12.75">
      <c r="A84" s="23"/>
      <c r="B84" s="34"/>
      <c r="C84" s="24" t="s">
        <v>14</v>
      </c>
      <c r="D84" s="45">
        <v>0</v>
      </c>
      <c r="E84" s="46">
        <v>812</v>
      </c>
      <c r="F84" s="46" t="str">
        <f t="shared" si="4"/>
        <v>***</v>
      </c>
    </row>
    <row r="85" spans="1:6" s="1" customFormat="1" ht="12.75">
      <c r="A85" s="21"/>
      <c r="B85" s="33"/>
      <c r="C85" s="22" t="s">
        <v>1077</v>
      </c>
      <c r="D85" s="43">
        <v>0</v>
      </c>
      <c r="E85" s="44">
        <v>35758</v>
      </c>
      <c r="F85" s="44" t="str">
        <f t="shared" si="4"/>
        <v>***</v>
      </c>
    </row>
    <row r="86" spans="1:6" s="1" customFormat="1" ht="12.75">
      <c r="A86" s="23"/>
      <c r="B86" s="34"/>
      <c r="C86" s="24" t="s">
        <v>14</v>
      </c>
      <c r="D86" s="45">
        <v>0</v>
      </c>
      <c r="E86" s="46">
        <v>35758</v>
      </c>
      <c r="F86" s="46" t="str">
        <f t="shared" si="4"/>
        <v>***</v>
      </c>
    </row>
    <row r="87" spans="1:6" s="1" customFormat="1" ht="12.75">
      <c r="A87" s="19" t="s">
        <v>1118</v>
      </c>
      <c r="B87" s="32" t="s">
        <v>1119</v>
      </c>
      <c r="C87" s="20" t="s">
        <v>1120</v>
      </c>
      <c r="D87" s="41">
        <v>1754.3</v>
      </c>
      <c r="E87" s="42">
        <v>1000</v>
      </c>
      <c r="F87" s="42">
        <f t="shared" si="4"/>
        <v>0.570027931368637</v>
      </c>
    </row>
    <row r="88" spans="1:6" s="1" customFormat="1" ht="12.75">
      <c r="A88" s="21"/>
      <c r="B88" s="33"/>
      <c r="C88" s="22" t="s">
        <v>1077</v>
      </c>
      <c r="D88" s="43">
        <v>1754.3</v>
      </c>
      <c r="E88" s="44">
        <v>1000</v>
      </c>
      <c r="F88" s="44">
        <f t="shared" si="4"/>
        <v>0.570027931368637</v>
      </c>
    </row>
    <row r="89" spans="1:6" s="1" customFormat="1" ht="12.75">
      <c r="A89" s="23"/>
      <c r="B89" s="34"/>
      <c r="C89" s="24" t="s">
        <v>1121</v>
      </c>
      <c r="D89" s="45">
        <v>0</v>
      </c>
      <c r="E89" s="46">
        <v>150</v>
      </c>
      <c r="F89" s="46" t="str">
        <f t="shared" si="4"/>
        <v>***</v>
      </c>
    </row>
    <row r="90" spans="1:6" s="1" customFormat="1" ht="12.75">
      <c r="A90" s="23"/>
      <c r="B90" s="34"/>
      <c r="C90" s="24" t="s">
        <v>1122</v>
      </c>
      <c r="D90" s="45">
        <v>0</v>
      </c>
      <c r="E90" s="46">
        <v>850</v>
      </c>
      <c r="F90" s="46" t="str">
        <f t="shared" si="4"/>
        <v>***</v>
      </c>
    </row>
    <row r="91" spans="1:6" s="1" customFormat="1" ht="12.75">
      <c r="A91" s="19" t="s">
        <v>1118</v>
      </c>
      <c r="B91" s="32" t="s">
        <v>1123</v>
      </c>
      <c r="C91" s="20" t="s">
        <v>1124</v>
      </c>
      <c r="D91" s="41">
        <v>0</v>
      </c>
      <c r="E91" s="42">
        <v>1500</v>
      </c>
      <c r="F91" s="42" t="str">
        <f t="shared" si="4"/>
        <v>***</v>
      </c>
    </row>
    <row r="92" spans="1:6" s="1" customFormat="1" ht="12.75">
      <c r="A92" s="21"/>
      <c r="B92" s="33"/>
      <c r="C92" s="22" t="s">
        <v>1077</v>
      </c>
      <c r="D92" s="43">
        <v>0</v>
      </c>
      <c r="E92" s="44">
        <v>1500</v>
      </c>
      <c r="F92" s="44" t="str">
        <f t="shared" si="4"/>
        <v>***</v>
      </c>
    </row>
    <row r="93" spans="1:6" s="1" customFormat="1" ht="12.75">
      <c r="A93" s="23"/>
      <c r="B93" s="34"/>
      <c r="C93" s="24" t="s">
        <v>1121</v>
      </c>
      <c r="D93" s="45">
        <v>0</v>
      </c>
      <c r="E93" s="46">
        <v>225</v>
      </c>
      <c r="F93" s="46" t="str">
        <f t="shared" si="4"/>
        <v>***</v>
      </c>
    </row>
    <row r="94" spans="1:6" s="1" customFormat="1" ht="12.75">
      <c r="A94" s="23"/>
      <c r="B94" s="34"/>
      <c r="C94" s="24" t="s">
        <v>1125</v>
      </c>
      <c r="D94" s="45">
        <v>0</v>
      </c>
      <c r="E94" s="46">
        <v>1275</v>
      </c>
      <c r="F94" s="46" t="str">
        <f t="shared" si="4"/>
        <v>***</v>
      </c>
    </row>
    <row r="95" spans="1:6" s="1" customFormat="1" ht="12.75">
      <c r="A95" s="19" t="s">
        <v>1118</v>
      </c>
      <c r="B95" s="32" t="s">
        <v>1126</v>
      </c>
      <c r="C95" s="20" t="s">
        <v>1127</v>
      </c>
      <c r="D95" s="41">
        <v>5220.6</v>
      </c>
      <c r="E95" s="42">
        <v>2700</v>
      </c>
      <c r="F95" s="42">
        <f t="shared" si="4"/>
        <v>0.5171819331111366</v>
      </c>
    </row>
    <row r="96" spans="1:6" s="1" customFormat="1" ht="12.75">
      <c r="A96" s="21"/>
      <c r="B96" s="33"/>
      <c r="C96" s="22" t="s">
        <v>1077</v>
      </c>
      <c r="D96" s="43">
        <v>5220.6</v>
      </c>
      <c r="E96" s="44">
        <v>2700</v>
      </c>
      <c r="F96" s="44">
        <f t="shared" si="4"/>
        <v>0.5171819331111366</v>
      </c>
    </row>
    <row r="97" spans="1:6" s="1" customFormat="1" ht="12.75">
      <c r="A97" s="23"/>
      <c r="B97" s="34"/>
      <c r="C97" s="24" t="s">
        <v>14</v>
      </c>
      <c r="D97" s="45">
        <v>5220.6</v>
      </c>
      <c r="E97" s="46">
        <v>2700</v>
      </c>
      <c r="F97" s="46">
        <f t="shared" si="4"/>
        <v>0.5171819331111366</v>
      </c>
    </row>
    <row r="98" spans="1:6" s="1" customFormat="1" ht="12.75">
      <c r="A98" s="19" t="s">
        <v>1118</v>
      </c>
      <c r="B98" s="32" t="s">
        <v>1128</v>
      </c>
      <c r="C98" s="20" t="s">
        <v>1129</v>
      </c>
      <c r="D98" s="41">
        <v>247000</v>
      </c>
      <c r="E98" s="42">
        <v>293000</v>
      </c>
      <c r="F98" s="42">
        <f t="shared" si="4"/>
        <v>1.1862348178137652</v>
      </c>
    </row>
    <row r="99" spans="1:6" s="1" customFormat="1" ht="12.75">
      <c r="A99" s="21"/>
      <c r="B99" s="33"/>
      <c r="C99" s="22" t="s">
        <v>1077</v>
      </c>
      <c r="D99" s="43">
        <v>247000</v>
      </c>
      <c r="E99" s="44">
        <v>293000</v>
      </c>
      <c r="F99" s="44">
        <f t="shared" si="4"/>
        <v>1.1862348178137652</v>
      </c>
    </row>
    <row r="100" spans="1:6" s="1" customFormat="1" ht="13.5" thickBot="1">
      <c r="A100" s="23"/>
      <c r="B100" s="34"/>
      <c r="C100" s="24" t="s">
        <v>14</v>
      </c>
      <c r="D100" s="45">
        <v>247000</v>
      </c>
      <c r="E100" s="46">
        <v>293000</v>
      </c>
      <c r="F100" s="46">
        <f t="shared" si="4"/>
        <v>1.1862348178137652</v>
      </c>
    </row>
    <row r="101" spans="1:6" s="1" customFormat="1" ht="13.5" thickBot="1">
      <c r="A101" s="18" t="s">
        <v>832</v>
      </c>
      <c r="B101" s="31"/>
      <c r="C101" s="17"/>
      <c r="D101" s="53" t="s">
        <v>40</v>
      </c>
      <c r="E101" s="54">
        <v>482162.1</v>
      </c>
      <c r="F101" s="54" t="s">
        <v>40</v>
      </c>
    </row>
    <row r="102" spans="1:6" s="1" customFormat="1" ht="13.5" thickBot="1">
      <c r="A102" s="18" t="s">
        <v>1130</v>
      </c>
      <c r="B102" s="31"/>
      <c r="C102" s="17"/>
      <c r="D102" s="39"/>
      <c r="E102" s="40"/>
      <c r="F102" s="40"/>
    </row>
    <row r="103" spans="1:6" s="1" customFormat="1" ht="12.75">
      <c r="A103" s="19" t="s">
        <v>1131</v>
      </c>
      <c r="B103" s="32" t="s">
        <v>1132</v>
      </c>
      <c r="C103" s="20" t="s">
        <v>1133</v>
      </c>
      <c r="D103" s="41">
        <v>1558018.7</v>
      </c>
      <c r="E103" s="42">
        <v>1742041.7</v>
      </c>
      <c r="F103" s="42">
        <f aca="true" t="shared" si="5" ref="F103:F118">IF(D103=0,"***",E103/D103)</f>
        <v>1.1181134732208284</v>
      </c>
    </row>
    <row r="104" spans="1:6" s="1" customFormat="1" ht="12.75">
      <c r="A104" s="21"/>
      <c r="B104" s="33"/>
      <c r="C104" s="22" t="s">
        <v>1077</v>
      </c>
      <c r="D104" s="43">
        <v>1489818</v>
      </c>
      <c r="E104" s="44">
        <v>1686546.5</v>
      </c>
      <c r="F104" s="44">
        <f t="shared" si="5"/>
        <v>1.1320486797716232</v>
      </c>
    </row>
    <row r="105" spans="1:6" s="1" customFormat="1" ht="12.75">
      <c r="A105" s="23"/>
      <c r="B105" s="34"/>
      <c r="C105" s="24" t="s">
        <v>14</v>
      </c>
      <c r="D105" s="45">
        <v>1489818</v>
      </c>
      <c r="E105" s="46">
        <v>1686546.5</v>
      </c>
      <c r="F105" s="46">
        <f t="shared" si="5"/>
        <v>1.1320486797716232</v>
      </c>
    </row>
    <row r="106" spans="1:6" s="1" customFormat="1" ht="12.75">
      <c r="A106" s="21"/>
      <c r="B106" s="33"/>
      <c r="C106" s="22" t="s">
        <v>1134</v>
      </c>
      <c r="D106" s="43">
        <v>31585.1</v>
      </c>
      <c r="E106" s="44">
        <v>55495.2</v>
      </c>
      <c r="F106" s="44">
        <f t="shared" si="5"/>
        <v>1.7570056767273177</v>
      </c>
    </row>
    <row r="107" spans="1:6" s="1" customFormat="1" ht="12.75">
      <c r="A107" s="23"/>
      <c r="B107" s="34"/>
      <c r="C107" s="24" t="s">
        <v>14</v>
      </c>
      <c r="D107" s="45">
        <v>31585.1</v>
      </c>
      <c r="E107" s="46">
        <v>55495.2</v>
      </c>
      <c r="F107" s="46">
        <f t="shared" si="5"/>
        <v>1.7570056767273177</v>
      </c>
    </row>
    <row r="108" spans="1:6" s="1" customFormat="1" ht="12.75">
      <c r="A108" s="19" t="s">
        <v>1131</v>
      </c>
      <c r="B108" s="32" t="s">
        <v>1135</v>
      </c>
      <c r="C108" s="20" t="s">
        <v>1136</v>
      </c>
      <c r="D108" s="41">
        <v>45636.8</v>
      </c>
      <c r="E108" s="42">
        <v>54611.5</v>
      </c>
      <c r="F108" s="42">
        <f t="shared" si="5"/>
        <v>1.1966548925428602</v>
      </c>
    </row>
    <row r="109" spans="1:6" s="1" customFormat="1" ht="12.75">
      <c r="A109" s="21"/>
      <c r="B109" s="33"/>
      <c r="C109" s="22" t="s">
        <v>1077</v>
      </c>
      <c r="D109" s="43">
        <v>45636.8</v>
      </c>
      <c r="E109" s="44">
        <v>54611.5</v>
      </c>
      <c r="F109" s="44">
        <f t="shared" si="5"/>
        <v>1.1966548925428602</v>
      </c>
    </row>
    <row r="110" spans="1:6" s="1" customFormat="1" ht="12.75">
      <c r="A110" s="23"/>
      <c r="B110" s="34"/>
      <c r="C110" s="24" t="s">
        <v>1034</v>
      </c>
      <c r="D110" s="45">
        <v>45636.8</v>
      </c>
      <c r="E110" s="46">
        <v>54611.5</v>
      </c>
      <c r="F110" s="46">
        <f t="shared" si="5"/>
        <v>1.1966548925428602</v>
      </c>
    </row>
    <row r="111" spans="1:6" s="1" customFormat="1" ht="12.75">
      <c r="A111" s="19" t="s">
        <v>1137</v>
      </c>
      <c r="B111" s="32" t="s">
        <v>1138</v>
      </c>
      <c r="C111" s="20" t="s">
        <v>1139</v>
      </c>
      <c r="D111" s="41">
        <v>145246.5</v>
      </c>
      <c r="E111" s="42">
        <v>146080.5</v>
      </c>
      <c r="F111" s="42">
        <f t="shared" si="5"/>
        <v>1.005741962801169</v>
      </c>
    </row>
    <row r="112" spans="1:6" s="1" customFormat="1" ht="12.75">
      <c r="A112" s="21"/>
      <c r="B112" s="33"/>
      <c r="C112" s="22" t="s">
        <v>1077</v>
      </c>
      <c r="D112" s="43">
        <v>143246.5</v>
      </c>
      <c r="E112" s="44">
        <v>143580.5</v>
      </c>
      <c r="F112" s="44">
        <f t="shared" si="5"/>
        <v>1.0023316451012765</v>
      </c>
    </row>
    <row r="113" spans="1:6" s="1" customFormat="1" ht="12.75">
      <c r="A113" s="23"/>
      <c r="B113" s="34"/>
      <c r="C113" s="24" t="s">
        <v>14</v>
      </c>
      <c r="D113" s="45">
        <v>143246.5</v>
      </c>
      <c r="E113" s="46">
        <v>143580.5</v>
      </c>
      <c r="F113" s="46">
        <f t="shared" si="5"/>
        <v>1.0023316451012765</v>
      </c>
    </row>
    <row r="114" spans="1:6" s="1" customFormat="1" ht="12.75">
      <c r="A114" s="21"/>
      <c r="B114" s="33"/>
      <c r="C114" s="22" t="s">
        <v>1134</v>
      </c>
      <c r="D114" s="43">
        <v>2000</v>
      </c>
      <c r="E114" s="44">
        <v>2500</v>
      </c>
      <c r="F114" s="44">
        <f t="shared" si="5"/>
        <v>1.25</v>
      </c>
    </row>
    <row r="115" spans="1:6" s="1" customFormat="1" ht="12.75">
      <c r="A115" s="23"/>
      <c r="B115" s="34"/>
      <c r="C115" s="24" t="s">
        <v>14</v>
      </c>
      <c r="D115" s="45">
        <v>2000</v>
      </c>
      <c r="E115" s="46">
        <v>2500</v>
      </c>
      <c r="F115" s="46">
        <f t="shared" si="5"/>
        <v>1.25</v>
      </c>
    </row>
    <row r="116" spans="1:6" s="1" customFormat="1" ht="12.75">
      <c r="A116" s="19" t="s">
        <v>1137</v>
      </c>
      <c r="B116" s="32" t="s">
        <v>1140</v>
      </c>
      <c r="C116" s="20" t="s">
        <v>1141</v>
      </c>
      <c r="D116" s="41">
        <v>46150</v>
      </c>
      <c r="E116" s="42">
        <v>56460</v>
      </c>
      <c r="F116" s="42">
        <f t="shared" si="5"/>
        <v>1.2234019501625135</v>
      </c>
    </row>
    <row r="117" spans="1:6" s="1" customFormat="1" ht="12.75">
      <c r="A117" s="21"/>
      <c r="B117" s="33"/>
      <c r="C117" s="22" t="s">
        <v>1142</v>
      </c>
      <c r="D117" s="43">
        <v>46150</v>
      </c>
      <c r="E117" s="44">
        <v>56460</v>
      </c>
      <c r="F117" s="44">
        <f t="shared" si="5"/>
        <v>1.2234019501625135</v>
      </c>
    </row>
    <row r="118" spans="1:6" s="1" customFormat="1" ht="12.75">
      <c r="A118" s="23"/>
      <c r="B118" s="34"/>
      <c r="C118" s="24" t="s">
        <v>14</v>
      </c>
      <c r="D118" s="45">
        <v>46150</v>
      </c>
      <c r="E118" s="46">
        <v>56460</v>
      </c>
      <c r="F118" s="46">
        <f t="shared" si="5"/>
        <v>1.2234019501625135</v>
      </c>
    </row>
    <row r="119" spans="1:6" s="1" customFormat="1" ht="12.75">
      <c r="A119" s="19" t="s">
        <v>1137</v>
      </c>
      <c r="B119" s="32" t="s">
        <v>1143</v>
      </c>
      <c r="C119" s="20" t="s">
        <v>1144</v>
      </c>
      <c r="D119" s="41">
        <v>20330</v>
      </c>
      <c r="E119" s="42">
        <v>21550</v>
      </c>
      <c r="F119" s="42">
        <f aca="true" t="shared" si="6" ref="F119:F141">IF(D119=0,"***",E119/D119)</f>
        <v>1.0600098376783078</v>
      </c>
    </row>
    <row r="120" spans="1:6" s="1" customFormat="1" ht="12.75">
      <c r="A120" s="21"/>
      <c r="B120" s="33"/>
      <c r="C120" s="22" t="s">
        <v>1077</v>
      </c>
      <c r="D120" s="43">
        <v>20330</v>
      </c>
      <c r="E120" s="44">
        <v>21550</v>
      </c>
      <c r="F120" s="44">
        <f t="shared" si="6"/>
        <v>1.0600098376783078</v>
      </c>
    </row>
    <row r="121" spans="1:6" s="1" customFormat="1" ht="12.75">
      <c r="A121" s="23"/>
      <c r="B121" s="34"/>
      <c r="C121" s="24" t="s">
        <v>14</v>
      </c>
      <c r="D121" s="45">
        <v>20330</v>
      </c>
      <c r="E121" s="46">
        <v>21550</v>
      </c>
      <c r="F121" s="46">
        <f t="shared" si="6"/>
        <v>1.0600098376783078</v>
      </c>
    </row>
    <row r="122" spans="1:6" s="1" customFormat="1" ht="12.75">
      <c r="A122" s="19" t="s">
        <v>1137</v>
      </c>
      <c r="B122" s="32" t="s">
        <v>1145</v>
      </c>
      <c r="C122" s="20" t="s">
        <v>1146</v>
      </c>
      <c r="D122" s="41">
        <v>8500</v>
      </c>
      <c r="E122" s="42">
        <v>8500</v>
      </c>
      <c r="F122" s="42">
        <f t="shared" si="6"/>
        <v>1</v>
      </c>
    </row>
    <row r="123" spans="1:6" s="1" customFormat="1" ht="12.75">
      <c r="A123" s="21"/>
      <c r="B123" s="33"/>
      <c r="C123" s="22" t="s">
        <v>1077</v>
      </c>
      <c r="D123" s="43">
        <v>8500</v>
      </c>
      <c r="E123" s="44">
        <v>8500</v>
      </c>
      <c r="F123" s="44">
        <f t="shared" si="6"/>
        <v>1</v>
      </c>
    </row>
    <row r="124" spans="1:6" s="1" customFormat="1" ht="12.75">
      <c r="A124" s="23"/>
      <c r="B124" s="34"/>
      <c r="C124" s="24" t="s">
        <v>14</v>
      </c>
      <c r="D124" s="45">
        <v>8500</v>
      </c>
      <c r="E124" s="46">
        <v>8500</v>
      </c>
      <c r="F124" s="46">
        <f t="shared" si="6"/>
        <v>1</v>
      </c>
    </row>
    <row r="125" spans="1:6" s="1" customFormat="1" ht="12.75">
      <c r="A125" s="19" t="s">
        <v>1137</v>
      </c>
      <c r="B125" s="32" t="s">
        <v>1147</v>
      </c>
      <c r="C125" s="20" t="s">
        <v>1148</v>
      </c>
      <c r="D125" s="41">
        <v>17150</v>
      </c>
      <c r="E125" s="42">
        <v>18950</v>
      </c>
      <c r="F125" s="42">
        <f t="shared" si="6"/>
        <v>1.1049562682215743</v>
      </c>
    </row>
    <row r="126" spans="1:6" s="1" customFormat="1" ht="12.75">
      <c r="A126" s="21"/>
      <c r="B126" s="33"/>
      <c r="C126" s="22" t="s">
        <v>1077</v>
      </c>
      <c r="D126" s="43">
        <v>17150</v>
      </c>
      <c r="E126" s="44">
        <v>18950</v>
      </c>
      <c r="F126" s="44">
        <f t="shared" si="6"/>
        <v>1.1049562682215743</v>
      </c>
    </row>
    <row r="127" spans="1:6" s="1" customFormat="1" ht="12.75">
      <c r="A127" s="23"/>
      <c r="B127" s="34"/>
      <c r="C127" s="24" t="s">
        <v>14</v>
      </c>
      <c r="D127" s="45">
        <v>17150</v>
      </c>
      <c r="E127" s="46">
        <v>18950</v>
      </c>
      <c r="F127" s="46">
        <f t="shared" si="6"/>
        <v>1.1049562682215743</v>
      </c>
    </row>
    <row r="128" spans="1:6" s="1" customFormat="1" ht="12.75">
      <c r="A128" s="19" t="s">
        <v>1137</v>
      </c>
      <c r="B128" s="32" t="s">
        <v>1149</v>
      </c>
      <c r="C128" s="20" t="s">
        <v>1150</v>
      </c>
      <c r="D128" s="41">
        <v>7200</v>
      </c>
      <c r="E128" s="42">
        <v>7200</v>
      </c>
      <c r="F128" s="42">
        <f t="shared" si="6"/>
        <v>1</v>
      </c>
    </row>
    <row r="129" spans="1:6" s="1" customFormat="1" ht="12.75">
      <c r="A129" s="21"/>
      <c r="B129" s="33"/>
      <c r="C129" s="22" t="s">
        <v>1077</v>
      </c>
      <c r="D129" s="43">
        <v>7200</v>
      </c>
      <c r="E129" s="44">
        <v>7200</v>
      </c>
      <c r="F129" s="44">
        <f t="shared" si="6"/>
        <v>1</v>
      </c>
    </row>
    <row r="130" spans="1:6" s="1" customFormat="1" ht="12.75">
      <c r="A130" s="23"/>
      <c r="B130" s="34"/>
      <c r="C130" s="24" t="s">
        <v>14</v>
      </c>
      <c r="D130" s="45">
        <v>7200</v>
      </c>
      <c r="E130" s="46">
        <v>7200</v>
      </c>
      <c r="F130" s="46">
        <f t="shared" si="6"/>
        <v>1</v>
      </c>
    </row>
    <row r="131" spans="1:6" s="1" customFormat="1" ht="12.75">
      <c r="A131" s="19" t="s">
        <v>1137</v>
      </c>
      <c r="B131" s="32" t="s">
        <v>1151</v>
      </c>
      <c r="C131" s="20" t="s">
        <v>1152</v>
      </c>
      <c r="D131" s="41">
        <v>12000</v>
      </c>
      <c r="E131" s="42">
        <v>18000</v>
      </c>
      <c r="F131" s="42">
        <f t="shared" si="6"/>
        <v>1.5</v>
      </c>
    </row>
    <row r="132" spans="1:6" s="1" customFormat="1" ht="12.75">
      <c r="A132" s="21"/>
      <c r="B132" s="33"/>
      <c r="C132" s="22" t="s">
        <v>1077</v>
      </c>
      <c r="D132" s="43">
        <v>12000</v>
      </c>
      <c r="E132" s="44">
        <v>18000</v>
      </c>
      <c r="F132" s="44">
        <f t="shared" si="6"/>
        <v>1.5</v>
      </c>
    </row>
    <row r="133" spans="1:6" s="1" customFormat="1" ht="12.75">
      <c r="A133" s="23"/>
      <c r="B133" s="34"/>
      <c r="C133" s="24" t="s">
        <v>14</v>
      </c>
      <c r="D133" s="45">
        <v>12000</v>
      </c>
      <c r="E133" s="46">
        <v>18000</v>
      </c>
      <c r="F133" s="46">
        <f t="shared" si="6"/>
        <v>1.5</v>
      </c>
    </row>
    <row r="134" spans="1:6" s="1" customFormat="1" ht="12.75">
      <c r="A134" s="19" t="s">
        <v>1137</v>
      </c>
      <c r="B134" s="32" t="s">
        <v>1153</v>
      </c>
      <c r="C134" s="20" t="s">
        <v>1154</v>
      </c>
      <c r="D134" s="41">
        <v>12000</v>
      </c>
      <c r="E134" s="42">
        <v>12000</v>
      </c>
      <c r="F134" s="42">
        <f t="shared" si="6"/>
        <v>1</v>
      </c>
    </row>
    <row r="135" spans="1:6" s="1" customFormat="1" ht="12.75">
      <c r="A135" s="21"/>
      <c r="B135" s="33"/>
      <c r="C135" s="22" t="s">
        <v>1077</v>
      </c>
      <c r="D135" s="43">
        <v>12000</v>
      </c>
      <c r="E135" s="44">
        <v>12000</v>
      </c>
      <c r="F135" s="44">
        <f t="shared" si="6"/>
        <v>1</v>
      </c>
    </row>
    <row r="136" spans="1:6" s="1" customFormat="1" ht="12.75">
      <c r="A136" s="23"/>
      <c r="B136" s="34"/>
      <c r="C136" s="24" t="s">
        <v>14</v>
      </c>
      <c r="D136" s="45">
        <v>12000</v>
      </c>
      <c r="E136" s="46">
        <v>12000</v>
      </c>
      <c r="F136" s="46">
        <f t="shared" si="6"/>
        <v>1</v>
      </c>
    </row>
    <row r="137" spans="1:6" s="1" customFormat="1" ht="12.75">
      <c r="A137" s="19" t="s">
        <v>1137</v>
      </c>
      <c r="B137" s="32" t="s">
        <v>1155</v>
      </c>
      <c r="C137" s="20" t="s">
        <v>1156</v>
      </c>
      <c r="D137" s="41">
        <v>4820</v>
      </c>
      <c r="E137" s="42">
        <v>4820</v>
      </c>
      <c r="F137" s="42">
        <f t="shared" si="6"/>
        <v>1</v>
      </c>
    </row>
    <row r="138" spans="1:6" s="1" customFormat="1" ht="12.75">
      <c r="A138" s="21"/>
      <c r="B138" s="33"/>
      <c r="C138" s="22" t="s">
        <v>1077</v>
      </c>
      <c r="D138" s="43">
        <v>4770</v>
      </c>
      <c r="E138" s="44">
        <v>4770</v>
      </c>
      <c r="F138" s="44">
        <f t="shared" si="6"/>
        <v>1</v>
      </c>
    </row>
    <row r="139" spans="1:6" s="1" customFormat="1" ht="12.75">
      <c r="A139" s="23"/>
      <c r="B139" s="34"/>
      <c r="C139" s="24" t="s">
        <v>14</v>
      </c>
      <c r="D139" s="45">
        <v>4770</v>
      </c>
      <c r="E139" s="46">
        <v>4770</v>
      </c>
      <c r="F139" s="46">
        <f t="shared" si="6"/>
        <v>1</v>
      </c>
    </row>
    <row r="140" spans="1:6" s="1" customFormat="1" ht="12.75">
      <c r="A140" s="21"/>
      <c r="B140" s="33"/>
      <c r="C140" s="22" t="s">
        <v>61</v>
      </c>
      <c r="D140" s="43">
        <v>50</v>
      </c>
      <c r="E140" s="44">
        <v>50</v>
      </c>
      <c r="F140" s="44">
        <f t="shared" si="6"/>
        <v>1</v>
      </c>
    </row>
    <row r="141" spans="1:6" s="1" customFormat="1" ht="12.75">
      <c r="A141" s="23"/>
      <c r="B141" s="34"/>
      <c r="C141" s="24" t="s">
        <v>14</v>
      </c>
      <c r="D141" s="45">
        <v>50</v>
      </c>
      <c r="E141" s="46">
        <v>50</v>
      </c>
      <c r="F141" s="46">
        <f t="shared" si="6"/>
        <v>1</v>
      </c>
    </row>
    <row r="142" spans="1:6" s="1" customFormat="1" ht="12.75">
      <c r="A142" s="19" t="s">
        <v>1137</v>
      </c>
      <c r="B142" s="32" t="s">
        <v>1157</v>
      </c>
      <c r="C142" s="20" t="s">
        <v>1158</v>
      </c>
      <c r="D142" s="41">
        <v>12500</v>
      </c>
      <c r="E142" s="42">
        <v>14500</v>
      </c>
      <c r="F142" s="42">
        <f aca="true" t="shared" si="7" ref="F142:F177">IF(D142=0,"***",E142/D142)</f>
        <v>1.16</v>
      </c>
    </row>
    <row r="143" spans="1:6" s="1" customFormat="1" ht="12.75">
      <c r="A143" s="21"/>
      <c r="B143" s="33"/>
      <c r="C143" s="22" t="s">
        <v>1077</v>
      </c>
      <c r="D143" s="43">
        <v>12500</v>
      </c>
      <c r="E143" s="44">
        <v>14500</v>
      </c>
      <c r="F143" s="44">
        <f t="shared" si="7"/>
        <v>1.16</v>
      </c>
    </row>
    <row r="144" spans="1:6" s="1" customFormat="1" ht="12.75">
      <c r="A144" s="23"/>
      <c r="B144" s="34"/>
      <c r="C144" s="24" t="s">
        <v>14</v>
      </c>
      <c r="D144" s="45">
        <v>12500</v>
      </c>
      <c r="E144" s="46">
        <v>14500</v>
      </c>
      <c r="F144" s="46">
        <f t="shared" si="7"/>
        <v>1.16</v>
      </c>
    </row>
    <row r="145" spans="1:6" s="1" customFormat="1" ht="12.75">
      <c r="A145" s="19" t="s">
        <v>1137</v>
      </c>
      <c r="B145" s="32" t="s">
        <v>1159</v>
      </c>
      <c r="C145" s="20" t="s">
        <v>1160</v>
      </c>
      <c r="D145" s="41">
        <v>250</v>
      </c>
      <c r="E145" s="42">
        <v>250</v>
      </c>
      <c r="F145" s="42">
        <f t="shared" si="7"/>
        <v>1</v>
      </c>
    </row>
    <row r="146" spans="1:6" s="1" customFormat="1" ht="12.75">
      <c r="A146" s="21"/>
      <c r="B146" s="33"/>
      <c r="C146" s="22" t="s">
        <v>1077</v>
      </c>
      <c r="D146" s="43">
        <v>250</v>
      </c>
      <c r="E146" s="44">
        <v>250</v>
      </c>
      <c r="F146" s="44">
        <f t="shared" si="7"/>
        <v>1</v>
      </c>
    </row>
    <row r="147" spans="1:6" s="1" customFormat="1" ht="12.75">
      <c r="A147" s="23"/>
      <c r="B147" s="34"/>
      <c r="C147" s="24" t="s">
        <v>14</v>
      </c>
      <c r="D147" s="45">
        <v>250</v>
      </c>
      <c r="E147" s="46">
        <v>250</v>
      </c>
      <c r="F147" s="46">
        <f t="shared" si="7"/>
        <v>1</v>
      </c>
    </row>
    <row r="148" spans="1:6" s="1" customFormat="1" ht="12.75">
      <c r="A148" s="19" t="s">
        <v>1137</v>
      </c>
      <c r="B148" s="32" t="s">
        <v>1161</v>
      </c>
      <c r="C148" s="20" t="s">
        <v>1162</v>
      </c>
      <c r="D148" s="41">
        <v>150</v>
      </c>
      <c r="E148" s="42">
        <v>150</v>
      </c>
      <c r="F148" s="42">
        <f t="shared" si="7"/>
        <v>1</v>
      </c>
    </row>
    <row r="149" spans="1:6" s="1" customFormat="1" ht="12.75">
      <c r="A149" s="21"/>
      <c r="B149" s="33"/>
      <c r="C149" s="22" t="s">
        <v>1077</v>
      </c>
      <c r="D149" s="43">
        <v>150</v>
      </c>
      <c r="E149" s="44">
        <v>150</v>
      </c>
      <c r="F149" s="44">
        <f t="shared" si="7"/>
        <v>1</v>
      </c>
    </row>
    <row r="150" spans="1:6" s="1" customFormat="1" ht="12.75">
      <c r="A150" s="23"/>
      <c r="B150" s="34"/>
      <c r="C150" s="24" t="s">
        <v>14</v>
      </c>
      <c r="D150" s="45">
        <v>150</v>
      </c>
      <c r="E150" s="46">
        <v>150</v>
      </c>
      <c r="F150" s="46">
        <f t="shared" si="7"/>
        <v>1</v>
      </c>
    </row>
    <row r="151" spans="1:6" s="1" customFormat="1" ht="12.75">
      <c r="A151" s="19" t="s">
        <v>1137</v>
      </c>
      <c r="B151" s="32" t="s">
        <v>1163</v>
      </c>
      <c r="C151" s="20" t="s">
        <v>1164</v>
      </c>
      <c r="D151" s="41">
        <v>150</v>
      </c>
      <c r="E151" s="42">
        <v>150</v>
      </c>
      <c r="F151" s="42">
        <f t="shared" si="7"/>
        <v>1</v>
      </c>
    </row>
    <row r="152" spans="1:6" s="1" customFormat="1" ht="12.75">
      <c r="A152" s="21"/>
      <c r="B152" s="33"/>
      <c r="C152" s="22" t="s">
        <v>1077</v>
      </c>
      <c r="D152" s="43">
        <v>150</v>
      </c>
      <c r="E152" s="44">
        <v>150</v>
      </c>
      <c r="F152" s="44">
        <f t="shared" si="7"/>
        <v>1</v>
      </c>
    </row>
    <row r="153" spans="1:6" s="1" customFormat="1" ht="12.75">
      <c r="A153" s="23"/>
      <c r="B153" s="34"/>
      <c r="C153" s="24" t="s">
        <v>14</v>
      </c>
      <c r="D153" s="45">
        <v>150</v>
      </c>
      <c r="E153" s="46">
        <v>150</v>
      </c>
      <c r="F153" s="46">
        <f t="shared" si="7"/>
        <v>1</v>
      </c>
    </row>
    <row r="154" spans="1:6" s="1" customFormat="1" ht="12.75">
      <c r="A154" s="19" t="s">
        <v>1137</v>
      </c>
      <c r="B154" s="32" t="s">
        <v>1165</v>
      </c>
      <c r="C154" s="20" t="s">
        <v>1166</v>
      </c>
      <c r="D154" s="41">
        <v>150</v>
      </c>
      <c r="E154" s="42">
        <v>150</v>
      </c>
      <c r="F154" s="42">
        <f t="shared" si="7"/>
        <v>1</v>
      </c>
    </row>
    <row r="155" spans="1:6" s="1" customFormat="1" ht="12.75">
      <c r="A155" s="21"/>
      <c r="B155" s="33"/>
      <c r="C155" s="22" t="s">
        <v>1077</v>
      </c>
      <c r="D155" s="43">
        <v>150</v>
      </c>
      <c r="E155" s="44">
        <v>150</v>
      </c>
      <c r="F155" s="44">
        <f t="shared" si="7"/>
        <v>1</v>
      </c>
    </row>
    <row r="156" spans="1:6" s="1" customFormat="1" ht="12.75">
      <c r="A156" s="23"/>
      <c r="B156" s="34"/>
      <c r="C156" s="24" t="s">
        <v>14</v>
      </c>
      <c r="D156" s="45">
        <v>150</v>
      </c>
      <c r="E156" s="46">
        <v>150</v>
      </c>
      <c r="F156" s="46">
        <f t="shared" si="7"/>
        <v>1</v>
      </c>
    </row>
    <row r="157" spans="1:6" s="1" customFormat="1" ht="12.75">
      <c r="A157" s="19" t="s">
        <v>1137</v>
      </c>
      <c r="B157" s="32" t="s">
        <v>1167</v>
      </c>
      <c r="C157" s="20" t="s">
        <v>1168</v>
      </c>
      <c r="D157" s="41">
        <v>250</v>
      </c>
      <c r="E157" s="42">
        <v>250</v>
      </c>
      <c r="F157" s="42">
        <f t="shared" si="7"/>
        <v>1</v>
      </c>
    </row>
    <row r="158" spans="1:6" s="1" customFormat="1" ht="12.75">
      <c r="A158" s="21"/>
      <c r="B158" s="33"/>
      <c r="C158" s="22" t="s">
        <v>1077</v>
      </c>
      <c r="D158" s="43">
        <v>250</v>
      </c>
      <c r="E158" s="44">
        <v>250</v>
      </c>
      <c r="F158" s="44">
        <f t="shared" si="7"/>
        <v>1</v>
      </c>
    </row>
    <row r="159" spans="1:6" s="1" customFormat="1" ht="12.75">
      <c r="A159" s="23"/>
      <c r="B159" s="34"/>
      <c r="C159" s="24" t="s">
        <v>14</v>
      </c>
      <c r="D159" s="45">
        <v>250</v>
      </c>
      <c r="E159" s="46">
        <v>250</v>
      </c>
      <c r="F159" s="46">
        <f t="shared" si="7"/>
        <v>1</v>
      </c>
    </row>
    <row r="160" spans="1:6" s="1" customFormat="1" ht="12.75">
      <c r="A160" s="19" t="s">
        <v>1137</v>
      </c>
      <c r="B160" s="32" t="s">
        <v>1169</v>
      </c>
      <c r="C160" s="20" t="s">
        <v>1170</v>
      </c>
      <c r="D160" s="41">
        <v>150</v>
      </c>
      <c r="E160" s="42">
        <v>150</v>
      </c>
      <c r="F160" s="42">
        <f t="shared" si="7"/>
        <v>1</v>
      </c>
    </row>
    <row r="161" spans="1:6" s="1" customFormat="1" ht="12.75">
      <c r="A161" s="21"/>
      <c r="B161" s="33"/>
      <c r="C161" s="22" t="s">
        <v>1077</v>
      </c>
      <c r="D161" s="43">
        <v>150</v>
      </c>
      <c r="E161" s="44">
        <v>150</v>
      </c>
      <c r="F161" s="44">
        <f t="shared" si="7"/>
        <v>1</v>
      </c>
    </row>
    <row r="162" spans="1:6" s="1" customFormat="1" ht="12.75">
      <c r="A162" s="23"/>
      <c r="B162" s="34"/>
      <c r="C162" s="24" t="s">
        <v>14</v>
      </c>
      <c r="D162" s="45">
        <v>150</v>
      </c>
      <c r="E162" s="46">
        <v>150</v>
      </c>
      <c r="F162" s="46">
        <f t="shared" si="7"/>
        <v>1</v>
      </c>
    </row>
    <row r="163" spans="1:6" s="1" customFormat="1" ht="12.75">
      <c r="A163" s="19" t="s">
        <v>1137</v>
      </c>
      <c r="B163" s="32" t="s">
        <v>1171</v>
      </c>
      <c r="C163" s="20" t="s">
        <v>1172</v>
      </c>
      <c r="D163" s="41">
        <v>150</v>
      </c>
      <c r="E163" s="42">
        <v>150</v>
      </c>
      <c r="F163" s="42">
        <f t="shared" si="7"/>
        <v>1</v>
      </c>
    </row>
    <row r="164" spans="1:6" s="1" customFormat="1" ht="12.75">
      <c r="A164" s="21"/>
      <c r="B164" s="33"/>
      <c r="C164" s="22" t="s">
        <v>1077</v>
      </c>
      <c r="D164" s="43">
        <v>150</v>
      </c>
      <c r="E164" s="44">
        <v>150</v>
      </c>
      <c r="F164" s="44">
        <f t="shared" si="7"/>
        <v>1</v>
      </c>
    </row>
    <row r="165" spans="1:6" s="1" customFormat="1" ht="12.75">
      <c r="A165" s="23"/>
      <c r="B165" s="34"/>
      <c r="C165" s="24" t="s">
        <v>14</v>
      </c>
      <c r="D165" s="45">
        <v>150</v>
      </c>
      <c r="E165" s="46">
        <v>150</v>
      </c>
      <c r="F165" s="46">
        <f t="shared" si="7"/>
        <v>1</v>
      </c>
    </row>
    <row r="166" spans="1:6" s="1" customFormat="1" ht="12.75">
      <c r="A166" s="19" t="s">
        <v>1137</v>
      </c>
      <c r="B166" s="32" t="s">
        <v>1173</v>
      </c>
      <c r="C166" s="20" t="s">
        <v>1174</v>
      </c>
      <c r="D166" s="41">
        <v>150</v>
      </c>
      <c r="E166" s="42">
        <v>150</v>
      </c>
      <c r="F166" s="42">
        <f t="shared" si="7"/>
        <v>1</v>
      </c>
    </row>
    <row r="167" spans="1:6" s="1" customFormat="1" ht="12.75">
      <c r="A167" s="21"/>
      <c r="B167" s="33"/>
      <c r="C167" s="22" t="s">
        <v>1077</v>
      </c>
      <c r="D167" s="43">
        <v>150</v>
      </c>
      <c r="E167" s="44">
        <v>150</v>
      </c>
      <c r="F167" s="44">
        <f t="shared" si="7"/>
        <v>1</v>
      </c>
    </row>
    <row r="168" spans="1:6" s="1" customFormat="1" ht="12.75">
      <c r="A168" s="23"/>
      <c r="B168" s="34"/>
      <c r="C168" s="24" t="s">
        <v>14</v>
      </c>
      <c r="D168" s="45">
        <v>150</v>
      </c>
      <c r="E168" s="46">
        <v>150</v>
      </c>
      <c r="F168" s="46">
        <f t="shared" si="7"/>
        <v>1</v>
      </c>
    </row>
    <row r="169" spans="1:6" s="1" customFormat="1" ht="12.75">
      <c r="A169" s="19" t="s">
        <v>1137</v>
      </c>
      <c r="B169" s="32" t="s">
        <v>1175</v>
      </c>
      <c r="C169" s="20" t="s">
        <v>1176</v>
      </c>
      <c r="D169" s="41">
        <v>250</v>
      </c>
      <c r="E169" s="42">
        <v>250</v>
      </c>
      <c r="F169" s="42">
        <f t="shared" si="7"/>
        <v>1</v>
      </c>
    </row>
    <row r="170" spans="1:6" s="1" customFormat="1" ht="12.75">
      <c r="A170" s="21"/>
      <c r="B170" s="33"/>
      <c r="C170" s="22" t="s">
        <v>1077</v>
      </c>
      <c r="D170" s="43">
        <v>250</v>
      </c>
      <c r="E170" s="44">
        <v>250</v>
      </c>
      <c r="F170" s="44">
        <f t="shared" si="7"/>
        <v>1</v>
      </c>
    </row>
    <row r="171" spans="1:6" s="1" customFormat="1" ht="12.75">
      <c r="A171" s="23"/>
      <c r="B171" s="34"/>
      <c r="C171" s="24" t="s">
        <v>14</v>
      </c>
      <c r="D171" s="45">
        <v>250</v>
      </c>
      <c r="E171" s="46">
        <v>250</v>
      </c>
      <c r="F171" s="46">
        <f t="shared" si="7"/>
        <v>1</v>
      </c>
    </row>
    <row r="172" spans="1:6" s="1" customFormat="1" ht="12.75">
      <c r="A172" s="19" t="s">
        <v>1137</v>
      </c>
      <c r="B172" s="32" t="s">
        <v>1177</v>
      </c>
      <c r="C172" s="20" t="s">
        <v>1178</v>
      </c>
      <c r="D172" s="41">
        <v>150</v>
      </c>
      <c r="E172" s="42">
        <v>150</v>
      </c>
      <c r="F172" s="42">
        <f t="shared" si="7"/>
        <v>1</v>
      </c>
    </row>
    <row r="173" spans="1:6" s="1" customFormat="1" ht="12.75">
      <c r="A173" s="21"/>
      <c r="B173" s="33"/>
      <c r="C173" s="22" t="s">
        <v>1077</v>
      </c>
      <c r="D173" s="43">
        <v>150</v>
      </c>
      <c r="E173" s="44">
        <v>150</v>
      </c>
      <c r="F173" s="44">
        <f t="shared" si="7"/>
        <v>1</v>
      </c>
    </row>
    <row r="174" spans="1:6" s="1" customFormat="1" ht="12.75">
      <c r="A174" s="23"/>
      <c r="B174" s="34"/>
      <c r="C174" s="24" t="s">
        <v>14</v>
      </c>
      <c r="D174" s="45">
        <v>150</v>
      </c>
      <c r="E174" s="46">
        <v>150</v>
      </c>
      <c r="F174" s="46">
        <f t="shared" si="7"/>
        <v>1</v>
      </c>
    </row>
    <row r="175" spans="1:6" s="1" customFormat="1" ht="12.75">
      <c r="A175" s="19" t="s">
        <v>1137</v>
      </c>
      <c r="B175" s="32" t="s">
        <v>1179</v>
      </c>
      <c r="C175" s="20" t="s">
        <v>1180</v>
      </c>
      <c r="D175" s="41">
        <v>10700</v>
      </c>
      <c r="E175" s="42">
        <v>60605.4</v>
      </c>
      <c r="F175" s="42">
        <f t="shared" si="7"/>
        <v>5.664056074766355</v>
      </c>
    </row>
    <row r="176" spans="1:6" s="1" customFormat="1" ht="12.75">
      <c r="A176" s="21"/>
      <c r="B176" s="33"/>
      <c r="C176" s="22" t="s">
        <v>1077</v>
      </c>
      <c r="D176" s="43">
        <v>10700</v>
      </c>
      <c r="E176" s="44">
        <v>60605.4</v>
      </c>
      <c r="F176" s="44">
        <f t="shared" si="7"/>
        <v>5.664056074766355</v>
      </c>
    </row>
    <row r="177" spans="1:6" s="1" customFormat="1" ht="12.75">
      <c r="A177" s="23"/>
      <c r="B177" s="34"/>
      <c r="C177" s="24" t="s">
        <v>14</v>
      </c>
      <c r="D177" s="45">
        <v>10700</v>
      </c>
      <c r="E177" s="46">
        <v>60605.4</v>
      </c>
      <c r="F177" s="46">
        <f t="shared" si="7"/>
        <v>5.664056074766355</v>
      </c>
    </row>
    <row r="178" spans="1:6" s="1" customFormat="1" ht="12.75">
      <c r="A178" s="19" t="s">
        <v>1137</v>
      </c>
      <c r="B178" s="32" t="s">
        <v>1181</v>
      </c>
      <c r="C178" s="20" t="s">
        <v>1182</v>
      </c>
      <c r="D178" s="41">
        <v>52070</v>
      </c>
      <c r="E178" s="42">
        <v>40082</v>
      </c>
      <c r="F178" s="42">
        <f aca="true" t="shared" si="8" ref="F178:F206">IF(D178=0,"***",E178/D178)</f>
        <v>0.7697714614941426</v>
      </c>
    </row>
    <row r="179" spans="1:6" s="1" customFormat="1" ht="12.75">
      <c r="A179" s="21"/>
      <c r="B179" s="33"/>
      <c r="C179" s="22" t="s">
        <v>1077</v>
      </c>
      <c r="D179" s="43">
        <v>52070</v>
      </c>
      <c r="E179" s="44">
        <v>40082</v>
      </c>
      <c r="F179" s="44">
        <f t="shared" si="8"/>
        <v>0.7697714614941426</v>
      </c>
    </row>
    <row r="180" spans="1:6" s="1" customFormat="1" ht="12.75">
      <c r="A180" s="23"/>
      <c r="B180" s="34"/>
      <c r="C180" s="24" t="s">
        <v>14</v>
      </c>
      <c r="D180" s="45">
        <v>52070</v>
      </c>
      <c r="E180" s="46">
        <v>40082</v>
      </c>
      <c r="F180" s="46">
        <f t="shared" si="8"/>
        <v>0.7697714614941426</v>
      </c>
    </row>
    <row r="181" spans="1:6" s="1" customFormat="1" ht="12.75">
      <c r="A181" s="19" t="s">
        <v>1137</v>
      </c>
      <c r="B181" s="32" t="s">
        <v>1183</v>
      </c>
      <c r="C181" s="20" t="s">
        <v>1184</v>
      </c>
      <c r="D181" s="41">
        <v>56085</v>
      </c>
      <c r="E181" s="42">
        <v>68000</v>
      </c>
      <c r="F181" s="42">
        <f t="shared" si="8"/>
        <v>1.2124453953820093</v>
      </c>
    </row>
    <row r="182" spans="1:6" s="1" customFormat="1" ht="12.75">
      <c r="A182" s="21"/>
      <c r="B182" s="33"/>
      <c r="C182" s="22" t="s">
        <v>1077</v>
      </c>
      <c r="D182" s="43">
        <v>46085</v>
      </c>
      <c r="E182" s="44">
        <v>48000</v>
      </c>
      <c r="F182" s="44">
        <f t="shared" si="8"/>
        <v>1.0415536508625367</v>
      </c>
    </row>
    <row r="183" spans="1:6" s="1" customFormat="1" ht="12.75">
      <c r="A183" s="23"/>
      <c r="B183" s="34"/>
      <c r="C183" s="24" t="s">
        <v>14</v>
      </c>
      <c r="D183" s="45">
        <v>46085</v>
      </c>
      <c r="E183" s="46">
        <v>48000</v>
      </c>
      <c r="F183" s="46">
        <f t="shared" si="8"/>
        <v>1.0415536508625367</v>
      </c>
    </row>
    <row r="184" spans="1:6" s="1" customFormat="1" ht="12.75">
      <c r="A184" s="21"/>
      <c r="B184" s="33"/>
      <c r="C184" s="22" t="s">
        <v>1185</v>
      </c>
      <c r="D184" s="43">
        <v>10000</v>
      </c>
      <c r="E184" s="44">
        <v>20000</v>
      </c>
      <c r="F184" s="44">
        <f t="shared" si="8"/>
        <v>2</v>
      </c>
    </row>
    <row r="185" spans="1:6" s="1" customFormat="1" ht="12.75">
      <c r="A185" s="23"/>
      <c r="B185" s="34"/>
      <c r="C185" s="24" t="s">
        <v>14</v>
      </c>
      <c r="D185" s="45">
        <v>10000</v>
      </c>
      <c r="E185" s="46">
        <v>20000</v>
      </c>
      <c r="F185" s="46">
        <f t="shared" si="8"/>
        <v>2</v>
      </c>
    </row>
    <row r="186" spans="1:6" s="1" customFormat="1" ht="12.75">
      <c r="A186" s="19" t="s">
        <v>1137</v>
      </c>
      <c r="B186" s="32" t="s">
        <v>1186</v>
      </c>
      <c r="C186" s="20" t="s">
        <v>1187</v>
      </c>
      <c r="D186" s="41">
        <v>11700</v>
      </c>
      <c r="E186" s="42">
        <v>40602</v>
      </c>
      <c r="F186" s="42">
        <f t="shared" si="8"/>
        <v>3.47025641025641</v>
      </c>
    </row>
    <row r="187" spans="1:6" s="1" customFormat="1" ht="12.75">
      <c r="A187" s="21"/>
      <c r="B187" s="33"/>
      <c r="C187" s="22" t="s">
        <v>1077</v>
      </c>
      <c r="D187" s="43">
        <v>11700</v>
      </c>
      <c r="E187" s="44">
        <v>40602</v>
      </c>
      <c r="F187" s="44">
        <f t="shared" si="8"/>
        <v>3.47025641025641</v>
      </c>
    </row>
    <row r="188" spans="1:6" s="1" customFormat="1" ht="12.75">
      <c r="A188" s="23"/>
      <c r="B188" s="34"/>
      <c r="C188" s="24" t="s">
        <v>14</v>
      </c>
      <c r="D188" s="45">
        <v>11700</v>
      </c>
      <c r="E188" s="46">
        <v>40602</v>
      </c>
      <c r="F188" s="46">
        <f t="shared" si="8"/>
        <v>3.47025641025641</v>
      </c>
    </row>
    <row r="189" spans="1:6" s="1" customFormat="1" ht="12.75">
      <c r="A189" s="19" t="s">
        <v>1137</v>
      </c>
      <c r="B189" s="32" t="s">
        <v>1188</v>
      </c>
      <c r="C189" s="20" t="s">
        <v>1189</v>
      </c>
      <c r="D189" s="41">
        <v>3250</v>
      </c>
      <c r="E189" s="42">
        <v>3550</v>
      </c>
      <c r="F189" s="42">
        <f t="shared" si="8"/>
        <v>1.0923076923076922</v>
      </c>
    </row>
    <row r="190" spans="1:6" s="1" customFormat="1" ht="12.75">
      <c r="A190" s="21"/>
      <c r="B190" s="33"/>
      <c r="C190" s="22" t="s">
        <v>1077</v>
      </c>
      <c r="D190" s="43">
        <v>2950</v>
      </c>
      <c r="E190" s="44">
        <v>3550</v>
      </c>
      <c r="F190" s="44">
        <f t="shared" si="8"/>
        <v>1.2033898305084745</v>
      </c>
    </row>
    <row r="191" spans="1:6" s="1" customFormat="1" ht="12.75">
      <c r="A191" s="23"/>
      <c r="B191" s="34"/>
      <c r="C191" s="24" t="s">
        <v>14</v>
      </c>
      <c r="D191" s="45">
        <v>2950</v>
      </c>
      <c r="E191" s="46">
        <v>3550</v>
      </c>
      <c r="F191" s="46">
        <f t="shared" si="8"/>
        <v>1.2033898305084745</v>
      </c>
    </row>
    <row r="192" spans="1:6" s="1" customFormat="1" ht="12.75">
      <c r="A192" s="19" t="s">
        <v>1137</v>
      </c>
      <c r="B192" s="32" t="s">
        <v>1190</v>
      </c>
      <c r="C192" s="20" t="s">
        <v>1191</v>
      </c>
      <c r="D192" s="41">
        <v>89</v>
      </c>
      <c r="E192" s="42">
        <v>89</v>
      </c>
      <c r="F192" s="42">
        <f t="shared" si="8"/>
        <v>1</v>
      </c>
    </row>
    <row r="193" spans="1:6" s="1" customFormat="1" ht="12.75">
      <c r="A193" s="21"/>
      <c r="B193" s="33"/>
      <c r="C193" s="22" t="s">
        <v>1077</v>
      </c>
      <c r="D193" s="43">
        <v>89</v>
      </c>
      <c r="E193" s="44">
        <v>89</v>
      </c>
      <c r="F193" s="44">
        <f t="shared" si="8"/>
        <v>1</v>
      </c>
    </row>
    <row r="194" spans="1:6" s="1" customFormat="1" ht="12.75">
      <c r="A194" s="23"/>
      <c r="B194" s="34"/>
      <c r="C194" s="24" t="s">
        <v>14</v>
      </c>
      <c r="D194" s="45">
        <v>89</v>
      </c>
      <c r="E194" s="46">
        <v>89</v>
      </c>
      <c r="F194" s="46">
        <f t="shared" si="8"/>
        <v>1</v>
      </c>
    </row>
    <row r="195" spans="1:6" s="1" customFormat="1" ht="12.75">
      <c r="A195" s="19" t="s">
        <v>1137</v>
      </c>
      <c r="B195" s="32" t="s">
        <v>1192</v>
      </c>
      <c r="C195" s="20" t="s">
        <v>1193</v>
      </c>
      <c r="D195" s="41">
        <v>89</v>
      </c>
      <c r="E195" s="42">
        <v>89</v>
      </c>
      <c r="F195" s="42">
        <f t="shared" si="8"/>
        <v>1</v>
      </c>
    </row>
    <row r="196" spans="1:6" s="1" customFormat="1" ht="12.75">
      <c r="A196" s="21"/>
      <c r="B196" s="33"/>
      <c r="C196" s="22" t="s">
        <v>1077</v>
      </c>
      <c r="D196" s="43">
        <v>89</v>
      </c>
      <c r="E196" s="44">
        <v>89</v>
      </c>
      <c r="F196" s="44">
        <f t="shared" si="8"/>
        <v>1</v>
      </c>
    </row>
    <row r="197" spans="1:6" s="1" customFormat="1" ht="12.75">
      <c r="A197" s="23"/>
      <c r="B197" s="34"/>
      <c r="C197" s="24" t="s">
        <v>14</v>
      </c>
      <c r="D197" s="45">
        <v>89</v>
      </c>
      <c r="E197" s="46">
        <v>89</v>
      </c>
      <c r="F197" s="46">
        <f t="shared" si="8"/>
        <v>1</v>
      </c>
    </row>
    <row r="198" spans="1:6" s="1" customFormat="1" ht="12.75">
      <c r="A198" s="19" t="s">
        <v>1137</v>
      </c>
      <c r="B198" s="32" t="s">
        <v>1194</v>
      </c>
      <c r="C198" s="20" t="s">
        <v>1195</v>
      </c>
      <c r="D198" s="41">
        <v>89</v>
      </c>
      <c r="E198" s="42">
        <v>89</v>
      </c>
      <c r="F198" s="42">
        <f t="shared" si="8"/>
        <v>1</v>
      </c>
    </row>
    <row r="199" spans="1:6" s="1" customFormat="1" ht="12.75">
      <c r="A199" s="21"/>
      <c r="B199" s="33"/>
      <c r="C199" s="22" t="s">
        <v>1077</v>
      </c>
      <c r="D199" s="43">
        <v>89</v>
      </c>
      <c r="E199" s="44">
        <v>89</v>
      </c>
      <c r="F199" s="44">
        <f t="shared" si="8"/>
        <v>1</v>
      </c>
    </row>
    <row r="200" spans="1:6" s="1" customFormat="1" ht="12.75">
      <c r="A200" s="23"/>
      <c r="B200" s="34"/>
      <c r="C200" s="24" t="s">
        <v>14</v>
      </c>
      <c r="D200" s="45">
        <v>89</v>
      </c>
      <c r="E200" s="46">
        <v>89</v>
      </c>
      <c r="F200" s="46">
        <f t="shared" si="8"/>
        <v>1</v>
      </c>
    </row>
    <row r="201" spans="1:6" s="1" customFormat="1" ht="12.75">
      <c r="A201" s="19" t="s">
        <v>1137</v>
      </c>
      <c r="B201" s="32" t="s">
        <v>1196</v>
      </c>
      <c r="C201" s="20" t="s">
        <v>1197</v>
      </c>
      <c r="D201" s="41">
        <v>89</v>
      </c>
      <c r="E201" s="42">
        <v>89</v>
      </c>
      <c r="F201" s="42">
        <f t="shared" si="8"/>
        <v>1</v>
      </c>
    </row>
    <row r="202" spans="1:6" s="1" customFormat="1" ht="12.75">
      <c r="A202" s="21"/>
      <c r="B202" s="33"/>
      <c r="C202" s="22" t="s">
        <v>1077</v>
      </c>
      <c r="D202" s="43">
        <v>89</v>
      </c>
      <c r="E202" s="44">
        <v>89</v>
      </c>
      <c r="F202" s="44">
        <f t="shared" si="8"/>
        <v>1</v>
      </c>
    </row>
    <row r="203" spans="1:6" s="1" customFormat="1" ht="12.75">
      <c r="A203" s="23"/>
      <c r="B203" s="34"/>
      <c r="C203" s="24" t="s">
        <v>14</v>
      </c>
      <c r="D203" s="45">
        <v>89</v>
      </c>
      <c r="E203" s="46">
        <v>89</v>
      </c>
      <c r="F203" s="46">
        <f t="shared" si="8"/>
        <v>1</v>
      </c>
    </row>
    <row r="204" spans="1:6" s="1" customFormat="1" ht="12.75">
      <c r="A204" s="19" t="s">
        <v>1137</v>
      </c>
      <c r="B204" s="32" t="s">
        <v>1198</v>
      </c>
      <c r="C204" s="20" t="s">
        <v>1199</v>
      </c>
      <c r="D204" s="41">
        <v>89</v>
      </c>
      <c r="E204" s="42">
        <v>89</v>
      </c>
      <c r="F204" s="42">
        <f t="shared" si="8"/>
        <v>1</v>
      </c>
    </row>
    <row r="205" spans="1:6" s="1" customFormat="1" ht="12.75">
      <c r="A205" s="21"/>
      <c r="B205" s="33"/>
      <c r="C205" s="22" t="s">
        <v>1077</v>
      </c>
      <c r="D205" s="43">
        <v>89</v>
      </c>
      <c r="E205" s="44">
        <v>89</v>
      </c>
      <c r="F205" s="44">
        <f t="shared" si="8"/>
        <v>1</v>
      </c>
    </row>
    <row r="206" spans="1:6" s="1" customFormat="1" ht="12.75">
      <c r="A206" s="23"/>
      <c r="B206" s="34"/>
      <c r="C206" s="24" t="s">
        <v>14</v>
      </c>
      <c r="D206" s="45">
        <v>89</v>
      </c>
      <c r="E206" s="46">
        <v>89</v>
      </c>
      <c r="F206" s="46">
        <f t="shared" si="8"/>
        <v>1</v>
      </c>
    </row>
    <row r="207" spans="1:6" s="1" customFormat="1" ht="12.75">
      <c r="A207" s="19" t="s">
        <v>1137</v>
      </c>
      <c r="B207" s="32" t="s">
        <v>1200</v>
      </c>
      <c r="C207" s="20" t="s">
        <v>1201</v>
      </c>
      <c r="D207" s="41">
        <v>89</v>
      </c>
      <c r="E207" s="42">
        <v>89</v>
      </c>
      <c r="F207" s="42">
        <f aca="true" t="shared" si="9" ref="F207:F248">IF(D207=0,"***",E207/D207)</f>
        <v>1</v>
      </c>
    </row>
    <row r="208" spans="1:6" s="1" customFormat="1" ht="12.75">
      <c r="A208" s="21"/>
      <c r="B208" s="33"/>
      <c r="C208" s="22" t="s">
        <v>1077</v>
      </c>
      <c r="D208" s="43">
        <v>89</v>
      </c>
      <c r="E208" s="44">
        <v>89</v>
      </c>
      <c r="F208" s="44">
        <f t="shared" si="9"/>
        <v>1</v>
      </c>
    </row>
    <row r="209" spans="1:6" s="1" customFormat="1" ht="12.75">
      <c r="A209" s="23"/>
      <c r="B209" s="34"/>
      <c r="C209" s="24" t="s">
        <v>14</v>
      </c>
      <c r="D209" s="45">
        <v>89</v>
      </c>
      <c r="E209" s="46">
        <v>89</v>
      </c>
      <c r="F209" s="46">
        <f t="shared" si="9"/>
        <v>1</v>
      </c>
    </row>
    <row r="210" spans="1:6" s="1" customFormat="1" ht="12.75">
      <c r="A210" s="19" t="s">
        <v>1137</v>
      </c>
      <c r="B210" s="32" t="s">
        <v>1202</v>
      </c>
      <c r="C210" s="20" t="s">
        <v>1203</v>
      </c>
      <c r="D210" s="41">
        <v>89</v>
      </c>
      <c r="E210" s="42">
        <v>89</v>
      </c>
      <c r="F210" s="42">
        <f t="shared" si="9"/>
        <v>1</v>
      </c>
    </row>
    <row r="211" spans="1:6" s="1" customFormat="1" ht="12.75">
      <c r="A211" s="21"/>
      <c r="B211" s="33"/>
      <c r="C211" s="22" t="s">
        <v>1077</v>
      </c>
      <c r="D211" s="43">
        <v>89</v>
      </c>
      <c r="E211" s="44">
        <v>89</v>
      </c>
      <c r="F211" s="44">
        <f t="shared" si="9"/>
        <v>1</v>
      </c>
    </row>
    <row r="212" spans="1:6" s="1" customFormat="1" ht="12.75">
      <c r="A212" s="23"/>
      <c r="B212" s="34"/>
      <c r="C212" s="24" t="s">
        <v>14</v>
      </c>
      <c r="D212" s="45">
        <v>89</v>
      </c>
      <c r="E212" s="46">
        <v>89</v>
      </c>
      <c r="F212" s="46">
        <f t="shared" si="9"/>
        <v>1</v>
      </c>
    </row>
    <row r="213" spans="1:6" s="1" customFormat="1" ht="12.75">
      <c r="A213" s="19" t="s">
        <v>1137</v>
      </c>
      <c r="B213" s="32" t="s">
        <v>1204</v>
      </c>
      <c r="C213" s="20" t="s">
        <v>1205</v>
      </c>
      <c r="D213" s="41">
        <v>89</v>
      </c>
      <c r="E213" s="42">
        <v>89</v>
      </c>
      <c r="F213" s="42">
        <f t="shared" si="9"/>
        <v>1</v>
      </c>
    </row>
    <row r="214" spans="1:6" s="1" customFormat="1" ht="12.75">
      <c r="A214" s="21"/>
      <c r="B214" s="33"/>
      <c r="C214" s="22" t="s">
        <v>1077</v>
      </c>
      <c r="D214" s="43">
        <v>89</v>
      </c>
      <c r="E214" s="44">
        <v>89</v>
      </c>
      <c r="F214" s="44">
        <f t="shared" si="9"/>
        <v>1</v>
      </c>
    </row>
    <row r="215" spans="1:6" s="1" customFormat="1" ht="12.75">
      <c r="A215" s="23"/>
      <c r="B215" s="34"/>
      <c r="C215" s="24" t="s">
        <v>14</v>
      </c>
      <c r="D215" s="45">
        <v>89</v>
      </c>
      <c r="E215" s="46">
        <v>89</v>
      </c>
      <c r="F215" s="46">
        <f t="shared" si="9"/>
        <v>1</v>
      </c>
    </row>
    <row r="216" spans="1:6" s="1" customFormat="1" ht="12.75">
      <c r="A216" s="19" t="s">
        <v>1137</v>
      </c>
      <c r="B216" s="32" t="s">
        <v>1206</v>
      </c>
      <c r="C216" s="20" t="s">
        <v>1207</v>
      </c>
      <c r="D216" s="41">
        <v>0</v>
      </c>
      <c r="E216" s="42">
        <v>89</v>
      </c>
      <c r="F216" s="42" t="str">
        <f t="shared" si="9"/>
        <v>***</v>
      </c>
    </row>
    <row r="217" spans="1:6" s="1" customFormat="1" ht="12.75">
      <c r="A217" s="21"/>
      <c r="B217" s="33"/>
      <c r="C217" s="22" t="s">
        <v>1077</v>
      </c>
      <c r="D217" s="43">
        <v>0</v>
      </c>
      <c r="E217" s="44">
        <v>89</v>
      </c>
      <c r="F217" s="44" t="str">
        <f t="shared" si="9"/>
        <v>***</v>
      </c>
    </row>
    <row r="218" spans="1:6" s="1" customFormat="1" ht="12.75">
      <c r="A218" s="23"/>
      <c r="B218" s="34"/>
      <c r="C218" s="24" t="s">
        <v>14</v>
      </c>
      <c r="D218" s="45">
        <v>0</v>
      </c>
      <c r="E218" s="46">
        <v>89</v>
      </c>
      <c r="F218" s="46" t="str">
        <f t="shared" si="9"/>
        <v>***</v>
      </c>
    </row>
    <row r="219" spans="1:6" s="1" customFormat="1" ht="12.75">
      <c r="A219" s="19" t="s">
        <v>1137</v>
      </c>
      <c r="B219" s="32" t="s">
        <v>1208</v>
      </c>
      <c r="C219" s="20" t="s">
        <v>1209</v>
      </c>
      <c r="D219" s="41">
        <v>0</v>
      </c>
      <c r="E219" s="42">
        <v>89</v>
      </c>
      <c r="F219" s="42" t="str">
        <f t="shared" si="9"/>
        <v>***</v>
      </c>
    </row>
    <row r="220" spans="1:6" s="1" customFormat="1" ht="12.75">
      <c r="A220" s="21"/>
      <c r="B220" s="33"/>
      <c r="C220" s="22" t="s">
        <v>1077</v>
      </c>
      <c r="D220" s="43">
        <v>0</v>
      </c>
      <c r="E220" s="44">
        <v>89</v>
      </c>
      <c r="F220" s="44" t="str">
        <f t="shared" si="9"/>
        <v>***</v>
      </c>
    </row>
    <row r="221" spans="1:6" s="1" customFormat="1" ht="12.75">
      <c r="A221" s="23"/>
      <c r="B221" s="34"/>
      <c r="C221" s="24" t="s">
        <v>14</v>
      </c>
      <c r="D221" s="45">
        <v>0</v>
      </c>
      <c r="E221" s="46">
        <v>89</v>
      </c>
      <c r="F221" s="46" t="str">
        <f t="shared" si="9"/>
        <v>***</v>
      </c>
    </row>
    <row r="222" spans="1:6" s="1" customFormat="1" ht="12.75">
      <c r="A222" s="19" t="s">
        <v>1137</v>
      </c>
      <c r="B222" s="32" t="s">
        <v>1210</v>
      </c>
      <c r="C222" s="20" t="s">
        <v>1211</v>
      </c>
      <c r="D222" s="41">
        <v>89</v>
      </c>
      <c r="E222" s="42">
        <v>89</v>
      </c>
      <c r="F222" s="42">
        <f t="shared" si="9"/>
        <v>1</v>
      </c>
    </row>
    <row r="223" spans="1:6" s="1" customFormat="1" ht="12.75">
      <c r="A223" s="21"/>
      <c r="B223" s="33"/>
      <c r="C223" s="22" t="s">
        <v>1077</v>
      </c>
      <c r="D223" s="43">
        <v>89</v>
      </c>
      <c r="E223" s="44">
        <v>89</v>
      </c>
      <c r="F223" s="44">
        <f t="shared" si="9"/>
        <v>1</v>
      </c>
    </row>
    <row r="224" spans="1:6" s="1" customFormat="1" ht="12.75">
      <c r="A224" s="23"/>
      <c r="B224" s="34"/>
      <c r="C224" s="24" t="s">
        <v>14</v>
      </c>
      <c r="D224" s="45">
        <v>89</v>
      </c>
      <c r="E224" s="46">
        <v>89</v>
      </c>
      <c r="F224" s="46">
        <f t="shared" si="9"/>
        <v>1</v>
      </c>
    </row>
    <row r="225" spans="1:6" s="1" customFormat="1" ht="12.75">
      <c r="A225" s="19" t="s">
        <v>1137</v>
      </c>
      <c r="B225" s="32" t="s">
        <v>1212</v>
      </c>
      <c r="C225" s="20" t="s">
        <v>1213</v>
      </c>
      <c r="D225" s="41">
        <v>0</v>
      </c>
      <c r="E225" s="42">
        <v>89</v>
      </c>
      <c r="F225" s="42" t="str">
        <f t="shared" si="9"/>
        <v>***</v>
      </c>
    </row>
    <row r="226" spans="1:6" s="1" customFormat="1" ht="12.75">
      <c r="A226" s="21"/>
      <c r="B226" s="33"/>
      <c r="C226" s="22" t="s">
        <v>1077</v>
      </c>
      <c r="D226" s="43">
        <v>0</v>
      </c>
      <c r="E226" s="44">
        <v>89</v>
      </c>
      <c r="F226" s="44" t="str">
        <f t="shared" si="9"/>
        <v>***</v>
      </c>
    </row>
    <row r="227" spans="1:6" s="1" customFormat="1" ht="12.75">
      <c r="A227" s="23"/>
      <c r="B227" s="34"/>
      <c r="C227" s="24" t="s">
        <v>14</v>
      </c>
      <c r="D227" s="45">
        <v>0</v>
      </c>
      <c r="E227" s="46">
        <v>89</v>
      </c>
      <c r="F227" s="46" t="str">
        <f t="shared" si="9"/>
        <v>***</v>
      </c>
    </row>
    <row r="228" spans="1:6" s="1" customFormat="1" ht="12.75">
      <c r="A228" s="19" t="s">
        <v>1137</v>
      </c>
      <c r="B228" s="32" t="s">
        <v>1214</v>
      </c>
      <c r="C228" s="20" t="s">
        <v>1215</v>
      </c>
      <c r="D228" s="41">
        <v>89</v>
      </c>
      <c r="E228" s="42">
        <v>89</v>
      </c>
      <c r="F228" s="42">
        <f t="shared" si="9"/>
        <v>1</v>
      </c>
    </row>
    <row r="229" spans="1:6" s="1" customFormat="1" ht="12.75">
      <c r="A229" s="21"/>
      <c r="B229" s="33"/>
      <c r="C229" s="22" t="s">
        <v>1077</v>
      </c>
      <c r="D229" s="43">
        <v>89</v>
      </c>
      <c r="E229" s="44">
        <v>89</v>
      </c>
      <c r="F229" s="44">
        <f t="shared" si="9"/>
        <v>1</v>
      </c>
    </row>
    <row r="230" spans="1:6" s="1" customFormat="1" ht="12.75">
      <c r="A230" s="23"/>
      <c r="B230" s="34"/>
      <c r="C230" s="24" t="s">
        <v>14</v>
      </c>
      <c r="D230" s="45">
        <v>89</v>
      </c>
      <c r="E230" s="46">
        <v>89</v>
      </c>
      <c r="F230" s="46">
        <f t="shared" si="9"/>
        <v>1</v>
      </c>
    </row>
    <row r="231" spans="1:6" s="1" customFormat="1" ht="12.75">
      <c r="A231" s="19" t="s">
        <v>1137</v>
      </c>
      <c r="B231" s="32" t="s">
        <v>1216</v>
      </c>
      <c r="C231" s="20" t="s">
        <v>1217</v>
      </c>
      <c r="D231" s="41">
        <v>0</v>
      </c>
      <c r="E231" s="42">
        <v>89</v>
      </c>
      <c r="F231" s="42" t="str">
        <f t="shared" si="9"/>
        <v>***</v>
      </c>
    </row>
    <row r="232" spans="1:6" s="1" customFormat="1" ht="12.75">
      <c r="A232" s="21"/>
      <c r="B232" s="33"/>
      <c r="C232" s="22" t="s">
        <v>1077</v>
      </c>
      <c r="D232" s="43">
        <v>0</v>
      </c>
      <c r="E232" s="44">
        <v>89</v>
      </c>
      <c r="F232" s="44" t="str">
        <f t="shared" si="9"/>
        <v>***</v>
      </c>
    </row>
    <row r="233" spans="1:6" s="1" customFormat="1" ht="12.75">
      <c r="A233" s="23"/>
      <c r="B233" s="34"/>
      <c r="C233" s="24" t="s">
        <v>14</v>
      </c>
      <c r="D233" s="45">
        <v>0</v>
      </c>
      <c r="E233" s="46">
        <v>89</v>
      </c>
      <c r="F233" s="46" t="str">
        <f t="shared" si="9"/>
        <v>***</v>
      </c>
    </row>
    <row r="234" spans="1:6" s="1" customFormat="1" ht="12.75">
      <c r="A234" s="19" t="s">
        <v>1137</v>
      </c>
      <c r="B234" s="32" t="s">
        <v>1218</v>
      </c>
      <c r="C234" s="20" t="s">
        <v>1219</v>
      </c>
      <c r="D234" s="41">
        <v>1250</v>
      </c>
      <c r="E234" s="42">
        <v>1250</v>
      </c>
      <c r="F234" s="42">
        <f t="shared" si="9"/>
        <v>1</v>
      </c>
    </row>
    <row r="235" spans="1:6" s="1" customFormat="1" ht="12.75">
      <c r="A235" s="21"/>
      <c r="B235" s="33"/>
      <c r="C235" s="22" t="s">
        <v>1077</v>
      </c>
      <c r="D235" s="43">
        <v>1250</v>
      </c>
      <c r="E235" s="44">
        <v>1250</v>
      </c>
      <c r="F235" s="44">
        <f t="shared" si="9"/>
        <v>1</v>
      </c>
    </row>
    <row r="236" spans="1:6" s="1" customFormat="1" ht="12.75">
      <c r="A236" s="23"/>
      <c r="B236" s="34"/>
      <c r="C236" s="24" t="s">
        <v>14</v>
      </c>
      <c r="D236" s="45">
        <v>1250</v>
      </c>
      <c r="E236" s="46">
        <v>1250</v>
      </c>
      <c r="F236" s="46">
        <f t="shared" si="9"/>
        <v>1</v>
      </c>
    </row>
    <row r="237" spans="1:6" s="1" customFormat="1" ht="12.75">
      <c r="A237" s="19" t="s">
        <v>1137</v>
      </c>
      <c r="B237" s="32" t="s">
        <v>1220</v>
      </c>
      <c r="C237" s="20" t="s">
        <v>1221</v>
      </c>
      <c r="D237" s="41">
        <v>51220</v>
      </c>
      <c r="E237" s="42">
        <v>56270</v>
      </c>
      <c r="F237" s="42">
        <f t="shared" si="9"/>
        <v>1.0985942991019133</v>
      </c>
    </row>
    <row r="238" spans="1:6" s="1" customFormat="1" ht="12.75">
      <c r="A238" s="21"/>
      <c r="B238" s="33"/>
      <c r="C238" s="22" t="s">
        <v>1077</v>
      </c>
      <c r="D238" s="43">
        <v>51220</v>
      </c>
      <c r="E238" s="44">
        <v>56270</v>
      </c>
      <c r="F238" s="44">
        <f t="shared" si="9"/>
        <v>1.0985942991019133</v>
      </c>
    </row>
    <row r="239" spans="1:6" s="1" customFormat="1" ht="12.75">
      <c r="A239" s="23"/>
      <c r="B239" s="34"/>
      <c r="C239" s="24" t="s">
        <v>14</v>
      </c>
      <c r="D239" s="45">
        <v>51220</v>
      </c>
      <c r="E239" s="46">
        <v>56270</v>
      </c>
      <c r="F239" s="46">
        <f t="shared" si="9"/>
        <v>1.0985942991019133</v>
      </c>
    </row>
    <row r="240" spans="1:6" s="1" customFormat="1" ht="12.75">
      <c r="A240" s="19" t="s">
        <v>1137</v>
      </c>
      <c r="B240" s="32" t="s">
        <v>1222</v>
      </c>
      <c r="C240" s="20" t="s">
        <v>1223</v>
      </c>
      <c r="D240" s="41">
        <v>448750</v>
      </c>
      <c r="E240" s="42">
        <v>448105</v>
      </c>
      <c r="F240" s="42">
        <f t="shared" si="9"/>
        <v>0.9985626740947076</v>
      </c>
    </row>
    <row r="241" spans="1:6" s="1" customFormat="1" ht="12.75">
      <c r="A241" s="21"/>
      <c r="B241" s="33"/>
      <c r="C241" s="22" t="s">
        <v>1077</v>
      </c>
      <c r="D241" s="43">
        <v>448750</v>
      </c>
      <c r="E241" s="44">
        <v>448105</v>
      </c>
      <c r="F241" s="44">
        <f t="shared" si="9"/>
        <v>0.9985626740947076</v>
      </c>
    </row>
    <row r="242" spans="1:6" s="1" customFormat="1" ht="12.75">
      <c r="A242" s="23"/>
      <c r="B242" s="34"/>
      <c r="C242" s="24" t="s">
        <v>14</v>
      </c>
      <c r="D242" s="45">
        <v>448750</v>
      </c>
      <c r="E242" s="46">
        <v>448105</v>
      </c>
      <c r="F242" s="46">
        <f t="shared" si="9"/>
        <v>0.9985626740947076</v>
      </c>
    </row>
    <row r="243" spans="1:6" s="1" customFormat="1" ht="12.75">
      <c r="A243" s="19" t="s">
        <v>1137</v>
      </c>
      <c r="B243" s="32" t="s">
        <v>1224</v>
      </c>
      <c r="C243" s="20" t="s">
        <v>1225</v>
      </c>
      <c r="D243" s="41">
        <v>5680</v>
      </c>
      <c r="E243" s="42">
        <v>5680</v>
      </c>
      <c r="F243" s="42">
        <f t="shared" si="9"/>
        <v>1</v>
      </c>
    </row>
    <row r="244" spans="1:6" s="1" customFormat="1" ht="12.75">
      <c r="A244" s="21"/>
      <c r="B244" s="33"/>
      <c r="C244" s="22" t="s">
        <v>1077</v>
      </c>
      <c r="D244" s="43">
        <v>5680</v>
      </c>
      <c r="E244" s="44">
        <v>5680</v>
      </c>
      <c r="F244" s="44">
        <f t="shared" si="9"/>
        <v>1</v>
      </c>
    </row>
    <row r="245" spans="1:6" s="1" customFormat="1" ht="12.75">
      <c r="A245" s="23"/>
      <c r="B245" s="34"/>
      <c r="C245" s="24" t="s">
        <v>14</v>
      </c>
      <c r="D245" s="45">
        <v>5680</v>
      </c>
      <c r="E245" s="46">
        <v>5680</v>
      </c>
      <c r="F245" s="46">
        <f t="shared" si="9"/>
        <v>1</v>
      </c>
    </row>
    <row r="246" spans="1:6" s="1" customFormat="1" ht="12.75">
      <c r="A246" s="19" t="s">
        <v>1137</v>
      </c>
      <c r="B246" s="32" t="s">
        <v>1226</v>
      </c>
      <c r="C246" s="20" t="s">
        <v>1227</v>
      </c>
      <c r="D246" s="41">
        <v>18152</v>
      </c>
      <c r="E246" s="42">
        <v>22452</v>
      </c>
      <c r="F246" s="42">
        <f t="shared" si="9"/>
        <v>1.2368884971353018</v>
      </c>
    </row>
    <row r="247" spans="1:6" s="1" customFormat="1" ht="12.75">
      <c r="A247" s="21"/>
      <c r="B247" s="33"/>
      <c r="C247" s="22" t="s">
        <v>1077</v>
      </c>
      <c r="D247" s="43">
        <v>18152</v>
      </c>
      <c r="E247" s="44">
        <v>22452</v>
      </c>
      <c r="F247" s="44">
        <f t="shared" si="9"/>
        <v>1.2368884971353018</v>
      </c>
    </row>
    <row r="248" spans="1:6" s="1" customFormat="1" ht="13.5" thickBot="1">
      <c r="A248" s="23"/>
      <c r="B248" s="34"/>
      <c r="C248" s="24" t="s">
        <v>14</v>
      </c>
      <c r="D248" s="45">
        <v>18152</v>
      </c>
      <c r="E248" s="46">
        <v>22452</v>
      </c>
      <c r="F248" s="46">
        <f t="shared" si="9"/>
        <v>1.2368884971353018</v>
      </c>
    </row>
    <row r="249" spans="1:6" s="1" customFormat="1" ht="13.5" thickBot="1">
      <c r="A249" s="18" t="s">
        <v>1228</v>
      </c>
      <c r="B249" s="31"/>
      <c r="C249" s="17"/>
      <c r="D249" s="53" t="s">
        <v>40</v>
      </c>
      <c r="E249" s="54">
        <v>2854356.1</v>
      </c>
      <c r="F249" s="54" t="s">
        <v>40</v>
      </c>
    </row>
    <row r="250" spans="1:6" s="1" customFormat="1" ht="13.5" thickBot="1">
      <c r="A250" s="5" t="s">
        <v>36</v>
      </c>
      <c r="B250" s="27"/>
      <c r="C250" s="6"/>
      <c r="D250" s="47" t="s">
        <v>40</v>
      </c>
      <c r="E250" s="48">
        <f>SUM(E13:E249)/4</f>
        <v>3981244.2</v>
      </c>
      <c r="F250" s="49" t="s">
        <v>40</v>
      </c>
    </row>
    <row r="251" spans="1:6" s="1" customFormat="1" ht="12.75">
      <c r="A251" s="2"/>
      <c r="B251" s="26"/>
      <c r="C251" s="2"/>
      <c r="D251" s="36"/>
      <c r="E251" s="36"/>
      <c r="F251" s="36"/>
    </row>
  </sheetData>
  <sheetProtection/>
  <mergeCells count="1">
    <mergeCell ref="D10:F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Skokanová Ivana (MHMP, ROZ)</cp:lastModifiedBy>
  <cp:lastPrinted>2017-11-13T12:31:24Z</cp:lastPrinted>
  <dcterms:created xsi:type="dcterms:W3CDTF">2001-08-08T08:52:02Z</dcterms:created>
  <dcterms:modified xsi:type="dcterms:W3CDTF">2017-11-30T11:03:57Z</dcterms:modified>
  <cp:category/>
  <cp:version/>
  <cp:contentType/>
  <cp:contentStatus/>
</cp:coreProperties>
</file>