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\AppData\Local\Temp\"/>
    </mc:Choice>
  </mc:AlternateContent>
  <bookViews>
    <workbookView xWindow="0" yWindow="0" windowWidth="15570" windowHeight="12510"/>
  </bookViews>
  <sheets>
    <sheet name="FV PO MČ" sheetId="3" r:id="rId1"/>
    <sheet name="List1" sheetId="4" r:id="rId2"/>
  </sheets>
  <definedNames>
    <definedName name="_xlnm.Print_Titles" localSheetId="0">'FV PO MČ'!$7:$10</definedName>
  </definedNames>
  <calcPr calcId="152511"/>
</workbook>
</file>

<file path=xl/calcChain.xml><?xml version="1.0" encoding="utf-8"?>
<calcChain xmlns="http://schemas.openxmlformats.org/spreadsheetml/2006/main">
  <c r="H44" i="3" l="1"/>
  <c r="I44" i="3" l="1"/>
  <c r="H48" i="3"/>
  <c r="I48" i="3"/>
  <c r="H47" i="3"/>
  <c r="I47" i="3"/>
  <c r="H46" i="3"/>
  <c r="I46" i="3"/>
  <c r="H45" i="3"/>
  <c r="I45" i="3"/>
  <c r="I49" i="3" l="1"/>
  <c r="H49" i="3"/>
  <c r="I37" i="3" l="1"/>
  <c r="H37" i="3"/>
</calcChain>
</file>

<file path=xl/sharedStrings.xml><?xml version="1.0" encoding="utf-8"?>
<sst xmlns="http://schemas.openxmlformats.org/spreadsheetml/2006/main" count="180" uniqueCount="66">
  <si>
    <t>ODPA</t>
  </si>
  <si>
    <t>POL</t>
  </si>
  <si>
    <t>UZ</t>
  </si>
  <si>
    <t>ORJ</t>
  </si>
  <si>
    <t>C e l k e m</t>
  </si>
  <si>
    <t>0416</t>
  </si>
  <si>
    <t>Číslo akce/                          Org.</t>
  </si>
  <si>
    <t>Organizace</t>
  </si>
  <si>
    <t>Úprava rozpočtu         (v tis.Kč)</t>
  </si>
  <si>
    <t>Částka                        (v Kč)</t>
  </si>
  <si>
    <t>MČ Praha 4</t>
  </si>
  <si>
    <t>MČ Praha 5</t>
  </si>
  <si>
    <t>MČ Praha 8</t>
  </si>
  <si>
    <t>2229</t>
  </si>
  <si>
    <t>33353</t>
  </si>
  <si>
    <t>MČ Praha 6</t>
  </si>
  <si>
    <t>33435</t>
  </si>
  <si>
    <t>33024</t>
  </si>
  <si>
    <t>5364</t>
  </si>
  <si>
    <t xml:space="preserve">ROZ MHMP </t>
  </si>
  <si>
    <t>Účel</t>
  </si>
  <si>
    <t>I. Úprava rozpočtu  příjmů - vratky od PO zřizovaných MČ HMP</t>
  </si>
  <si>
    <t xml:space="preserve">II. Úprava rozpočtu běžných výdajů </t>
  </si>
  <si>
    <t>vratka dotace MŠMT</t>
  </si>
  <si>
    <r>
      <rPr>
        <b/>
        <sz val="11"/>
        <rFont val="Arial CE"/>
        <charset val="238"/>
      </rPr>
      <t xml:space="preserve">  </t>
    </r>
    <r>
      <rPr>
        <b/>
        <u/>
        <sz val="11"/>
        <rFont val="Arial CE"/>
        <charset val="238"/>
      </rPr>
      <t>Úprava rozpočtu vlastního hlavního města Prahy ve vazbě na finanční vypořádání dotací poskytnutých MŠMT ke krytí nákladů na vzdělávání školám a školským zařízením, jejichž zřizovatelem jsou městské části hl. m. Prahy</t>
    </r>
  </si>
  <si>
    <t>Odbor, organizace</t>
  </si>
  <si>
    <t>Zřizovatel</t>
  </si>
  <si>
    <t>MČ Praha 1</t>
  </si>
  <si>
    <t>Malostranská základní škola</t>
  </si>
  <si>
    <t>Základní škola J. Gutha-Jarkovského</t>
  </si>
  <si>
    <t>Základní škola Vodičkova</t>
  </si>
  <si>
    <t>33071</t>
  </si>
  <si>
    <t>MČ Praha 2</t>
  </si>
  <si>
    <t xml:space="preserve">Základní škola, Praha 4, Na Líše 16 </t>
  </si>
  <si>
    <t xml:space="preserve">Základní škola, Praha 4, Táborská 45 </t>
  </si>
  <si>
    <t xml:space="preserve">Základní škola a mateřská škola Praha 5 - Košíře, Weberova 1/1090 </t>
  </si>
  <si>
    <t xml:space="preserve">Mateřská škola, Praha 8, Bojasova 1 </t>
  </si>
  <si>
    <t xml:space="preserve">Mateřská škola Veltruská </t>
  </si>
  <si>
    <t xml:space="preserve">Základní škola Špitálská </t>
  </si>
  <si>
    <t xml:space="preserve">Základní škola, Praha 10, Břečťanová 6/2919 </t>
  </si>
  <si>
    <t xml:space="preserve">Mateřská škola Korálek, Praha 9 - Černý Most, Bobkova 766 </t>
  </si>
  <si>
    <t xml:space="preserve">Mateřská škola, Praha 9 - Lehovec, Chvaletická 917 </t>
  </si>
  <si>
    <t xml:space="preserve">Základní škola a Mateřská škola, Praha 10 - Štěrboholy </t>
  </si>
  <si>
    <t xml:space="preserve">Základní škola a Mateřská škola generála Františka Fajtla DFC </t>
  </si>
  <si>
    <t xml:space="preserve">Školní jídelna, Praha 22, Nové náměstí 1100 </t>
  </si>
  <si>
    <t xml:space="preserve">Základní škola, Praha 4, Jílovská 1100 </t>
  </si>
  <si>
    <t xml:space="preserve">Základní škola, Praha 4, Jižní IV., 10 </t>
  </si>
  <si>
    <t xml:space="preserve">Základní škola, Praha 4, Na Chodovci 54 </t>
  </si>
  <si>
    <t>MČ Praha 9</t>
  </si>
  <si>
    <t>MČ Praha 10</t>
  </si>
  <si>
    <t>MČ Praha 14</t>
  </si>
  <si>
    <t>MČ Praha - Štěrboholy</t>
  </si>
  <si>
    <t>MČ Praha 18</t>
  </si>
  <si>
    <t>MČ Praha 21</t>
  </si>
  <si>
    <t>MČ Praha 22</t>
  </si>
  <si>
    <t>33070</t>
  </si>
  <si>
    <t xml:space="preserve">Základní škola, Praha 2, Vratislavova 13 </t>
  </si>
  <si>
    <t xml:space="preserve">Mateřská škola Klánovice, Praha 9 - Klánovice, V Žáčku 219      </t>
  </si>
  <si>
    <t>MČ Praha - Klánovice</t>
  </si>
  <si>
    <t xml:space="preserve">Mateřská škola Rohožník, Praha 9 - Újezd nad Lesy, Žárovická 1653 </t>
  </si>
  <si>
    <t xml:space="preserve">Mateřská škola Velká Chuchle </t>
  </si>
  <si>
    <t>MČ Praha - Velká Chuchle</t>
  </si>
  <si>
    <t xml:space="preserve">Mateřská škola, Praha 9 - Černý Most, Paculova 1115 </t>
  </si>
  <si>
    <t>Mateřská škola Kytlická</t>
  </si>
  <si>
    <t xml:space="preserve">Základní škola a Mateřská škola Věry Čáslavské, Praha 6 </t>
  </si>
  <si>
    <t xml:space="preserve">Příloha č. 9 k usnesení Zastupitelstva HMP č. 8/52 ze dne 20. 6.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</si>
</sst>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 CE"/>
      <charset val="238"/>
    </font>
    <font>
      <i/>
      <u/>
      <sz val="10"/>
      <name val="Arial CE"/>
      <family val="2"/>
      <charset val="238"/>
    </font>
    <font>
      <sz val="10"/>
      <name val="Arial CE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Arial CE"/>
      <family val="2"/>
      <charset val="238"/>
    </font>
    <font>
      <i/>
      <u/>
      <sz val="10"/>
      <name val="Arial CE"/>
      <charset val="238"/>
    </font>
    <font>
      <b/>
      <u/>
      <sz val="12"/>
      <name val="Arial CE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u/>
      <sz val="11"/>
      <name val="Arial CE"/>
      <charset val="238"/>
    </font>
    <font>
      <b/>
      <sz val="11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charset val="238"/>
    </font>
    <font>
      <sz val="9"/>
      <name val="Arial CE"/>
      <charset val="238"/>
    </font>
    <font>
      <i/>
      <u/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7" fillId="0" borderId="1" applyNumberFormat="0" applyFill="0" applyAlignment="0" applyProtection="0"/>
    <xf numFmtId="0" fontId="8" fillId="3" borderId="0" applyNumberFormat="0" applyBorder="0" applyAlignment="0" applyProtection="0"/>
    <xf numFmtId="0" fontId="14" fillId="16" borderId="2" applyNumberFormat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18" borderId="6" applyNumberFormat="0" applyFont="0" applyAlignment="0" applyProtection="0"/>
    <xf numFmtId="0" fontId="13" fillId="0" borderId="7" applyNumberFormat="0" applyFill="0" applyAlignment="0" applyProtection="0"/>
    <xf numFmtId="0" fontId="7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0" fillId="7" borderId="8" applyNumberFormat="0" applyAlignment="0" applyProtection="0"/>
    <xf numFmtId="0" fontId="12" fillId="19" borderId="8" applyNumberFormat="0" applyAlignment="0" applyProtection="0"/>
    <xf numFmtId="0" fontId="11" fillId="19" borderId="9" applyNumberFormat="0" applyAlignment="0" applyProtection="0"/>
    <xf numFmtId="0" fontId="16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 applyBorder="1" applyAlignment="1">
      <alignment horizontal="center"/>
    </xf>
    <xf numFmtId="4" fontId="0" fillId="0" borderId="0" xfId="0" applyNumberFormat="1"/>
    <xf numFmtId="0" fontId="23" fillId="0" borderId="0" xfId="0" applyFont="1" applyBorder="1"/>
    <xf numFmtId="49" fontId="23" fillId="0" borderId="0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4" fontId="23" fillId="0" borderId="0" xfId="0" applyNumberFormat="1" applyFont="1" applyBorder="1"/>
    <xf numFmtId="0" fontId="24" fillId="0" borderId="0" xfId="0" applyFont="1" applyBorder="1"/>
    <xf numFmtId="0" fontId="25" fillId="0" borderId="0" xfId="0" applyFont="1" applyBorder="1"/>
    <xf numFmtId="0" fontId="25" fillId="0" borderId="29" xfId="0" applyFont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49" fontId="25" fillId="0" borderId="15" xfId="0" applyNumberFormat="1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4" fontId="25" fillId="0" borderId="29" xfId="0" applyNumberFormat="1" applyFont="1" applyBorder="1" applyAlignment="1">
      <alignment vertical="center"/>
    </xf>
    <xf numFmtId="0" fontId="25" fillId="0" borderId="31" xfId="0" applyFont="1" applyBorder="1" applyAlignment="1">
      <alignment vertical="center" wrapText="1"/>
    </xf>
    <xf numFmtId="0" fontId="25" fillId="0" borderId="31" xfId="0" applyFont="1" applyBorder="1" applyAlignment="1">
      <alignment horizontal="center" vertical="center"/>
    </xf>
    <xf numFmtId="0" fontId="25" fillId="0" borderId="30" xfId="0" applyFont="1" applyFill="1" applyBorder="1" applyAlignment="1">
      <alignment horizontal="left" vertical="center"/>
    </xf>
    <xf numFmtId="0" fontId="25" fillId="0" borderId="25" xfId="0" applyFont="1" applyFill="1" applyBorder="1" applyAlignment="1">
      <alignment horizontal="center" vertical="center"/>
    </xf>
    <xf numFmtId="49" fontId="25" fillId="0" borderId="14" xfId="0" applyNumberFormat="1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4" fontId="23" fillId="0" borderId="26" xfId="0" applyNumberFormat="1" applyFont="1" applyFill="1" applyBorder="1" applyAlignment="1">
      <alignment horizontal="right" vertical="center"/>
    </xf>
    <xf numFmtId="4" fontId="25" fillId="0" borderId="31" xfId="0" applyNumberFormat="1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4" fontId="23" fillId="0" borderId="12" xfId="0" applyNumberFormat="1" applyFont="1" applyBorder="1" applyAlignment="1">
      <alignment vertical="center"/>
    </xf>
    <xf numFmtId="4" fontId="25" fillId="0" borderId="35" xfId="0" applyNumberFormat="1" applyFont="1" applyBorder="1" applyAlignment="1">
      <alignment vertical="center"/>
    </xf>
    <xf numFmtId="0" fontId="25" fillId="0" borderId="0" xfId="0" applyFont="1"/>
    <xf numFmtId="0" fontId="29" fillId="0" borderId="0" xfId="0" applyFont="1" applyBorder="1"/>
    <xf numFmtId="0" fontId="30" fillId="0" borderId="29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4" fontId="24" fillId="0" borderId="0" xfId="0" applyNumberFormat="1" applyFont="1" applyBorder="1"/>
    <xf numFmtId="4" fontId="32" fillId="0" borderId="0" xfId="0" applyNumberFormat="1" applyFont="1"/>
    <xf numFmtId="4" fontId="31" fillId="0" borderId="31" xfId="0" applyNumberFormat="1" applyFont="1" applyBorder="1" applyAlignment="1">
      <alignment vertical="center"/>
    </xf>
    <xf numFmtId="0" fontId="33" fillId="0" borderId="0" xfId="0" applyFont="1"/>
    <xf numFmtId="0" fontId="25" fillId="0" borderId="40" xfId="0" applyFont="1" applyFill="1" applyBorder="1" applyAlignment="1">
      <alignment wrapText="1"/>
    </xf>
    <xf numFmtId="0" fontId="25" fillId="0" borderId="41" xfId="0" applyFont="1" applyBorder="1" applyAlignment="1">
      <alignment wrapText="1"/>
    </xf>
    <xf numFmtId="0" fontId="25" fillId="0" borderId="36" xfId="0" applyFont="1" applyBorder="1" applyAlignment="1">
      <alignment horizontal="center" vertical="center"/>
    </xf>
    <xf numFmtId="0" fontId="25" fillId="0" borderId="42" xfId="0" applyFont="1" applyFill="1" applyBorder="1" applyAlignment="1">
      <alignment horizontal="left" vertical="center"/>
    </xf>
    <xf numFmtId="0" fontId="25" fillId="0" borderId="37" xfId="0" applyFont="1" applyFill="1" applyBorder="1" applyAlignment="1">
      <alignment horizontal="center" vertical="center"/>
    </xf>
    <xf numFmtId="49" fontId="25" fillId="0" borderId="38" xfId="0" applyNumberFormat="1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4" fontId="23" fillId="0" borderId="39" xfId="0" applyNumberFormat="1" applyFont="1" applyFill="1" applyBorder="1" applyAlignment="1">
      <alignment horizontal="right" vertical="center"/>
    </xf>
    <xf numFmtId="4" fontId="25" fillId="0" borderId="36" xfId="0" applyNumberFormat="1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3" fillId="0" borderId="11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6" fillId="24" borderId="27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3" fillId="0" borderId="23" xfId="0" applyFont="1" applyBorder="1" applyAlignment="1">
      <alignment vertical="center"/>
    </xf>
    <xf numFmtId="0" fontId="25" fillId="0" borderId="32" xfId="0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5" fillId="0" borderId="33" xfId="0" applyFont="1" applyBorder="1" applyAlignment="1">
      <alignment vertical="center"/>
    </xf>
    <xf numFmtId="0" fontId="29" fillId="0" borderId="27" xfId="0" applyFont="1" applyBorder="1" applyAlignment="1">
      <alignment horizontal="center" vertical="center"/>
    </xf>
    <xf numFmtId="0" fontId="30" fillId="0" borderId="24" xfId="0" applyFont="1" applyBorder="1" applyAlignment="1">
      <alignment vertical="center"/>
    </xf>
    <xf numFmtId="0" fontId="30" fillId="0" borderId="28" xfId="0" applyFont="1" applyBorder="1" applyAlignment="1">
      <alignment vertical="center"/>
    </xf>
    <xf numFmtId="0" fontId="23" fillId="0" borderId="27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/>
    </xf>
    <xf numFmtId="0" fontId="25" fillId="0" borderId="20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49" fontId="23" fillId="0" borderId="11" xfId="0" applyNumberFormat="1" applyFont="1" applyFill="1" applyBorder="1" applyAlignment="1">
      <alignment horizontal="center" vertical="center"/>
    </xf>
    <xf numFmtId="0" fontId="25" fillId="0" borderId="38" xfId="0" applyFont="1" applyBorder="1" applyAlignment="1">
      <alignment vertical="center"/>
    </xf>
    <xf numFmtId="0" fontId="27" fillId="0" borderId="0" xfId="0" applyFont="1" applyBorder="1" applyAlignment="1">
      <alignment horizont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5" fillId="0" borderId="24" xfId="0" applyFont="1" applyBorder="1" applyAlignment="1">
      <alignment vertical="center"/>
    </xf>
    <xf numFmtId="0" fontId="25" fillId="0" borderId="36" xfId="0" applyFont="1" applyBorder="1" applyAlignment="1">
      <alignment vertical="center"/>
    </xf>
    <xf numFmtId="0" fontId="25" fillId="0" borderId="36" xfId="0" applyFont="1" applyBorder="1" applyAlignment="1">
      <alignment horizontal="center" vertical="center" wrapText="1"/>
    </xf>
    <xf numFmtId="0" fontId="25" fillId="0" borderId="37" xfId="0" applyFont="1" applyBorder="1" applyAlignment="1">
      <alignment vertical="center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zoomScaleNormal="100" workbookViewId="0"/>
  </sheetViews>
  <sheetFormatPr defaultRowHeight="12.75" x14ac:dyDescent="0.2"/>
  <cols>
    <col min="1" max="1" width="38" customWidth="1"/>
    <col min="2" max="2" width="13" customWidth="1"/>
    <col min="3" max="3" width="19.140625" bestFit="1" customWidth="1"/>
    <col min="4" max="4" width="8.28515625" customWidth="1"/>
    <col min="5" max="5" width="7.42578125" customWidth="1"/>
    <col min="6" max="6" width="9.42578125" customWidth="1"/>
    <col min="7" max="7" width="7.5703125" customWidth="1"/>
    <col min="8" max="8" width="9.5703125" customWidth="1"/>
    <col min="9" max="9" width="11" customWidth="1"/>
    <col min="10" max="10" width="11.7109375" bestFit="1" customWidth="1"/>
  </cols>
  <sheetData>
    <row r="1" spans="1:9" ht="15.75" x14ac:dyDescent="0.25">
      <c r="A1" s="37" t="s">
        <v>65</v>
      </c>
      <c r="B1" s="5"/>
      <c r="C1" s="1"/>
      <c r="D1" s="1"/>
      <c r="E1" s="3"/>
      <c r="F1" s="3"/>
      <c r="G1" s="2"/>
    </row>
    <row r="2" spans="1:9" ht="6.75" customHeight="1" x14ac:dyDescent="0.2">
      <c r="A2" s="5"/>
      <c r="B2" s="5"/>
      <c r="C2" s="1"/>
      <c r="D2" s="1"/>
      <c r="E2" s="3"/>
      <c r="F2" s="3"/>
      <c r="G2" s="2"/>
    </row>
    <row r="3" spans="1:9" ht="34.15" customHeight="1" x14ac:dyDescent="0.25">
      <c r="A3" s="74" t="s">
        <v>24</v>
      </c>
      <c r="B3" s="74"/>
      <c r="C3" s="74"/>
      <c r="D3" s="74"/>
      <c r="E3" s="74"/>
      <c r="F3" s="74"/>
      <c r="G3" s="74"/>
      <c r="H3" s="74"/>
      <c r="I3" s="74"/>
    </row>
    <row r="4" spans="1:9" ht="9" customHeight="1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s="4" customFormat="1" ht="16.149999999999999" customHeight="1" x14ac:dyDescent="0.25">
      <c r="A5" s="31" t="s">
        <v>21</v>
      </c>
      <c r="B5" s="8"/>
      <c r="C5" s="8"/>
      <c r="D5" s="8"/>
      <c r="E5" s="9"/>
      <c r="F5" s="9"/>
      <c r="G5" s="10"/>
      <c r="H5" s="11"/>
      <c r="I5" s="12"/>
    </row>
    <row r="6" spans="1:9" ht="5.25" customHeight="1" thickBot="1" x14ac:dyDescent="0.25">
      <c r="A6" s="13"/>
      <c r="B6" s="13"/>
      <c r="C6" s="13"/>
      <c r="D6" s="13"/>
      <c r="E6" s="13"/>
      <c r="F6" s="13"/>
      <c r="G6" s="13"/>
      <c r="H6" s="13"/>
      <c r="I6" s="12"/>
    </row>
    <row r="7" spans="1:9" ht="12.75" customHeight="1" x14ac:dyDescent="0.2">
      <c r="A7" s="77" t="s">
        <v>7</v>
      </c>
      <c r="B7" s="65" t="s">
        <v>6</v>
      </c>
      <c r="C7" s="68" t="s">
        <v>26</v>
      </c>
      <c r="D7" s="69" t="s">
        <v>0</v>
      </c>
      <c r="E7" s="72" t="s">
        <v>1</v>
      </c>
      <c r="F7" s="47" t="s">
        <v>2</v>
      </c>
      <c r="G7" s="50" t="s">
        <v>3</v>
      </c>
      <c r="H7" s="52" t="s">
        <v>8</v>
      </c>
      <c r="I7" s="55" t="s">
        <v>9</v>
      </c>
    </row>
    <row r="8" spans="1:9" ht="12.75" customHeight="1" x14ac:dyDescent="0.2">
      <c r="A8" s="78"/>
      <c r="B8" s="66"/>
      <c r="C8" s="66"/>
      <c r="D8" s="70"/>
      <c r="E8" s="51"/>
      <c r="F8" s="48"/>
      <c r="G8" s="51"/>
      <c r="H8" s="53"/>
      <c r="I8" s="56"/>
    </row>
    <row r="9" spans="1:9" ht="4.5" customHeight="1" x14ac:dyDescent="0.2">
      <c r="A9" s="78"/>
      <c r="B9" s="66"/>
      <c r="C9" s="66"/>
      <c r="D9" s="70"/>
      <c r="E9" s="51"/>
      <c r="F9" s="48"/>
      <c r="G9" s="51"/>
      <c r="H9" s="53"/>
      <c r="I9" s="56"/>
    </row>
    <row r="10" spans="1:9" ht="6" customHeight="1" thickBot="1" x14ac:dyDescent="0.25">
      <c r="A10" s="79"/>
      <c r="B10" s="80"/>
      <c r="C10" s="80"/>
      <c r="D10" s="81"/>
      <c r="E10" s="73"/>
      <c r="F10" s="73"/>
      <c r="G10" s="73"/>
      <c r="H10" s="75"/>
      <c r="I10" s="76"/>
    </row>
    <row r="11" spans="1:9" ht="12" customHeight="1" x14ac:dyDescent="0.2">
      <c r="A11" s="19" t="s">
        <v>28</v>
      </c>
      <c r="B11" s="20">
        <v>91699000507</v>
      </c>
      <c r="C11" s="21" t="s">
        <v>27</v>
      </c>
      <c r="D11" s="22">
        <v>6402</v>
      </c>
      <c r="E11" s="23" t="s">
        <v>13</v>
      </c>
      <c r="F11" s="23" t="s">
        <v>14</v>
      </c>
      <c r="G11" s="24" t="s">
        <v>5</v>
      </c>
      <c r="H11" s="25">
        <v>292</v>
      </c>
      <c r="I11" s="26">
        <v>291975</v>
      </c>
    </row>
    <row r="12" spans="1:9" ht="12" customHeight="1" x14ac:dyDescent="0.2">
      <c r="A12" s="19" t="s">
        <v>29</v>
      </c>
      <c r="B12" s="20">
        <v>91699000505</v>
      </c>
      <c r="C12" s="21" t="s">
        <v>27</v>
      </c>
      <c r="D12" s="22">
        <v>6402</v>
      </c>
      <c r="E12" s="23" t="s">
        <v>13</v>
      </c>
      <c r="F12" s="23" t="s">
        <v>17</v>
      </c>
      <c r="G12" s="24" t="s">
        <v>5</v>
      </c>
      <c r="H12" s="25">
        <v>146.4</v>
      </c>
      <c r="I12" s="26">
        <v>146442</v>
      </c>
    </row>
    <row r="13" spans="1:9" ht="12" customHeight="1" x14ac:dyDescent="0.2">
      <c r="A13" s="19" t="s">
        <v>29</v>
      </c>
      <c r="B13" s="20">
        <v>91699000505</v>
      </c>
      <c r="C13" s="21" t="s">
        <v>27</v>
      </c>
      <c r="D13" s="22">
        <v>6402</v>
      </c>
      <c r="E13" s="23" t="s">
        <v>13</v>
      </c>
      <c r="F13" s="23" t="s">
        <v>16</v>
      </c>
      <c r="G13" s="24" t="s">
        <v>5</v>
      </c>
      <c r="H13" s="25">
        <v>71.5</v>
      </c>
      <c r="I13" s="26">
        <v>71500</v>
      </c>
    </row>
    <row r="14" spans="1:9" ht="12" customHeight="1" x14ac:dyDescent="0.2">
      <c r="A14" s="19" t="s">
        <v>30</v>
      </c>
      <c r="B14" s="20">
        <v>91699000503</v>
      </c>
      <c r="C14" s="21" t="s">
        <v>27</v>
      </c>
      <c r="D14" s="22">
        <v>6402</v>
      </c>
      <c r="E14" s="23" t="s">
        <v>13</v>
      </c>
      <c r="F14" s="23" t="s">
        <v>31</v>
      </c>
      <c r="G14" s="24" t="s">
        <v>5</v>
      </c>
      <c r="H14" s="25">
        <v>103.7</v>
      </c>
      <c r="I14" s="26">
        <v>103724</v>
      </c>
    </row>
    <row r="15" spans="1:9" ht="12" customHeight="1" x14ac:dyDescent="0.2">
      <c r="A15" s="19" t="s">
        <v>56</v>
      </c>
      <c r="B15" s="20">
        <v>91699000513</v>
      </c>
      <c r="C15" s="21" t="s">
        <v>32</v>
      </c>
      <c r="D15" s="22">
        <v>6402</v>
      </c>
      <c r="E15" s="23" t="s">
        <v>13</v>
      </c>
      <c r="F15" s="23" t="s">
        <v>14</v>
      </c>
      <c r="G15" s="24" t="s">
        <v>5</v>
      </c>
      <c r="H15" s="25">
        <v>453.6</v>
      </c>
      <c r="I15" s="26">
        <v>453642.96</v>
      </c>
    </row>
    <row r="16" spans="1:9" ht="12" customHeight="1" x14ac:dyDescent="0.2">
      <c r="A16" s="38" t="s">
        <v>45</v>
      </c>
      <c r="B16" s="20">
        <v>91699000551</v>
      </c>
      <c r="C16" s="21" t="s">
        <v>10</v>
      </c>
      <c r="D16" s="22">
        <v>6402</v>
      </c>
      <c r="E16" s="23" t="s">
        <v>13</v>
      </c>
      <c r="F16" s="23" t="s">
        <v>31</v>
      </c>
      <c r="G16" s="24" t="s">
        <v>5</v>
      </c>
      <c r="H16" s="25">
        <v>16.399999999999999</v>
      </c>
      <c r="I16" s="26">
        <v>16425</v>
      </c>
    </row>
    <row r="17" spans="1:9" ht="12" customHeight="1" x14ac:dyDescent="0.2">
      <c r="A17" s="38" t="s">
        <v>46</v>
      </c>
      <c r="B17" s="20">
        <v>91699000549</v>
      </c>
      <c r="C17" s="21" t="s">
        <v>10</v>
      </c>
      <c r="D17" s="22">
        <v>6402</v>
      </c>
      <c r="E17" s="23" t="s">
        <v>13</v>
      </c>
      <c r="F17" s="23" t="s">
        <v>55</v>
      </c>
      <c r="G17" s="24" t="s">
        <v>5</v>
      </c>
      <c r="H17" s="25">
        <v>0.3</v>
      </c>
      <c r="I17" s="26">
        <v>352</v>
      </c>
    </row>
    <row r="18" spans="1:9" ht="12" customHeight="1" x14ac:dyDescent="0.2">
      <c r="A18" s="38" t="s">
        <v>47</v>
      </c>
      <c r="B18" s="20">
        <v>91699000553</v>
      </c>
      <c r="C18" s="21" t="s">
        <v>10</v>
      </c>
      <c r="D18" s="22">
        <v>6402</v>
      </c>
      <c r="E18" s="23" t="s">
        <v>13</v>
      </c>
      <c r="F18" s="23" t="s">
        <v>31</v>
      </c>
      <c r="G18" s="24" t="s">
        <v>5</v>
      </c>
      <c r="H18" s="25">
        <v>30.2</v>
      </c>
      <c r="I18" s="26">
        <v>30227</v>
      </c>
    </row>
    <row r="19" spans="1:9" ht="12" customHeight="1" x14ac:dyDescent="0.2">
      <c r="A19" s="38" t="s">
        <v>33</v>
      </c>
      <c r="B19" s="20">
        <v>91699000538</v>
      </c>
      <c r="C19" s="21" t="s">
        <v>10</v>
      </c>
      <c r="D19" s="22">
        <v>6402</v>
      </c>
      <c r="E19" s="23" t="s">
        <v>13</v>
      </c>
      <c r="F19" s="23" t="s">
        <v>55</v>
      </c>
      <c r="G19" s="24" t="s">
        <v>5</v>
      </c>
      <c r="H19" s="25">
        <v>3.8</v>
      </c>
      <c r="I19" s="26">
        <v>3820</v>
      </c>
    </row>
    <row r="20" spans="1:9" ht="12" customHeight="1" x14ac:dyDescent="0.2">
      <c r="A20" s="38" t="s">
        <v>34</v>
      </c>
      <c r="B20" s="20">
        <v>91699000539</v>
      </c>
      <c r="C20" s="21" t="s">
        <v>10</v>
      </c>
      <c r="D20" s="22">
        <v>6402</v>
      </c>
      <c r="E20" s="23" t="s">
        <v>13</v>
      </c>
      <c r="F20" s="23" t="s">
        <v>14</v>
      </c>
      <c r="G20" s="24" t="s">
        <v>5</v>
      </c>
      <c r="H20" s="25">
        <v>35.799999999999997</v>
      </c>
      <c r="I20" s="26">
        <v>35835</v>
      </c>
    </row>
    <row r="21" spans="1:9" ht="24.75" customHeight="1" x14ac:dyDescent="0.2">
      <c r="A21" s="38" t="s">
        <v>35</v>
      </c>
      <c r="B21" s="20">
        <v>91699000559</v>
      </c>
      <c r="C21" s="21" t="s">
        <v>11</v>
      </c>
      <c r="D21" s="22">
        <v>6402</v>
      </c>
      <c r="E21" s="23" t="s">
        <v>13</v>
      </c>
      <c r="F21" s="23" t="s">
        <v>16</v>
      </c>
      <c r="G21" s="24" t="s">
        <v>5</v>
      </c>
      <c r="H21" s="25">
        <v>137.1</v>
      </c>
      <c r="I21" s="26">
        <v>137100</v>
      </c>
    </row>
    <row r="22" spans="1:9" ht="26.25" customHeight="1" x14ac:dyDescent="0.2">
      <c r="A22" s="38" t="s">
        <v>64</v>
      </c>
      <c r="B22" s="20">
        <v>91699000573</v>
      </c>
      <c r="C22" s="21" t="s">
        <v>15</v>
      </c>
      <c r="D22" s="22">
        <v>6402</v>
      </c>
      <c r="E22" s="23" t="s">
        <v>13</v>
      </c>
      <c r="F22" s="23" t="s">
        <v>14</v>
      </c>
      <c r="G22" s="24" t="s">
        <v>5</v>
      </c>
      <c r="H22" s="25">
        <v>21.3</v>
      </c>
      <c r="I22" s="26">
        <v>21254.78</v>
      </c>
    </row>
    <row r="23" spans="1:9" ht="12" customHeight="1" x14ac:dyDescent="0.2">
      <c r="A23" s="38" t="s">
        <v>36</v>
      </c>
      <c r="B23" s="20">
        <v>91699000851</v>
      </c>
      <c r="C23" s="21" t="s">
        <v>12</v>
      </c>
      <c r="D23" s="22">
        <v>6402</v>
      </c>
      <c r="E23" s="23" t="s">
        <v>13</v>
      </c>
      <c r="F23" s="23" t="s">
        <v>14</v>
      </c>
      <c r="G23" s="24" t="s">
        <v>5</v>
      </c>
      <c r="H23" s="25">
        <v>55.4</v>
      </c>
      <c r="I23" s="26">
        <v>55375</v>
      </c>
    </row>
    <row r="24" spans="1:9" ht="14.45" customHeight="1" x14ac:dyDescent="0.2">
      <c r="A24" s="38" t="s">
        <v>63</v>
      </c>
      <c r="B24" s="20">
        <v>91699001536</v>
      </c>
      <c r="C24" s="21" t="s">
        <v>48</v>
      </c>
      <c r="D24" s="22">
        <v>6402</v>
      </c>
      <c r="E24" s="23" t="s">
        <v>13</v>
      </c>
      <c r="F24" s="23" t="s">
        <v>14</v>
      </c>
      <c r="G24" s="24" t="s">
        <v>5</v>
      </c>
      <c r="H24" s="25">
        <v>186.9</v>
      </c>
      <c r="I24" s="26">
        <v>186864</v>
      </c>
    </row>
    <row r="25" spans="1:9" x14ac:dyDescent="0.2">
      <c r="A25" s="38" t="s">
        <v>37</v>
      </c>
      <c r="B25" s="20">
        <v>91699001265</v>
      </c>
      <c r="C25" s="21" t="s">
        <v>48</v>
      </c>
      <c r="D25" s="22">
        <v>6402</v>
      </c>
      <c r="E25" s="23" t="s">
        <v>13</v>
      </c>
      <c r="F25" s="23" t="s">
        <v>14</v>
      </c>
      <c r="G25" s="24" t="s">
        <v>5</v>
      </c>
      <c r="H25" s="25">
        <v>34.299999999999997</v>
      </c>
      <c r="I25" s="26">
        <v>34270</v>
      </c>
    </row>
    <row r="26" spans="1:9" ht="12" customHeight="1" x14ac:dyDescent="0.2">
      <c r="A26" s="38" t="s">
        <v>38</v>
      </c>
      <c r="B26" s="20">
        <v>91699000616</v>
      </c>
      <c r="C26" s="21" t="s">
        <v>48</v>
      </c>
      <c r="D26" s="22">
        <v>6402</v>
      </c>
      <c r="E26" s="23" t="s">
        <v>13</v>
      </c>
      <c r="F26" s="23" t="s">
        <v>14</v>
      </c>
      <c r="G26" s="24" t="s">
        <v>5</v>
      </c>
      <c r="H26" s="25">
        <v>96.2</v>
      </c>
      <c r="I26" s="26">
        <v>96182</v>
      </c>
    </row>
    <row r="27" spans="1:9" ht="12" customHeight="1" x14ac:dyDescent="0.2">
      <c r="A27" s="38" t="s">
        <v>39</v>
      </c>
      <c r="B27" s="20">
        <v>91699000620</v>
      </c>
      <c r="C27" s="21" t="s">
        <v>49</v>
      </c>
      <c r="D27" s="22">
        <v>6402</v>
      </c>
      <c r="E27" s="23" t="s">
        <v>13</v>
      </c>
      <c r="F27" s="23" t="s">
        <v>31</v>
      </c>
      <c r="G27" s="24" t="s">
        <v>5</v>
      </c>
      <c r="H27" s="25">
        <v>2.8</v>
      </c>
      <c r="I27" s="26">
        <v>2845</v>
      </c>
    </row>
    <row r="28" spans="1:9" ht="22.5" x14ac:dyDescent="0.2">
      <c r="A28" s="38" t="s">
        <v>40</v>
      </c>
      <c r="B28" s="20">
        <v>91699000902</v>
      </c>
      <c r="C28" s="21" t="s">
        <v>50</v>
      </c>
      <c r="D28" s="22">
        <v>6402</v>
      </c>
      <c r="E28" s="23" t="s">
        <v>13</v>
      </c>
      <c r="F28" s="23" t="s">
        <v>14</v>
      </c>
      <c r="G28" s="24" t="s">
        <v>5</v>
      </c>
      <c r="H28" s="25">
        <v>54</v>
      </c>
      <c r="I28" s="26">
        <v>53992</v>
      </c>
    </row>
    <row r="29" spans="1:9" ht="23.25" customHeight="1" x14ac:dyDescent="0.2">
      <c r="A29" s="38" t="s">
        <v>41</v>
      </c>
      <c r="B29" s="20">
        <v>91699001310</v>
      </c>
      <c r="C29" s="21" t="s">
        <v>50</v>
      </c>
      <c r="D29" s="22">
        <v>6402</v>
      </c>
      <c r="E29" s="23" t="s">
        <v>13</v>
      </c>
      <c r="F29" s="23" t="s">
        <v>14</v>
      </c>
      <c r="G29" s="24" t="s">
        <v>5</v>
      </c>
      <c r="H29" s="25">
        <v>4.2</v>
      </c>
      <c r="I29" s="26">
        <v>4180</v>
      </c>
    </row>
    <row r="30" spans="1:9" ht="23.25" customHeight="1" x14ac:dyDescent="0.2">
      <c r="A30" s="38" t="s">
        <v>62</v>
      </c>
      <c r="B30" s="20">
        <v>91699001311</v>
      </c>
      <c r="C30" s="21" t="s">
        <v>50</v>
      </c>
      <c r="D30" s="22">
        <v>6402</v>
      </c>
      <c r="E30" s="23" t="s">
        <v>13</v>
      </c>
      <c r="F30" s="23" t="s">
        <v>14</v>
      </c>
      <c r="G30" s="24" t="s">
        <v>5</v>
      </c>
      <c r="H30" s="25">
        <v>93.4</v>
      </c>
      <c r="I30" s="26">
        <v>93420</v>
      </c>
    </row>
    <row r="31" spans="1:9" ht="23.25" customHeight="1" x14ac:dyDescent="0.2">
      <c r="A31" s="38" t="s">
        <v>42</v>
      </c>
      <c r="B31" s="20">
        <v>91699000717</v>
      </c>
      <c r="C31" s="21" t="s">
        <v>51</v>
      </c>
      <c r="D31" s="22">
        <v>6402</v>
      </c>
      <c r="E31" s="23" t="s">
        <v>13</v>
      </c>
      <c r="F31" s="23" t="s">
        <v>17</v>
      </c>
      <c r="G31" s="24" t="s">
        <v>5</v>
      </c>
      <c r="H31" s="25">
        <v>3</v>
      </c>
      <c r="I31" s="26">
        <v>3000</v>
      </c>
    </row>
    <row r="32" spans="1:9" ht="12" customHeight="1" x14ac:dyDescent="0.2">
      <c r="A32" s="38" t="s">
        <v>60</v>
      </c>
      <c r="B32" s="20">
        <v>91699000933</v>
      </c>
      <c r="C32" s="21" t="s">
        <v>61</v>
      </c>
      <c r="D32" s="22">
        <v>6402</v>
      </c>
      <c r="E32" s="23" t="s">
        <v>13</v>
      </c>
      <c r="F32" s="23" t="s">
        <v>14</v>
      </c>
      <c r="G32" s="24" t="s">
        <v>5</v>
      </c>
      <c r="H32" s="25">
        <v>224.7</v>
      </c>
      <c r="I32" s="26">
        <v>224708.72</v>
      </c>
    </row>
    <row r="33" spans="1:10" ht="23.25" customHeight="1" x14ac:dyDescent="0.2">
      <c r="A33" s="38" t="s">
        <v>43</v>
      </c>
      <c r="B33" s="20">
        <v>91699000702</v>
      </c>
      <c r="C33" s="21" t="s">
        <v>52</v>
      </c>
      <c r="D33" s="22">
        <v>6402</v>
      </c>
      <c r="E33" s="23" t="s">
        <v>13</v>
      </c>
      <c r="F33" s="23" t="s">
        <v>14</v>
      </c>
      <c r="G33" s="24" t="s">
        <v>5</v>
      </c>
      <c r="H33" s="25">
        <v>573.9</v>
      </c>
      <c r="I33" s="26">
        <v>573871</v>
      </c>
    </row>
    <row r="34" spans="1:10" ht="23.25" customHeight="1" x14ac:dyDescent="0.2">
      <c r="A34" s="38" t="s">
        <v>59</v>
      </c>
      <c r="B34" s="20">
        <v>91699000925</v>
      </c>
      <c r="C34" s="21" t="s">
        <v>53</v>
      </c>
      <c r="D34" s="22">
        <v>6402</v>
      </c>
      <c r="E34" s="23" t="s">
        <v>13</v>
      </c>
      <c r="F34" s="23" t="s">
        <v>14</v>
      </c>
      <c r="G34" s="24" t="s">
        <v>5</v>
      </c>
      <c r="H34" s="25">
        <v>0.1</v>
      </c>
      <c r="I34" s="26">
        <v>57</v>
      </c>
    </row>
    <row r="35" spans="1:10" ht="22.5" x14ac:dyDescent="0.2">
      <c r="A35" s="38" t="s">
        <v>57</v>
      </c>
      <c r="B35" s="20">
        <v>91699001351</v>
      </c>
      <c r="C35" s="21" t="s">
        <v>58</v>
      </c>
      <c r="D35" s="22">
        <v>6402</v>
      </c>
      <c r="E35" s="23" t="s">
        <v>13</v>
      </c>
      <c r="F35" s="23" t="s">
        <v>14</v>
      </c>
      <c r="G35" s="24" t="s">
        <v>5</v>
      </c>
      <c r="H35" s="25">
        <v>1</v>
      </c>
      <c r="I35" s="26">
        <v>971</v>
      </c>
    </row>
    <row r="36" spans="1:10" ht="15" customHeight="1" thickBot="1" x14ac:dyDescent="0.25">
      <c r="A36" s="39" t="s">
        <v>44</v>
      </c>
      <c r="B36" s="40">
        <v>91699000985</v>
      </c>
      <c r="C36" s="41" t="s">
        <v>54</v>
      </c>
      <c r="D36" s="42">
        <v>6402</v>
      </c>
      <c r="E36" s="43" t="s">
        <v>13</v>
      </c>
      <c r="F36" s="43" t="s">
        <v>14</v>
      </c>
      <c r="G36" s="44" t="s">
        <v>5</v>
      </c>
      <c r="H36" s="45">
        <v>0.5</v>
      </c>
      <c r="I36" s="46">
        <v>486.62</v>
      </c>
    </row>
    <row r="37" spans="1:10" ht="15.95" customHeight="1" thickBot="1" x14ac:dyDescent="0.25">
      <c r="A37" s="58"/>
      <c r="B37" s="59"/>
      <c r="C37" s="27" t="s">
        <v>4</v>
      </c>
      <c r="D37" s="58"/>
      <c r="E37" s="60"/>
      <c r="F37" s="60"/>
      <c r="G37" s="61"/>
      <c r="H37" s="28">
        <f>SUM(H11:H36)</f>
        <v>2642.5</v>
      </c>
      <c r="I37" s="29">
        <f>SUM(I11:I36)</f>
        <v>2642520.08</v>
      </c>
    </row>
    <row r="38" spans="1:10" ht="12" customHeight="1" x14ac:dyDescent="0.2">
      <c r="A38" s="13"/>
      <c r="B38" s="13"/>
      <c r="C38" s="13"/>
      <c r="D38" s="13"/>
      <c r="E38" s="13"/>
      <c r="F38" s="13"/>
      <c r="G38" s="13"/>
      <c r="H38" s="13"/>
      <c r="I38" s="34"/>
      <c r="J38" s="7"/>
    </row>
    <row r="39" spans="1:10" ht="13.5" thickBot="1" x14ac:dyDescent="0.25">
      <c r="A39" s="31" t="s">
        <v>22</v>
      </c>
      <c r="B39" s="30"/>
      <c r="C39" s="30"/>
      <c r="D39" s="30"/>
      <c r="E39" s="30"/>
      <c r="F39" s="30"/>
      <c r="G39" s="30"/>
      <c r="H39" s="30"/>
      <c r="I39" s="30"/>
    </row>
    <row r="40" spans="1:10" ht="13.15" customHeight="1" x14ac:dyDescent="0.2">
      <c r="A40" s="62" t="s">
        <v>25</v>
      </c>
      <c r="B40" s="65" t="s">
        <v>6</v>
      </c>
      <c r="C40" s="68" t="s">
        <v>20</v>
      </c>
      <c r="D40" s="69" t="s">
        <v>0</v>
      </c>
      <c r="E40" s="72" t="s">
        <v>1</v>
      </c>
      <c r="F40" s="47" t="s">
        <v>2</v>
      </c>
      <c r="G40" s="50" t="s">
        <v>3</v>
      </c>
      <c r="H40" s="52" t="s">
        <v>8</v>
      </c>
      <c r="I40" s="55" t="s">
        <v>9</v>
      </c>
    </row>
    <row r="41" spans="1:10" x14ac:dyDescent="0.2">
      <c r="A41" s="63"/>
      <c r="B41" s="66"/>
      <c r="C41" s="66"/>
      <c r="D41" s="70"/>
      <c r="E41" s="51"/>
      <c r="F41" s="48"/>
      <c r="G41" s="51"/>
      <c r="H41" s="53"/>
      <c r="I41" s="56"/>
    </row>
    <row r="42" spans="1:10" ht="6.6" customHeight="1" thickBot="1" x14ac:dyDescent="0.25">
      <c r="A42" s="63"/>
      <c r="B42" s="66"/>
      <c r="C42" s="66"/>
      <c r="D42" s="70"/>
      <c r="E42" s="51"/>
      <c r="F42" s="48"/>
      <c r="G42" s="51"/>
      <c r="H42" s="53"/>
      <c r="I42" s="56"/>
    </row>
    <row r="43" spans="1:10" ht="13.5" hidden="1" thickBot="1" x14ac:dyDescent="0.25">
      <c r="A43" s="64"/>
      <c r="B43" s="67"/>
      <c r="C43" s="67"/>
      <c r="D43" s="71"/>
      <c r="E43" s="49"/>
      <c r="F43" s="49"/>
      <c r="G43" s="49"/>
      <c r="H43" s="54"/>
      <c r="I43" s="57"/>
    </row>
    <row r="44" spans="1:10" ht="13.9" customHeight="1" thickTop="1" x14ac:dyDescent="0.2">
      <c r="A44" s="32" t="s">
        <v>19</v>
      </c>
      <c r="B44" s="14">
        <v>91699000000</v>
      </c>
      <c r="C44" s="15" t="s">
        <v>23</v>
      </c>
      <c r="D44" s="15">
        <v>6402</v>
      </c>
      <c r="E44" s="16" t="s">
        <v>18</v>
      </c>
      <c r="F44" s="16" t="s">
        <v>14</v>
      </c>
      <c r="G44" s="17" t="s">
        <v>5</v>
      </c>
      <c r="H44" s="18">
        <f>SUM(H11+H15+H20+H22+H23+H24+H25+H26+H28+H29+H30+H32+H33+H34+H35+H36)</f>
        <v>2127.3000000000002</v>
      </c>
      <c r="I44" s="18">
        <f>SUM(I11+I15+I20+I22+I23+I24+I25+I26+I28+I29+I30+I32+I33+I34+I35+I36)</f>
        <v>2127085.08</v>
      </c>
      <c r="J44" s="7"/>
    </row>
    <row r="45" spans="1:10" ht="13.9" customHeight="1" x14ac:dyDescent="0.2">
      <c r="A45" s="33" t="s">
        <v>19</v>
      </c>
      <c r="B45" s="20">
        <v>91699000000</v>
      </c>
      <c r="C45" s="22" t="s">
        <v>23</v>
      </c>
      <c r="D45" s="22">
        <v>6402</v>
      </c>
      <c r="E45" s="23" t="s">
        <v>18</v>
      </c>
      <c r="F45" s="23" t="s">
        <v>17</v>
      </c>
      <c r="G45" s="24" t="s">
        <v>5</v>
      </c>
      <c r="H45" s="36">
        <f>SUM(H12+H31)</f>
        <v>149.4</v>
      </c>
      <c r="I45" s="36">
        <f>SUM(I12+I31)</f>
        <v>149442</v>
      </c>
    </row>
    <row r="46" spans="1:10" ht="13.9" customHeight="1" x14ac:dyDescent="0.2">
      <c r="A46" s="33" t="s">
        <v>19</v>
      </c>
      <c r="B46" s="20">
        <v>91699000000</v>
      </c>
      <c r="C46" s="22" t="s">
        <v>23</v>
      </c>
      <c r="D46" s="22">
        <v>6402</v>
      </c>
      <c r="E46" s="23" t="s">
        <v>18</v>
      </c>
      <c r="F46" s="23" t="s">
        <v>55</v>
      </c>
      <c r="G46" s="24" t="s">
        <v>5</v>
      </c>
      <c r="H46" s="26">
        <f>SUM(H17+H19)</f>
        <v>4.0999999999999996</v>
      </c>
      <c r="I46" s="26">
        <f>SUM(I17+I19)</f>
        <v>4172</v>
      </c>
    </row>
    <row r="47" spans="1:10" ht="13.9" customHeight="1" x14ac:dyDescent="0.2">
      <c r="A47" s="33" t="s">
        <v>19</v>
      </c>
      <c r="B47" s="20">
        <v>91699000000</v>
      </c>
      <c r="C47" s="22" t="s">
        <v>23</v>
      </c>
      <c r="D47" s="22">
        <v>6402</v>
      </c>
      <c r="E47" s="23" t="s">
        <v>18</v>
      </c>
      <c r="F47" s="23" t="s">
        <v>31</v>
      </c>
      <c r="G47" s="24" t="s">
        <v>5</v>
      </c>
      <c r="H47" s="26">
        <f>SUM(H14+H16+H18+H27)</f>
        <v>153.1</v>
      </c>
      <c r="I47" s="26">
        <f>SUM(I14+I16+I18+I27)</f>
        <v>153221</v>
      </c>
    </row>
    <row r="48" spans="1:10" ht="13.9" customHeight="1" thickBot="1" x14ac:dyDescent="0.25">
      <c r="A48" s="33" t="s">
        <v>19</v>
      </c>
      <c r="B48" s="20">
        <v>91699000000</v>
      </c>
      <c r="C48" s="22" t="s">
        <v>23</v>
      </c>
      <c r="D48" s="22">
        <v>6402</v>
      </c>
      <c r="E48" s="23" t="s">
        <v>18</v>
      </c>
      <c r="F48" s="23" t="s">
        <v>16</v>
      </c>
      <c r="G48" s="24" t="s">
        <v>5</v>
      </c>
      <c r="H48" s="26">
        <f>SUM(H13+H21)</f>
        <v>208.6</v>
      </c>
      <c r="I48" s="26">
        <f>SUM(I13+I21)</f>
        <v>208600</v>
      </c>
    </row>
    <row r="49" spans="1:9" ht="15" customHeight="1" thickBot="1" x14ac:dyDescent="0.25">
      <c r="A49" s="58" t="s">
        <v>19</v>
      </c>
      <c r="B49" s="59"/>
      <c r="C49" s="27" t="s">
        <v>4</v>
      </c>
      <c r="D49" s="58"/>
      <c r="E49" s="60"/>
      <c r="F49" s="60"/>
      <c r="G49" s="61"/>
      <c r="H49" s="28">
        <f>SUM(H44:H48)</f>
        <v>2642.5</v>
      </c>
      <c r="I49" s="29">
        <f>SUM(I44:I48)</f>
        <v>2642520.08</v>
      </c>
    </row>
    <row r="50" spans="1:9" x14ac:dyDescent="0.2">
      <c r="I50" s="7"/>
    </row>
    <row r="51" spans="1:9" x14ac:dyDescent="0.2">
      <c r="I51" s="35"/>
    </row>
    <row r="52" spans="1:9" x14ac:dyDescent="0.2">
      <c r="H52" s="7"/>
    </row>
  </sheetData>
  <mergeCells count="23">
    <mergeCell ref="F7:F10"/>
    <mergeCell ref="A3:I3"/>
    <mergeCell ref="A37:B37"/>
    <mergeCell ref="D37:G37"/>
    <mergeCell ref="G7:G10"/>
    <mergeCell ref="H7:H10"/>
    <mergeCell ref="I7:I10"/>
    <mergeCell ref="A7:A10"/>
    <mergeCell ref="B7:B10"/>
    <mergeCell ref="C7:C10"/>
    <mergeCell ref="D7:D10"/>
    <mergeCell ref="E7:E10"/>
    <mergeCell ref="F40:F43"/>
    <mergeCell ref="G40:G43"/>
    <mergeCell ref="H40:H43"/>
    <mergeCell ref="I40:I43"/>
    <mergeCell ref="A49:B49"/>
    <mergeCell ref="D49:G49"/>
    <mergeCell ref="A40:A43"/>
    <mergeCell ref="B40:B43"/>
    <mergeCell ref="C40:C43"/>
    <mergeCell ref="D40:D43"/>
    <mergeCell ref="E40:E43"/>
  </mergeCells>
  <printOptions horizontalCentered="1" verticalCentered="1"/>
  <pageMargins left="0" right="0" top="0" bottom="0" header="0" footer="0"/>
  <pageSetup paperSize="9" scale="83" fitToHeight="2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FV PO MČ</vt:lpstr>
      <vt:lpstr>List1</vt:lpstr>
      <vt:lpstr>'FV PO MČ'!Názvy_tisku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Rada zastupitelstva MHMP (MHMP)</cp:lastModifiedBy>
  <cp:lastPrinted>2019-06-03T08:22:50Z</cp:lastPrinted>
  <dcterms:created xsi:type="dcterms:W3CDTF">2007-04-25T11:27:34Z</dcterms:created>
  <dcterms:modified xsi:type="dcterms:W3CDTF">2019-06-20T21:45:52Z</dcterms:modified>
</cp:coreProperties>
</file>