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19440" windowHeight="10440"/>
  </bookViews>
  <sheets>
    <sheet name="FV PO MČ" sheetId="3" r:id="rId1"/>
    <sheet name="List1" sheetId="4" r:id="rId2"/>
  </sheets>
  <definedNames>
    <definedName name="_xlnm.Print_Titles" localSheetId="0">'FV PO MČ'!$7:$10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1" i="3" l="1"/>
  <c r="H91" i="3"/>
  <c r="I90" i="3"/>
  <c r="H90" i="3"/>
  <c r="I89" i="3"/>
  <c r="H89" i="3"/>
  <c r="I88" i="3"/>
  <c r="H88" i="3"/>
  <c r="I81" i="3" l="1"/>
  <c r="H81" i="3"/>
  <c r="I92" i="3" l="1"/>
  <c r="H92" i="3"/>
</calcChain>
</file>

<file path=xl/sharedStrings.xml><?xml version="1.0" encoding="utf-8"?>
<sst xmlns="http://schemas.openxmlformats.org/spreadsheetml/2006/main" count="395" uniqueCount="116">
  <si>
    <t>ODPA</t>
  </si>
  <si>
    <t>POL</t>
  </si>
  <si>
    <t>UZ</t>
  </si>
  <si>
    <t>ORJ</t>
  </si>
  <si>
    <t>C e l k e m</t>
  </si>
  <si>
    <t>0416</t>
  </si>
  <si>
    <t>Číslo akce/                          Org.</t>
  </si>
  <si>
    <t>Organizace</t>
  </si>
  <si>
    <t>Úprava rozpočtu         (v tis.Kč)</t>
  </si>
  <si>
    <t>Částka                        (v Kč)</t>
  </si>
  <si>
    <t>MČ Praha 4</t>
  </si>
  <si>
    <t>MČ Praha 5</t>
  </si>
  <si>
    <t>MČ Praha 8</t>
  </si>
  <si>
    <t>2229</t>
  </si>
  <si>
    <t>33353</t>
  </si>
  <si>
    <t>5364</t>
  </si>
  <si>
    <t xml:space="preserve">ROZ MHMP </t>
  </si>
  <si>
    <t>Účel</t>
  </si>
  <si>
    <t>I. Úprava rozpočtu  příjmů - vratky od PO zřizovaných MČ HMP</t>
  </si>
  <si>
    <t xml:space="preserve">II. Úprava rozpočtu běžných výdajů </t>
  </si>
  <si>
    <t>vratka dotace MŠMT</t>
  </si>
  <si>
    <t>Zřizovatel</t>
  </si>
  <si>
    <t xml:space="preserve">Základní škola, Praha 10, Břečťanová 6/2919 </t>
  </si>
  <si>
    <t xml:space="preserve">Základní škola, Praha 4, Jižní IV., 10 </t>
  </si>
  <si>
    <t>MČ Praha 9</t>
  </si>
  <si>
    <t>MČ Praha 10</t>
  </si>
  <si>
    <t>MČ Praha 14</t>
  </si>
  <si>
    <t>MČ Praha 22</t>
  </si>
  <si>
    <t>33070</t>
  </si>
  <si>
    <t>MČ Praha 3</t>
  </si>
  <si>
    <t>33075</t>
  </si>
  <si>
    <t>MČ Praha 7</t>
  </si>
  <si>
    <t xml:space="preserve">Základní škola a mateřská škola Na Slovance, Praha 8, Bedřichovská 1 </t>
  </si>
  <si>
    <t>MČ Praha 13</t>
  </si>
  <si>
    <t>MČ Praha - Dolní Měcholupy</t>
  </si>
  <si>
    <t xml:space="preserve">Základní škola a mateřská škola, Praha 8, U Školské zahrady 4 </t>
  </si>
  <si>
    <t>MČ Praha 11</t>
  </si>
  <si>
    <t xml:space="preserve">Základní škola Praha - Petrovice, příspěvková organizace </t>
  </si>
  <si>
    <t>MČ Praha - Petrovice</t>
  </si>
  <si>
    <t>MČ Praha - Libuš</t>
  </si>
  <si>
    <t xml:space="preserve">Mateřská škola, Praha 5 - Smíchov, U Železničního mostu 2629 </t>
  </si>
  <si>
    <t xml:space="preserve">Základní škola Meteorologická </t>
  </si>
  <si>
    <t>MČ Praha 6</t>
  </si>
  <si>
    <t>Odbor, organizace / Ukazatel</t>
  </si>
  <si>
    <t xml:space="preserve">Mateřská škola Praha - Radotín </t>
  </si>
  <si>
    <t>MČ Praha 16</t>
  </si>
  <si>
    <t>MČ Praha 1</t>
  </si>
  <si>
    <t xml:space="preserve">Mateřská škola, Praha 4, A. Drabíkové 536 </t>
  </si>
  <si>
    <t xml:space="preserve">Základní škola U Obory, Praha 10, Vachkova 630 </t>
  </si>
  <si>
    <t xml:space="preserve">Základní škola, Praha 8, Burešova 14 </t>
  </si>
  <si>
    <t xml:space="preserve">Základní škola, Praha 4, Na Líše 16 </t>
  </si>
  <si>
    <t xml:space="preserve">Základní škola Hanspaulka a Mateřská škola Kohoutek, Praha 6, Sušická 29 </t>
  </si>
  <si>
    <t>Základní škola Vodičkova</t>
  </si>
  <si>
    <t xml:space="preserve">Základní škola, Praha 13, Mohylová 1963 </t>
  </si>
  <si>
    <t xml:space="preserve">Základní škola a Mateřská škola Věry Čáslavské, Praha 6 </t>
  </si>
  <si>
    <t xml:space="preserve">Fakultní základní škola Pedagogické fakulty UK, Praha 13, Mezi Školami 2322 </t>
  </si>
  <si>
    <t xml:space="preserve">Mateřská škola Gagarinova </t>
  </si>
  <si>
    <t>MČ Praha - Suchdol</t>
  </si>
  <si>
    <t xml:space="preserve">Základní škola a mateřská škola, Praha 8, Lyčkovo náměstí 6 </t>
  </si>
  <si>
    <t xml:space="preserve">Mateřská škola Nad Parkem </t>
  </si>
  <si>
    <t>MČ Praha - Zbraslav</t>
  </si>
  <si>
    <t xml:space="preserve">Základní škola s rozšířenou výukou jazyků, Praha 13, Bronzová 2027 </t>
  </si>
  <si>
    <t xml:space="preserve">Základní škola Rakovského v Praze 12 </t>
  </si>
  <si>
    <t>MČ Praha 12</t>
  </si>
  <si>
    <t xml:space="preserve">Základní škola, Praha 10, U Roháčových kasáren 19/1381 </t>
  </si>
  <si>
    <t>Základní škola, Praha 4, Křesomyslova 2</t>
  </si>
  <si>
    <t xml:space="preserve">Základní škola s rozšířenou výukou tělesné výchovy, Praha 4, Jitřní 185, příspěvková organizace </t>
  </si>
  <si>
    <t xml:space="preserve">Základní škola, Praha 8, Palmovka 8 </t>
  </si>
  <si>
    <t xml:space="preserve">Základní škola, Praha 10, Kutnohorská 36             </t>
  </si>
  <si>
    <t xml:space="preserve">Základní škola a mateřská škola, Praha 3, Chelčického 43/2614 </t>
  </si>
  <si>
    <t xml:space="preserve">Fakultní základní škola, Praha 9 - Horní Počernice, Chodovická 2250 </t>
  </si>
  <si>
    <t>MČ Praha 20</t>
  </si>
  <si>
    <t xml:space="preserve">Základní škola, Praha 4, Na Chodovci 54 </t>
  </si>
  <si>
    <t xml:space="preserve">Mateřská škola Milíčův dům, Praha 3, Sauerova 2/1836 </t>
  </si>
  <si>
    <t>33079</t>
  </si>
  <si>
    <t xml:space="preserve">Základní škola Pražačka, Praha 3, Nad Ohradou 25/1700 </t>
  </si>
  <si>
    <t xml:space="preserve">Základní škola U Krčského lesa, Praha 4, Jánošíkova 1320 </t>
  </si>
  <si>
    <t xml:space="preserve">Mateřská škola, Praha 5 - Hlubočepy, Hlubočepská 90 </t>
  </si>
  <si>
    <t>Základní škola Praha 5 - Hlubočepy, Pod Žvahovem 463, příspěvková organizace</t>
  </si>
  <si>
    <t xml:space="preserve">Fakultní základní škola a mateřská škola Barrandov II při PedF UK, Praha 5 - Hlubočepy, V Remízku 7/919 </t>
  </si>
  <si>
    <t xml:space="preserve">Základní škola a mateřská škola Praha - Slivenec, Ke Smíchovu 16                </t>
  </si>
  <si>
    <t xml:space="preserve">Základní škola a Mateřská škola Emy Destinnové, Praha 6, náměstí Svobody 3/930 </t>
  </si>
  <si>
    <t xml:space="preserve">Základní škola Praha 7, Korunovační 8 </t>
  </si>
  <si>
    <t xml:space="preserve">Základní škola T. G. Masaryka Praha 7, Ortenovo náměstí 34 </t>
  </si>
  <si>
    <t xml:space="preserve">Základní škola Praha 7, Strossmayerovo náměstí 4 </t>
  </si>
  <si>
    <t xml:space="preserve">Základní škola a mateřská škola, Praha 8, Dolákova 1 </t>
  </si>
  <si>
    <t xml:space="preserve">Základní škola, Praha 8, Hovorčovická 11 </t>
  </si>
  <si>
    <t xml:space="preserve">Základní škola a mateřská škola, Praha 8 - Ďáblice, U Parkánu 17                  </t>
  </si>
  <si>
    <t>MČ Praha - Ďáblice</t>
  </si>
  <si>
    <t xml:space="preserve">Základní škola a Mateřská škola Na Balabence </t>
  </si>
  <si>
    <t xml:space="preserve">Základní škola Špitálská </t>
  </si>
  <si>
    <t xml:space="preserve">Základní škola Karla Čapka, Praha 10, Kodaňská 16/658 </t>
  </si>
  <si>
    <t xml:space="preserve">Mateřská škola, Praha 4, Janouchova 671 </t>
  </si>
  <si>
    <t xml:space="preserve">Mateřská škola, Praha 4, V Benátkách 1751 </t>
  </si>
  <si>
    <t xml:space="preserve">Základní škola, Praha 4, Ke Kateřinkám 1400 </t>
  </si>
  <si>
    <t xml:space="preserve">Základní škola, Praha 4, Mikulova 1594 </t>
  </si>
  <si>
    <t xml:space="preserve">Základní škola a mateřská škola K Dolům v Praze 12 </t>
  </si>
  <si>
    <t xml:space="preserve">Základní škola Písnická v Praze 12 </t>
  </si>
  <si>
    <t xml:space="preserve">Základní škola a mateřská škola Smolkova v Praze 12 </t>
  </si>
  <si>
    <t xml:space="preserve">Fakultní základní škola profesora Otokara Chlupa Pedagogické fakulty UK, Praha 13, Fingerova 2186 </t>
  </si>
  <si>
    <t xml:space="preserve">Základní škola, Praha 9 - Kyje, Šimanovská 16 </t>
  </si>
  <si>
    <t xml:space="preserve">Základní škola Praha-Lipence </t>
  </si>
  <si>
    <t>MČ Praha - Lipence</t>
  </si>
  <si>
    <t xml:space="preserve">Základní škola Vladislava Vančury, Praha - Zbraslav </t>
  </si>
  <si>
    <t xml:space="preserve">Mateřská škola BENDOVA, Praha 6 - Řepy, Bendova 1/1123 </t>
  </si>
  <si>
    <t xml:space="preserve">Základní škola a Mateřská škola Tupolevova </t>
  </si>
  <si>
    <t>MČ Praha 17</t>
  </si>
  <si>
    <t>MČ Praha 18</t>
  </si>
  <si>
    <t xml:space="preserve">Základní škola, Praha 9 - Horní Počernice, Ratibořická 1700 </t>
  </si>
  <si>
    <t>MČ Slivenec</t>
  </si>
  <si>
    <r>
      <t xml:space="preserve">ROZ MHMP / </t>
    </r>
    <r>
      <rPr>
        <b/>
        <sz val="8"/>
        <rFont val="Arial CE"/>
        <charset val="238"/>
      </rPr>
      <t xml:space="preserve">Přímé náklady na vzdělávání </t>
    </r>
  </si>
  <si>
    <r>
      <t xml:space="preserve">ROZ MHMP / </t>
    </r>
    <r>
      <rPr>
        <b/>
        <sz val="8"/>
        <rFont val="Arial CE"/>
        <charset val="238"/>
      </rPr>
      <t>Podpora výuky plavání v ZŠ</t>
    </r>
  </si>
  <si>
    <r>
      <t xml:space="preserve">ROZ MHMP / </t>
    </r>
    <r>
      <rPr>
        <b/>
        <sz val="8"/>
        <rFont val="Arial CE"/>
        <charset val="238"/>
      </rPr>
      <t>Podpora vzdělávání cizinců ve školách</t>
    </r>
  </si>
  <si>
    <r>
      <t xml:space="preserve">ROZ MHMP / </t>
    </r>
    <r>
      <rPr>
        <b/>
        <sz val="8"/>
        <rFont val="Arial CE"/>
        <charset val="238"/>
      </rPr>
      <t>Podpora financování přímé pedagogické činnosti učitelů do nároku PHmax v mateřských, základních, středních školách a konzervatořích</t>
    </r>
  </si>
  <si>
    <r>
      <rPr>
        <b/>
        <sz val="10"/>
        <rFont val="Arial CE"/>
        <charset val="238"/>
      </rPr>
      <t xml:space="preserve">  </t>
    </r>
    <r>
      <rPr>
        <b/>
        <u/>
        <sz val="10"/>
        <rFont val="Arial CE"/>
        <charset val="238"/>
      </rPr>
      <t>Úprava rozpočtu vlastního hlavního města Prahy ve vazbě na finanční vypořádání dotací poskytnutých MŠMT ke krytí nákladů na vzdělávání školám a školským zařízením, jejichž zřizovatelem jsou městské části hl. m. Prahy</t>
    </r>
  </si>
  <si>
    <t>Příloha č. 9 k usnesení Zastupitelstva HMP č. 28/42 ze dne 17.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</si>
</sst>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E"/>
      <charset val="238"/>
    </font>
    <font>
      <i/>
      <u/>
      <sz val="10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u/>
      <sz val="10"/>
      <name val="Arial CE"/>
      <charset val="238"/>
    </font>
    <font>
      <b/>
      <u/>
      <sz val="12"/>
      <name val="Arial CE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i/>
      <u/>
      <sz val="12"/>
      <name val="Times New Roman"/>
      <family val="1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0" borderId="1" applyNumberFormat="0" applyFill="0" applyAlignment="0" applyProtection="0"/>
    <xf numFmtId="0" fontId="8" fillId="3" borderId="0" applyNumberFormat="0" applyBorder="0" applyAlignment="0" applyProtection="0"/>
    <xf numFmtId="0" fontId="14" fillId="16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7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0" fillId="7" borderId="8" applyNumberFormat="0" applyAlignment="0" applyProtection="0"/>
    <xf numFmtId="0" fontId="12" fillId="19" borderId="8" applyNumberFormat="0" applyAlignment="0" applyProtection="0"/>
    <xf numFmtId="0" fontId="11" fillId="19" borderId="9" applyNumberFormat="0" applyAlignment="0" applyProtection="0"/>
    <xf numFmtId="0" fontId="16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 applyBorder="1" applyAlignment="1">
      <alignment horizontal="center"/>
    </xf>
    <xf numFmtId="4" fontId="0" fillId="0" borderId="0" xfId="0" applyNumberFormat="1"/>
    <xf numFmtId="0" fontId="23" fillId="0" borderId="0" xfId="0" applyFont="1" applyBorder="1"/>
    <xf numFmtId="49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29" xfId="0" applyFont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1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4" fontId="23" fillId="0" borderId="26" xfId="0" applyNumberFormat="1" applyFont="1" applyFill="1" applyBorder="1" applyAlignment="1">
      <alignment horizontal="right" vertical="center"/>
    </xf>
    <xf numFmtId="4" fontId="25" fillId="0" borderId="31" xfId="0" applyNumberFormat="1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4" fontId="23" fillId="0" borderId="12" xfId="0" applyNumberFormat="1" applyFont="1" applyBorder="1" applyAlignment="1">
      <alignment vertical="center"/>
    </xf>
    <xf numFmtId="0" fontId="25" fillId="0" borderId="0" xfId="0" applyFont="1"/>
    <xf numFmtId="0" fontId="27" fillId="0" borderId="0" xfId="0" applyFont="1" applyBorder="1"/>
    <xf numFmtId="4" fontId="24" fillId="0" borderId="0" xfId="0" applyNumberFormat="1" applyFont="1" applyBorder="1"/>
    <xf numFmtId="4" fontId="29" fillId="0" borderId="0" xfId="0" applyNumberFormat="1" applyFont="1"/>
    <xf numFmtId="0" fontId="25" fillId="0" borderId="40" xfId="0" applyFont="1" applyFill="1" applyBorder="1" applyAlignment="1">
      <alignment wrapText="1"/>
    </xf>
    <xf numFmtId="0" fontId="25" fillId="0" borderId="25" xfId="0" applyFont="1" applyFill="1" applyBorder="1" applyAlignment="1">
      <alignment wrapText="1"/>
    </xf>
    <xf numFmtId="0" fontId="25" fillId="0" borderId="42" xfId="0" applyFont="1" applyFill="1" applyBorder="1" applyAlignment="1">
      <alignment horizontal="left" vertical="center"/>
    </xf>
    <xf numFmtId="0" fontId="25" fillId="0" borderId="40" xfId="0" applyFont="1" applyFill="1" applyBorder="1" applyAlignment="1">
      <alignment horizontal="center" vertical="center"/>
    </xf>
    <xf numFmtId="49" fontId="25" fillId="0" borderId="43" xfId="0" applyNumberFormat="1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vertical="center" wrapText="1"/>
    </xf>
    <xf numFmtId="0" fontId="25" fillId="0" borderId="25" xfId="0" applyFont="1" applyBorder="1" applyAlignment="1">
      <alignment wrapText="1"/>
    </xf>
    <xf numFmtId="0" fontId="25" fillId="0" borderId="25" xfId="0" applyFont="1" applyBorder="1" applyAlignment="1">
      <alignment vertical="center" wrapText="1"/>
    </xf>
    <xf numFmtId="4" fontId="30" fillId="0" borderId="35" xfId="0" applyNumberFormat="1" applyFont="1" applyBorder="1" applyAlignment="1">
      <alignment vertical="center"/>
    </xf>
    <xf numFmtId="4" fontId="30" fillId="0" borderId="29" xfId="0" applyNumberFormat="1" applyFont="1" applyBorder="1" applyAlignment="1">
      <alignment vertical="center"/>
    </xf>
    <xf numFmtId="4" fontId="30" fillId="0" borderId="31" xfId="0" applyNumberFormat="1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5" fillId="0" borderId="44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center" wrapText="1"/>
    </xf>
    <xf numFmtId="0" fontId="25" fillId="0" borderId="45" xfId="0" applyFont="1" applyFill="1" applyBorder="1" applyAlignment="1">
      <alignment wrapText="1"/>
    </xf>
    <xf numFmtId="0" fontId="25" fillId="0" borderId="46" xfId="0" applyFont="1" applyBorder="1" applyAlignment="1">
      <alignment vertical="center" wrapText="1"/>
    </xf>
    <xf numFmtId="0" fontId="25" fillId="0" borderId="30" xfId="0" applyFont="1" applyFill="1" applyBorder="1" applyAlignment="1">
      <alignment horizontal="left" vertical="center" wrapText="1"/>
    </xf>
    <xf numFmtId="0" fontId="31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7" fillId="0" borderId="27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49" fontId="23" fillId="0" borderId="11" xfId="0" applyNumberFormat="1" applyFont="1" applyFill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32" fillId="0" borderId="0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/>
    </xf>
    <xf numFmtId="0" fontId="34" fillId="0" borderId="0" xfId="0" applyFont="1" applyAlignment="1"/>
    <xf numFmtId="0" fontId="35" fillId="0" borderId="0" xfId="0" applyFont="1" applyAlignme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zoomScaleNormal="100" workbookViewId="0">
      <selection sqref="A1:I1"/>
    </sheetView>
  </sheetViews>
  <sheetFormatPr defaultRowHeight="12.75" x14ac:dyDescent="0.2"/>
  <cols>
    <col min="1" max="1" width="36.42578125" customWidth="1"/>
    <col min="2" max="2" width="10.42578125" customWidth="1"/>
    <col min="3" max="3" width="15.5703125" customWidth="1"/>
    <col min="4" max="4" width="5.140625" customWidth="1"/>
    <col min="5" max="5" width="4.7109375" customWidth="1"/>
    <col min="6" max="6" width="5.5703125" customWidth="1"/>
    <col min="7" max="7" width="5.28515625" customWidth="1"/>
    <col min="8" max="8" width="8.140625" customWidth="1"/>
    <col min="9" max="9" width="10.42578125" customWidth="1"/>
    <col min="10" max="11" width="11.7109375" bestFit="1" customWidth="1"/>
  </cols>
  <sheetData>
    <row r="1" spans="1:9" ht="15.75" x14ac:dyDescent="0.25">
      <c r="A1" s="87" t="s">
        <v>115</v>
      </c>
      <c r="B1" s="88"/>
      <c r="C1" s="88"/>
      <c r="D1" s="88"/>
      <c r="E1" s="88"/>
      <c r="F1" s="88"/>
      <c r="G1" s="88"/>
      <c r="H1" s="88"/>
      <c r="I1" s="88"/>
    </row>
    <row r="2" spans="1:9" ht="6.75" customHeight="1" x14ac:dyDescent="0.2">
      <c r="A2" s="5"/>
      <c r="B2" s="5"/>
      <c r="C2" s="1"/>
      <c r="D2" s="1"/>
      <c r="E2" s="3"/>
      <c r="F2" s="3"/>
      <c r="G2" s="2"/>
    </row>
    <row r="3" spans="1:9" ht="44.25" customHeight="1" x14ac:dyDescent="0.2">
      <c r="A3" s="79" t="s">
        <v>114</v>
      </c>
      <c r="B3" s="79"/>
      <c r="C3" s="79"/>
      <c r="D3" s="79"/>
      <c r="E3" s="79"/>
      <c r="F3" s="79"/>
      <c r="G3" s="79"/>
      <c r="H3" s="79"/>
      <c r="I3" s="79"/>
    </row>
    <row r="4" spans="1:9" ht="9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s="4" customFormat="1" ht="16.149999999999999" customHeight="1" x14ac:dyDescent="0.25">
      <c r="A5" s="29" t="s">
        <v>18</v>
      </c>
      <c r="B5" s="8"/>
      <c r="C5" s="8"/>
      <c r="D5" s="8"/>
      <c r="E5" s="9"/>
      <c r="F5" s="9"/>
      <c r="G5" s="10"/>
      <c r="H5" s="11"/>
      <c r="I5" s="12"/>
    </row>
    <row r="6" spans="1:9" ht="5.25" customHeight="1" thickBot="1" x14ac:dyDescent="0.25">
      <c r="A6" s="13"/>
      <c r="B6" s="13"/>
      <c r="C6" s="13"/>
      <c r="D6" s="13"/>
      <c r="E6" s="13"/>
      <c r="F6" s="13"/>
      <c r="G6" s="13"/>
      <c r="H6" s="13"/>
      <c r="I6" s="12"/>
    </row>
    <row r="7" spans="1:9" ht="12.75" customHeight="1" x14ac:dyDescent="0.2">
      <c r="A7" s="82" t="s">
        <v>7</v>
      </c>
      <c r="B7" s="70" t="s">
        <v>6</v>
      </c>
      <c r="C7" s="73" t="s">
        <v>21</v>
      </c>
      <c r="D7" s="74" t="s">
        <v>0</v>
      </c>
      <c r="E7" s="77" t="s">
        <v>1</v>
      </c>
      <c r="F7" s="52" t="s">
        <v>2</v>
      </c>
      <c r="G7" s="55" t="s">
        <v>3</v>
      </c>
      <c r="H7" s="57" t="s">
        <v>8</v>
      </c>
      <c r="I7" s="60" t="s">
        <v>9</v>
      </c>
    </row>
    <row r="8" spans="1:9" ht="12.75" customHeight="1" x14ac:dyDescent="0.2">
      <c r="A8" s="83"/>
      <c r="B8" s="71"/>
      <c r="C8" s="71"/>
      <c r="D8" s="75"/>
      <c r="E8" s="56"/>
      <c r="F8" s="53"/>
      <c r="G8" s="56"/>
      <c r="H8" s="58"/>
      <c r="I8" s="61"/>
    </row>
    <row r="9" spans="1:9" ht="4.5" customHeight="1" x14ac:dyDescent="0.2">
      <c r="A9" s="83"/>
      <c r="B9" s="71"/>
      <c r="C9" s="71"/>
      <c r="D9" s="75"/>
      <c r="E9" s="56"/>
      <c r="F9" s="53"/>
      <c r="G9" s="56"/>
      <c r="H9" s="58"/>
      <c r="I9" s="61"/>
    </row>
    <row r="10" spans="1:9" ht="14.25" customHeight="1" thickBot="1" x14ac:dyDescent="0.25">
      <c r="A10" s="84"/>
      <c r="B10" s="85"/>
      <c r="C10" s="85"/>
      <c r="D10" s="86"/>
      <c r="E10" s="78"/>
      <c r="F10" s="78"/>
      <c r="G10" s="78"/>
      <c r="H10" s="80"/>
      <c r="I10" s="81"/>
    </row>
    <row r="11" spans="1:9" x14ac:dyDescent="0.2">
      <c r="A11" s="18" t="s">
        <v>52</v>
      </c>
      <c r="B11" s="19">
        <v>91699000503</v>
      </c>
      <c r="C11" s="20" t="s">
        <v>46</v>
      </c>
      <c r="D11" s="21">
        <v>6402</v>
      </c>
      <c r="E11" s="22" t="s">
        <v>13</v>
      </c>
      <c r="F11" s="22" t="s">
        <v>30</v>
      </c>
      <c r="G11" s="23" t="s">
        <v>5</v>
      </c>
      <c r="H11" s="24">
        <v>135</v>
      </c>
      <c r="I11" s="25">
        <v>135005.76000000001</v>
      </c>
    </row>
    <row r="12" spans="1:9" ht="12" customHeight="1" x14ac:dyDescent="0.2">
      <c r="A12" s="44" t="s">
        <v>73</v>
      </c>
      <c r="B12" s="19">
        <v>91699000768</v>
      </c>
      <c r="C12" s="20" t="s">
        <v>29</v>
      </c>
      <c r="D12" s="21">
        <v>6402</v>
      </c>
      <c r="E12" s="22" t="s">
        <v>13</v>
      </c>
      <c r="F12" s="22" t="s">
        <v>30</v>
      </c>
      <c r="G12" s="23" t="s">
        <v>5</v>
      </c>
      <c r="H12" s="24">
        <v>2.7</v>
      </c>
      <c r="I12" s="25">
        <v>2708</v>
      </c>
    </row>
    <row r="13" spans="1:9" x14ac:dyDescent="0.2">
      <c r="A13" s="44" t="s">
        <v>73</v>
      </c>
      <c r="B13" s="19">
        <v>91699000768</v>
      </c>
      <c r="C13" s="20" t="s">
        <v>29</v>
      </c>
      <c r="D13" s="21">
        <v>6402</v>
      </c>
      <c r="E13" s="22" t="s">
        <v>13</v>
      </c>
      <c r="F13" s="22" t="s">
        <v>74</v>
      </c>
      <c r="G13" s="23" t="s">
        <v>5</v>
      </c>
      <c r="H13" s="24">
        <v>1.4</v>
      </c>
      <c r="I13" s="25">
        <v>1388</v>
      </c>
    </row>
    <row r="14" spans="1:9" ht="27.75" customHeight="1" x14ac:dyDescent="0.2">
      <c r="A14" s="18" t="s">
        <v>69</v>
      </c>
      <c r="B14" s="19">
        <v>91699000525</v>
      </c>
      <c r="C14" s="20" t="s">
        <v>29</v>
      </c>
      <c r="D14" s="21">
        <v>6402</v>
      </c>
      <c r="E14" s="22" t="s">
        <v>13</v>
      </c>
      <c r="F14" s="22" t="s">
        <v>28</v>
      </c>
      <c r="G14" s="23" t="s">
        <v>5</v>
      </c>
      <c r="H14" s="24">
        <v>80.5</v>
      </c>
      <c r="I14" s="25">
        <v>80514</v>
      </c>
    </row>
    <row r="15" spans="1:9" ht="22.5" x14ac:dyDescent="0.2">
      <c r="A15" s="18" t="s">
        <v>75</v>
      </c>
      <c r="B15" s="19">
        <v>91699000524</v>
      </c>
      <c r="C15" s="20" t="s">
        <v>29</v>
      </c>
      <c r="D15" s="21">
        <v>6402</v>
      </c>
      <c r="E15" s="22" t="s">
        <v>13</v>
      </c>
      <c r="F15" s="22" t="s">
        <v>30</v>
      </c>
      <c r="G15" s="23" t="s">
        <v>5</v>
      </c>
      <c r="H15" s="24">
        <v>0.3</v>
      </c>
      <c r="I15" s="25">
        <v>330</v>
      </c>
    </row>
    <row r="16" spans="1:9" ht="22.5" x14ac:dyDescent="0.2">
      <c r="A16" s="18" t="s">
        <v>76</v>
      </c>
      <c r="B16" s="19">
        <v>91699000535</v>
      </c>
      <c r="C16" s="20" t="s">
        <v>10</v>
      </c>
      <c r="D16" s="21">
        <v>6402</v>
      </c>
      <c r="E16" s="22" t="s">
        <v>13</v>
      </c>
      <c r="F16" s="22" t="s">
        <v>28</v>
      </c>
      <c r="G16" s="23" t="s">
        <v>5</v>
      </c>
      <c r="H16" s="24">
        <v>3</v>
      </c>
      <c r="I16" s="25">
        <v>3040</v>
      </c>
    </row>
    <row r="17" spans="1:9" ht="34.5" customHeight="1" x14ac:dyDescent="0.2">
      <c r="A17" s="48" t="s">
        <v>66</v>
      </c>
      <c r="B17" s="19">
        <v>91699001547</v>
      </c>
      <c r="C17" s="20" t="s">
        <v>10</v>
      </c>
      <c r="D17" s="21">
        <v>6402</v>
      </c>
      <c r="E17" s="22" t="s">
        <v>13</v>
      </c>
      <c r="F17" s="22" t="s">
        <v>14</v>
      </c>
      <c r="G17" s="23" t="s">
        <v>5</v>
      </c>
      <c r="H17" s="24">
        <v>0.1</v>
      </c>
      <c r="I17" s="25">
        <v>60</v>
      </c>
    </row>
    <row r="18" spans="1:9" ht="12" customHeight="1" x14ac:dyDescent="0.2">
      <c r="A18" s="32" t="s">
        <v>23</v>
      </c>
      <c r="B18" s="19">
        <v>91699000549</v>
      </c>
      <c r="C18" s="20" t="s">
        <v>10</v>
      </c>
      <c r="D18" s="21">
        <v>6402</v>
      </c>
      <c r="E18" s="22" t="s">
        <v>13</v>
      </c>
      <c r="F18" s="22" t="s">
        <v>30</v>
      </c>
      <c r="G18" s="23" t="s">
        <v>5</v>
      </c>
      <c r="H18" s="24">
        <v>25.4</v>
      </c>
      <c r="I18" s="25">
        <v>25400</v>
      </c>
    </row>
    <row r="19" spans="1:9" x14ac:dyDescent="0.2">
      <c r="A19" s="47" t="s">
        <v>65</v>
      </c>
      <c r="B19" s="19">
        <v>91699000554</v>
      </c>
      <c r="C19" s="20" t="s">
        <v>10</v>
      </c>
      <c r="D19" s="21">
        <v>6402</v>
      </c>
      <c r="E19" s="22" t="s">
        <v>13</v>
      </c>
      <c r="F19" s="22" t="s">
        <v>30</v>
      </c>
      <c r="G19" s="23" t="s">
        <v>5</v>
      </c>
      <c r="H19" s="24">
        <v>24.3</v>
      </c>
      <c r="I19" s="25">
        <v>24280</v>
      </c>
    </row>
    <row r="20" spans="1:9" ht="12" customHeight="1" x14ac:dyDescent="0.2">
      <c r="A20" s="47" t="s">
        <v>65</v>
      </c>
      <c r="B20" s="19">
        <v>91699000554</v>
      </c>
      <c r="C20" s="20" t="s">
        <v>10</v>
      </c>
      <c r="D20" s="21">
        <v>6402</v>
      </c>
      <c r="E20" s="22" t="s">
        <v>13</v>
      </c>
      <c r="F20" s="22" t="s">
        <v>74</v>
      </c>
      <c r="G20" s="23" t="s">
        <v>5</v>
      </c>
      <c r="H20" s="24">
        <v>33.299999999999997</v>
      </c>
      <c r="I20" s="25">
        <v>33345</v>
      </c>
    </row>
    <row r="21" spans="1:9" ht="12" customHeight="1" x14ac:dyDescent="0.2">
      <c r="A21" s="46" t="s">
        <v>72</v>
      </c>
      <c r="B21" s="19">
        <v>91699000553</v>
      </c>
      <c r="C21" s="20" t="s">
        <v>10</v>
      </c>
      <c r="D21" s="21">
        <v>6402</v>
      </c>
      <c r="E21" s="22" t="s">
        <v>13</v>
      </c>
      <c r="F21" s="22" t="s">
        <v>30</v>
      </c>
      <c r="G21" s="23" t="s">
        <v>5</v>
      </c>
      <c r="H21" s="24">
        <v>64.2</v>
      </c>
      <c r="I21" s="25">
        <v>64250</v>
      </c>
    </row>
    <row r="22" spans="1:9" ht="12" customHeight="1" x14ac:dyDescent="0.2">
      <c r="A22" s="45" t="s">
        <v>50</v>
      </c>
      <c r="B22" s="19">
        <v>91699000538</v>
      </c>
      <c r="C22" s="20" t="s">
        <v>10</v>
      </c>
      <c r="D22" s="21">
        <v>6402</v>
      </c>
      <c r="E22" s="22" t="s">
        <v>13</v>
      </c>
      <c r="F22" s="22" t="s">
        <v>30</v>
      </c>
      <c r="G22" s="23" t="s">
        <v>5</v>
      </c>
      <c r="H22" s="24">
        <v>19.399999999999999</v>
      </c>
      <c r="I22" s="25">
        <v>19400</v>
      </c>
    </row>
    <row r="23" spans="1:9" ht="26.25" customHeight="1" x14ac:dyDescent="0.2">
      <c r="A23" s="32" t="s">
        <v>77</v>
      </c>
      <c r="B23" s="19">
        <v>91699000831</v>
      </c>
      <c r="C23" s="20" t="s">
        <v>11</v>
      </c>
      <c r="D23" s="21">
        <v>6402</v>
      </c>
      <c r="E23" s="22" t="s">
        <v>13</v>
      </c>
      <c r="F23" s="22" t="s">
        <v>14</v>
      </c>
      <c r="G23" s="23" t="s">
        <v>5</v>
      </c>
      <c r="H23" s="24">
        <v>29</v>
      </c>
      <c r="I23" s="25">
        <v>29035.62</v>
      </c>
    </row>
    <row r="24" spans="1:9" ht="22.5" x14ac:dyDescent="0.2">
      <c r="A24" s="32" t="s">
        <v>40</v>
      </c>
      <c r="B24" s="19">
        <v>91699000832</v>
      </c>
      <c r="C24" s="20" t="s">
        <v>11</v>
      </c>
      <c r="D24" s="21">
        <v>6402</v>
      </c>
      <c r="E24" s="22" t="s">
        <v>13</v>
      </c>
      <c r="F24" s="22" t="s">
        <v>14</v>
      </c>
      <c r="G24" s="23" t="s">
        <v>5</v>
      </c>
      <c r="H24" s="24">
        <v>882.7</v>
      </c>
      <c r="I24" s="25">
        <v>882700</v>
      </c>
    </row>
    <row r="25" spans="1:9" ht="22.5" x14ac:dyDescent="0.2">
      <c r="A25" s="32" t="s">
        <v>78</v>
      </c>
      <c r="B25" s="19">
        <v>91699001548</v>
      </c>
      <c r="C25" s="20" t="s">
        <v>11</v>
      </c>
      <c r="D25" s="21">
        <v>6402</v>
      </c>
      <c r="E25" s="22" t="s">
        <v>13</v>
      </c>
      <c r="F25" s="22" t="s">
        <v>30</v>
      </c>
      <c r="G25" s="23" t="s">
        <v>5</v>
      </c>
      <c r="H25" s="24">
        <v>22.4</v>
      </c>
      <c r="I25" s="25">
        <v>22392</v>
      </c>
    </row>
    <row r="26" spans="1:9" ht="22.5" customHeight="1" x14ac:dyDescent="0.2">
      <c r="A26" s="32" t="s">
        <v>79</v>
      </c>
      <c r="B26" s="19">
        <v>91699000570</v>
      </c>
      <c r="C26" s="20" t="s">
        <v>11</v>
      </c>
      <c r="D26" s="21">
        <v>6402</v>
      </c>
      <c r="E26" s="22" t="s">
        <v>13</v>
      </c>
      <c r="F26" s="22" t="s">
        <v>30</v>
      </c>
      <c r="G26" s="23" t="s">
        <v>5</v>
      </c>
      <c r="H26" s="24">
        <v>265</v>
      </c>
      <c r="I26" s="25">
        <v>264950</v>
      </c>
    </row>
    <row r="27" spans="1:9" ht="22.5" x14ac:dyDescent="0.2">
      <c r="A27" s="32" t="s">
        <v>81</v>
      </c>
      <c r="B27" s="19">
        <v>91699000572</v>
      </c>
      <c r="C27" s="20" t="s">
        <v>42</v>
      </c>
      <c r="D27" s="21">
        <v>6402</v>
      </c>
      <c r="E27" s="22" t="s">
        <v>13</v>
      </c>
      <c r="F27" s="22" t="s">
        <v>14</v>
      </c>
      <c r="G27" s="23" t="s">
        <v>5</v>
      </c>
      <c r="H27" s="24">
        <v>261.5</v>
      </c>
      <c r="I27" s="25">
        <v>261461</v>
      </c>
    </row>
    <row r="28" spans="1:9" ht="22.5" x14ac:dyDescent="0.2">
      <c r="A28" s="32" t="s">
        <v>51</v>
      </c>
      <c r="B28" s="19">
        <v>91699000578</v>
      </c>
      <c r="C28" s="20" t="s">
        <v>42</v>
      </c>
      <c r="D28" s="21">
        <v>6402</v>
      </c>
      <c r="E28" s="22" t="s">
        <v>13</v>
      </c>
      <c r="F28" s="22" t="s">
        <v>28</v>
      </c>
      <c r="G28" s="23" t="s">
        <v>5</v>
      </c>
      <c r="H28" s="24">
        <v>47.1</v>
      </c>
      <c r="I28" s="25">
        <v>47120</v>
      </c>
    </row>
    <row r="29" spans="1:9" ht="22.5" x14ac:dyDescent="0.2">
      <c r="A29" s="32" t="s">
        <v>54</v>
      </c>
      <c r="B29" s="19">
        <v>91699000573</v>
      </c>
      <c r="C29" s="20" t="s">
        <v>42</v>
      </c>
      <c r="D29" s="21">
        <v>6402</v>
      </c>
      <c r="E29" s="22" t="s">
        <v>13</v>
      </c>
      <c r="F29" s="22" t="s">
        <v>28</v>
      </c>
      <c r="G29" s="23" t="s">
        <v>5</v>
      </c>
      <c r="H29" s="24">
        <v>21.3</v>
      </c>
      <c r="I29" s="25">
        <v>21280</v>
      </c>
    </row>
    <row r="30" spans="1:9" x14ac:dyDescent="0.2">
      <c r="A30" s="32" t="s">
        <v>82</v>
      </c>
      <c r="B30" s="19">
        <v>91699000591</v>
      </c>
      <c r="C30" s="20" t="s">
        <v>31</v>
      </c>
      <c r="D30" s="21">
        <v>6402</v>
      </c>
      <c r="E30" s="22" t="s">
        <v>13</v>
      </c>
      <c r="F30" s="22" t="s">
        <v>30</v>
      </c>
      <c r="G30" s="23" t="s">
        <v>5</v>
      </c>
      <c r="H30" s="24">
        <v>32.9</v>
      </c>
      <c r="I30" s="25">
        <v>32900</v>
      </c>
    </row>
    <row r="31" spans="1:9" ht="22.5" x14ac:dyDescent="0.2">
      <c r="A31" s="32" t="s">
        <v>83</v>
      </c>
      <c r="B31" s="19">
        <v>91699000595</v>
      </c>
      <c r="C31" s="20" t="s">
        <v>31</v>
      </c>
      <c r="D31" s="21">
        <v>6402</v>
      </c>
      <c r="E31" s="22" t="s">
        <v>13</v>
      </c>
      <c r="F31" s="22" t="s">
        <v>30</v>
      </c>
      <c r="G31" s="23" t="s">
        <v>5</v>
      </c>
      <c r="H31" s="24">
        <v>35.200000000000003</v>
      </c>
      <c r="I31" s="25">
        <v>35236</v>
      </c>
    </row>
    <row r="32" spans="1:9" ht="22.5" x14ac:dyDescent="0.2">
      <c r="A32" s="32" t="s">
        <v>84</v>
      </c>
      <c r="B32" s="19">
        <v>91699000590</v>
      </c>
      <c r="C32" s="20" t="s">
        <v>31</v>
      </c>
      <c r="D32" s="21">
        <v>6402</v>
      </c>
      <c r="E32" s="22" t="s">
        <v>13</v>
      </c>
      <c r="F32" s="22" t="s">
        <v>30</v>
      </c>
      <c r="G32" s="23" t="s">
        <v>5</v>
      </c>
      <c r="H32" s="24">
        <v>92.1</v>
      </c>
      <c r="I32" s="25">
        <v>92050</v>
      </c>
    </row>
    <row r="33" spans="1:9" ht="23.25" customHeight="1" x14ac:dyDescent="0.2">
      <c r="A33" s="32" t="s">
        <v>32</v>
      </c>
      <c r="B33" s="19">
        <v>91699000596</v>
      </c>
      <c r="C33" s="20" t="s">
        <v>12</v>
      </c>
      <c r="D33" s="21">
        <v>6402</v>
      </c>
      <c r="E33" s="22" t="s">
        <v>13</v>
      </c>
      <c r="F33" s="22" t="s">
        <v>30</v>
      </c>
      <c r="G33" s="23" t="s">
        <v>5</v>
      </c>
      <c r="H33" s="24">
        <v>1.3</v>
      </c>
      <c r="I33" s="25">
        <v>1311.88</v>
      </c>
    </row>
    <row r="34" spans="1:9" ht="14.25" customHeight="1" x14ac:dyDescent="0.2">
      <c r="A34" s="32" t="s">
        <v>49</v>
      </c>
      <c r="B34" s="19">
        <v>91699000601</v>
      </c>
      <c r="C34" s="20" t="s">
        <v>12</v>
      </c>
      <c r="D34" s="21">
        <v>6402</v>
      </c>
      <c r="E34" s="22" t="s">
        <v>13</v>
      </c>
      <c r="F34" s="22" t="s">
        <v>30</v>
      </c>
      <c r="G34" s="23" t="s">
        <v>5</v>
      </c>
      <c r="H34" s="24">
        <v>26.1</v>
      </c>
      <c r="I34" s="25">
        <v>26094</v>
      </c>
    </row>
    <row r="35" spans="1:9" ht="14.25" customHeight="1" x14ac:dyDescent="0.2">
      <c r="A35" s="32" t="s">
        <v>49</v>
      </c>
      <c r="B35" s="19">
        <v>91699000601</v>
      </c>
      <c r="C35" s="20" t="s">
        <v>12</v>
      </c>
      <c r="D35" s="21">
        <v>6402</v>
      </c>
      <c r="E35" s="22" t="s">
        <v>13</v>
      </c>
      <c r="F35" s="22" t="s">
        <v>14</v>
      </c>
      <c r="G35" s="23" t="s">
        <v>5</v>
      </c>
      <c r="H35" s="24">
        <v>41.7</v>
      </c>
      <c r="I35" s="25">
        <v>41730</v>
      </c>
    </row>
    <row r="36" spans="1:9" ht="12" customHeight="1" x14ac:dyDescent="0.2">
      <c r="A36" s="32" t="s">
        <v>85</v>
      </c>
      <c r="B36" s="19">
        <v>91699000604</v>
      </c>
      <c r="C36" s="20" t="s">
        <v>12</v>
      </c>
      <c r="D36" s="21">
        <v>6402</v>
      </c>
      <c r="E36" s="22" t="s">
        <v>13</v>
      </c>
      <c r="F36" s="22" t="s">
        <v>30</v>
      </c>
      <c r="G36" s="23" t="s">
        <v>5</v>
      </c>
      <c r="H36" s="24">
        <v>15.7</v>
      </c>
      <c r="I36" s="25">
        <v>15700</v>
      </c>
    </row>
    <row r="37" spans="1:9" ht="12" customHeight="1" x14ac:dyDescent="0.2">
      <c r="A37" s="32" t="s">
        <v>86</v>
      </c>
      <c r="B37" s="19">
        <v>91699000600</v>
      </c>
      <c r="C37" s="20" t="s">
        <v>12</v>
      </c>
      <c r="D37" s="21">
        <v>6402</v>
      </c>
      <c r="E37" s="22" t="s">
        <v>13</v>
      </c>
      <c r="F37" s="22" t="s">
        <v>30</v>
      </c>
      <c r="G37" s="23" t="s">
        <v>5</v>
      </c>
      <c r="H37" s="24">
        <v>18.5</v>
      </c>
      <c r="I37" s="25">
        <v>18450</v>
      </c>
    </row>
    <row r="38" spans="1:9" ht="22.5" x14ac:dyDescent="0.2">
      <c r="A38" s="32" t="s">
        <v>58</v>
      </c>
      <c r="B38" s="19">
        <v>91699000606</v>
      </c>
      <c r="C38" s="20" t="s">
        <v>12</v>
      </c>
      <c r="D38" s="21">
        <v>6402</v>
      </c>
      <c r="E38" s="22" t="s">
        <v>13</v>
      </c>
      <c r="F38" s="22" t="s">
        <v>30</v>
      </c>
      <c r="G38" s="23" t="s">
        <v>5</v>
      </c>
      <c r="H38" s="24">
        <v>35.700000000000003</v>
      </c>
      <c r="I38" s="25">
        <v>35740</v>
      </c>
    </row>
    <row r="39" spans="1:9" ht="22.5" x14ac:dyDescent="0.2">
      <c r="A39" s="32" t="s">
        <v>58</v>
      </c>
      <c r="B39" s="19">
        <v>91699000606</v>
      </c>
      <c r="C39" s="20" t="s">
        <v>12</v>
      </c>
      <c r="D39" s="21">
        <v>6402</v>
      </c>
      <c r="E39" s="22" t="s">
        <v>13</v>
      </c>
      <c r="F39" s="22" t="s">
        <v>14</v>
      </c>
      <c r="G39" s="23" t="s">
        <v>5</v>
      </c>
      <c r="H39" s="24">
        <v>1.9</v>
      </c>
      <c r="I39" s="25">
        <v>1944</v>
      </c>
    </row>
    <row r="40" spans="1:9" x14ac:dyDescent="0.2">
      <c r="A40" s="38" t="s">
        <v>67</v>
      </c>
      <c r="B40" s="19">
        <v>91699000605</v>
      </c>
      <c r="C40" s="20" t="s">
        <v>12</v>
      </c>
      <c r="D40" s="21">
        <v>6402</v>
      </c>
      <c r="E40" s="22" t="s">
        <v>13</v>
      </c>
      <c r="F40" s="22" t="s">
        <v>30</v>
      </c>
      <c r="G40" s="23" t="s">
        <v>5</v>
      </c>
      <c r="H40" s="24">
        <v>44</v>
      </c>
      <c r="I40" s="25">
        <v>44028</v>
      </c>
    </row>
    <row r="41" spans="1:9" ht="25.5" customHeight="1" x14ac:dyDescent="0.2">
      <c r="A41" s="38" t="s">
        <v>35</v>
      </c>
      <c r="B41" s="19">
        <v>91699000610</v>
      </c>
      <c r="C41" s="20" t="s">
        <v>12</v>
      </c>
      <c r="D41" s="21">
        <v>6402</v>
      </c>
      <c r="E41" s="22" t="s">
        <v>13</v>
      </c>
      <c r="F41" s="22" t="s">
        <v>30</v>
      </c>
      <c r="G41" s="23" t="s">
        <v>5</v>
      </c>
      <c r="H41" s="24">
        <v>34.5</v>
      </c>
      <c r="I41" s="25">
        <v>34533</v>
      </c>
    </row>
    <row r="42" spans="1:9" x14ac:dyDescent="0.2">
      <c r="A42" s="38" t="s">
        <v>89</v>
      </c>
      <c r="B42" s="19">
        <v>91699000617</v>
      </c>
      <c r="C42" s="20" t="s">
        <v>24</v>
      </c>
      <c r="D42" s="21">
        <v>6402</v>
      </c>
      <c r="E42" s="22" t="s">
        <v>13</v>
      </c>
      <c r="F42" s="22" t="s">
        <v>28</v>
      </c>
      <c r="G42" s="23" t="s">
        <v>5</v>
      </c>
      <c r="H42" s="24">
        <v>9</v>
      </c>
      <c r="I42" s="25">
        <v>8985</v>
      </c>
    </row>
    <row r="43" spans="1:9" x14ac:dyDescent="0.2">
      <c r="A43" s="38" t="s">
        <v>89</v>
      </c>
      <c r="B43" s="19">
        <v>91699000617</v>
      </c>
      <c r="C43" s="20" t="s">
        <v>24</v>
      </c>
      <c r="D43" s="21">
        <v>6402</v>
      </c>
      <c r="E43" s="22" t="s">
        <v>13</v>
      </c>
      <c r="F43" s="22" t="s">
        <v>74</v>
      </c>
      <c r="G43" s="23" t="s">
        <v>5</v>
      </c>
      <c r="H43" s="24">
        <v>206.4</v>
      </c>
      <c r="I43" s="25">
        <v>206368.72</v>
      </c>
    </row>
    <row r="44" spans="1:9" x14ac:dyDescent="0.2">
      <c r="A44" s="32" t="s">
        <v>90</v>
      </c>
      <c r="B44" s="19">
        <v>91699000616</v>
      </c>
      <c r="C44" s="20" t="s">
        <v>24</v>
      </c>
      <c r="D44" s="21">
        <v>6402</v>
      </c>
      <c r="E44" s="22" t="s">
        <v>13</v>
      </c>
      <c r="F44" s="22" t="s">
        <v>14</v>
      </c>
      <c r="G44" s="23" t="s">
        <v>5</v>
      </c>
      <c r="H44" s="24">
        <v>37.799999999999997</v>
      </c>
      <c r="I44" s="25">
        <v>37760</v>
      </c>
    </row>
    <row r="45" spans="1:9" x14ac:dyDescent="0.2">
      <c r="A45" s="32" t="s">
        <v>22</v>
      </c>
      <c r="B45" s="19">
        <v>91699000620</v>
      </c>
      <c r="C45" s="20" t="s">
        <v>25</v>
      </c>
      <c r="D45" s="21">
        <v>6402</v>
      </c>
      <c r="E45" s="22" t="s">
        <v>13</v>
      </c>
      <c r="F45" s="22" t="s">
        <v>30</v>
      </c>
      <c r="G45" s="23" t="s">
        <v>5</v>
      </c>
      <c r="H45" s="24">
        <v>93.7</v>
      </c>
      <c r="I45" s="25">
        <v>93696.8</v>
      </c>
    </row>
    <row r="46" spans="1:9" ht="22.5" x14ac:dyDescent="0.2">
      <c r="A46" s="38" t="s">
        <v>91</v>
      </c>
      <c r="B46" s="19">
        <v>91699000626</v>
      </c>
      <c r="C46" s="20" t="s">
        <v>25</v>
      </c>
      <c r="D46" s="21">
        <v>6402</v>
      </c>
      <c r="E46" s="22" t="s">
        <v>13</v>
      </c>
      <c r="F46" s="22" t="s">
        <v>30</v>
      </c>
      <c r="G46" s="23" t="s">
        <v>5</v>
      </c>
      <c r="H46" s="24">
        <v>20</v>
      </c>
      <c r="I46" s="25">
        <v>20000</v>
      </c>
    </row>
    <row r="47" spans="1:9" ht="22.5" x14ac:dyDescent="0.2">
      <c r="A47" s="32" t="s">
        <v>64</v>
      </c>
      <c r="B47" s="19">
        <v>91699000632</v>
      </c>
      <c r="C47" s="20" t="s">
        <v>25</v>
      </c>
      <c r="D47" s="21">
        <v>6402</v>
      </c>
      <c r="E47" s="22" t="s">
        <v>13</v>
      </c>
      <c r="F47" s="22" t="s">
        <v>30</v>
      </c>
      <c r="G47" s="23" t="s">
        <v>5</v>
      </c>
      <c r="H47" s="24">
        <v>56.8</v>
      </c>
      <c r="I47" s="25">
        <v>56750</v>
      </c>
    </row>
    <row r="48" spans="1:9" x14ac:dyDescent="0.2">
      <c r="A48" s="32" t="s">
        <v>47</v>
      </c>
      <c r="B48" s="19">
        <v>91699000860</v>
      </c>
      <c r="C48" s="20" t="s">
        <v>36</v>
      </c>
      <c r="D48" s="21">
        <v>6402</v>
      </c>
      <c r="E48" s="22" t="s">
        <v>13</v>
      </c>
      <c r="F48" s="36" t="s">
        <v>14</v>
      </c>
      <c r="G48" s="37" t="s">
        <v>5</v>
      </c>
      <c r="H48" s="24">
        <v>51.7</v>
      </c>
      <c r="I48" s="25">
        <v>51737</v>
      </c>
    </row>
    <row r="49" spans="1:9" x14ac:dyDescent="0.2">
      <c r="A49" s="32" t="s">
        <v>92</v>
      </c>
      <c r="B49" s="19">
        <v>91699000868</v>
      </c>
      <c r="C49" s="20" t="s">
        <v>36</v>
      </c>
      <c r="D49" s="21">
        <v>6402</v>
      </c>
      <c r="E49" s="22" t="s">
        <v>13</v>
      </c>
      <c r="F49" s="22" t="s">
        <v>30</v>
      </c>
      <c r="G49" s="23" t="s">
        <v>5</v>
      </c>
      <c r="H49" s="24">
        <v>69.8</v>
      </c>
      <c r="I49" s="25">
        <v>69828</v>
      </c>
    </row>
    <row r="50" spans="1:9" x14ac:dyDescent="0.2">
      <c r="A50" s="32" t="s">
        <v>93</v>
      </c>
      <c r="B50" s="19">
        <v>91699000857</v>
      </c>
      <c r="C50" s="20" t="s">
        <v>36</v>
      </c>
      <c r="D50" s="21">
        <v>6402</v>
      </c>
      <c r="E50" s="22" t="s">
        <v>13</v>
      </c>
      <c r="F50" s="22" t="s">
        <v>14</v>
      </c>
      <c r="G50" s="23" t="s">
        <v>5</v>
      </c>
      <c r="H50" s="24">
        <v>38.799999999999997</v>
      </c>
      <c r="I50" s="25">
        <v>38810</v>
      </c>
    </row>
    <row r="51" spans="1:9" x14ac:dyDescent="0.2">
      <c r="A51" s="32" t="s">
        <v>94</v>
      </c>
      <c r="B51" s="19">
        <v>91699000641</v>
      </c>
      <c r="C51" s="20" t="s">
        <v>36</v>
      </c>
      <c r="D51" s="21">
        <v>6402</v>
      </c>
      <c r="E51" s="22" t="s">
        <v>13</v>
      </c>
      <c r="F51" s="22" t="s">
        <v>28</v>
      </c>
      <c r="G51" s="23" t="s">
        <v>5</v>
      </c>
      <c r="H51" s="24">
        <v>8.6999999999999993</v>
      </c>
      <c r="I51" s="25">
        <v>8659</v>
      </c>
    </row>
    <row r="52" spans="1:9" x14ac:dyDescent="0.2">
      <c r="A52" s="32" t="s">
        <v>95</v>
      </c>
      <c r="B52" s="19">
        <v>91699000638</v>
      </c>
      <c r="C52" s="20" t="s">
        <v>36</v>
      </c>
      <c r="D52" s="21">
        <v>6402</v>
      </c>
      <c r="E52" s="22" t="s">
        <v>13</v>
      </c>
      <c r="F52" s="22" t="s">
        <v>14</v>
      </c>
      <c r="G52" s="23" t="s">
        <v>5</v>
      </c>
      <c r="H52" s="24">
        <v>55.1</v>
      </c>
      <c r="I52" s="25">
        <v>55095</v>
      </c>
    </row>
    <row r="53" spans="1:9" ht="22.5" x14ac:dyDescent="0.2">
      <c r="A53" s="32" t="s">
        <v>96</v>
      </c>
      <c r="B53" s="19">
        <v>91699000648</v>
      </c>
      <c r="C53" s="20" t="s">
        <v>63</v>
      </c>
      <c r="D53" s="21">
        <v>6402</v>
      </c>
      <c r="E53" s="22" t="s">
        <v>13</v>
      </c>
      <c r="F53" s="22" t="s">
        <v>28</v>
      </c>
      <c r="G53" s="23" t="s">
        <v>5</v>
      </c>
      <c r="H53" s="24">
        <v>48.6</v>
      </c>
      <c r="I53" s="25">
        <v>48640</v>
      </c>
    </row>
    <row r="54" spans="1:9" x14ac:dyDescent="0.2">
      <c r="A54" s="32" t="s">
        <v>97</v>
      </c>
      <c r="B54" s="19">
        <v>91699000654</v>
      </c>
      <c r="C54" s="20" t="s">
        <v>63</v>
      </c>
      <c r="D54" s="21">
        <v>6402</v>
      </c>
      <c r="E54" s="22" t="s">
        <v>13</v>
      </c>
      <c r="F54" s="22" t="s">
        <v>28</v>
      </c>
      <c r="G54" s="23" t="s">
        <v>5</v>
      </c>
      <c r="H54" s="24">
        <v>15.6</v>
      </c>
      <c r="I54" s="25">
        <v>15581.54</v>
      </c>
    </row>
    <row r="55" spans="1:9" x14ac:dyDescent="0.2">
      <c r="A55" s="32" t="s">
        <v>62</v>
      </c>
      <c r="B55" s="19">
        <v>91699000653</v>
      </c>
      <c r="C55" s="20" t="s">
        <v>63</v>
      </c>
      <c r="D55" s="21">
        <v>6402</v>
      </c>
      <c r="E55" s="22" t="s">
        <v>13</v>
      </c>
      <c r="F55" s="22" t="s">
        <v>30</v>
      </c>
      <c r="G55" s="23" t="s">
        <v>5</v>
      </c>
      <c r="H55" s="24">
        <v>70</v>
      </c>
      <c r="I55" s="25">
        <v>70000</v>
      </c>
    </row>
    <row r="56" spans="1:9" x14ac:dyDescent="0.2">
      <c r="A56" s="32" t="s">
        <v>62</v>
      </c>
      <c r="B56" s="19">
        <v>91699000653</v>
      </c>
      <c r="C56" s="20" t="s">
        <v>63</v>
      </c>
      <c r="D56" s="21">
        <v>6402</v>
      </c>
      <c r="E56" s="22" t="s">
        <v>13</v>
      </c>
      <c r="F56" s="22" t="s">
        <v>74</v>
      </c>
      <c r="G56" s="23" t="s">
        <v>5</v>
      </c>
      <c r="H56" s="24">
        <v>215.3</v>
      </c>
      <c r="I56" s="25">
        <v>215344</v>
      </c>
    </row>
    <row r="57" spans="1:9" ht="13.5" customHeight="1" x14ac:dyDescent="0.2">
      <c r="A57" s="32" t="s">
        <v>98</v>
      </c>
      <c r="B57" s="19">
        <v>91699000650</v>
      </c>
      <c r="C57" s="20" t="s">
        <v>63</v>
      </c>
      <c r="D57" s="21">
        <v>6402</v>
      </c>
      <c r="E57" s="22" t="s">
        <v>13</v>
      </c>
      <c r="F57" s="22" t="s">
        <v>28</v>
      </c>
      <c r="G57" s="23" t="s">
        <v>5</v>
      </c>
      <c r="H57" s="24">
        <v>27.9</v>
      </c>
      <c r="I57" s="25">
        <v>27850</v>
      </c>
    </row>
    <row r="58" spans="1:9" ht="22.5" x14ac:dyDescent="0.2">
      <c r="A58" s="38" t="s">
        <v>61</v>
      </c>
      <c r="B58" s="19">
        <v>91699000660</v>
      </c>
      <c r="C58" s="20" t="s">
        <v>33</v>
      </c>
      <c r="D58" s="21">
        <v>6402</v>
      </c>
      <c r="E58" s="22" t="s">
        <v>13</v>
      </c>
      <c r="F58" s="22" t="s">
        <v>74</v>
      </c>
      <c r="G58" s="23" t="s">
        <v>5</v>
      </c>
      <c r="H58" s="24">
        <v>305.10000000000002</v>
      </c>
      <c r="I58" s="25">
        <v>305084</v>
      </c>
    </row>
    <row r="59" spans="1:9" ht="34.5" customHeight="1" x14ac:dyDescent="0.2">
      <c r="A59" s="38" t="s">
        <v>99</v>
      </c>
      <c r="B59" s="19">
        <v>91699000658</v>
      </c>
      <c r="C59" s="20" t="s">
        <v>33</v>
      </c>
      <c r="D59" s="21">
        <v>6402</v>
      </c>
      <c r="E59" s="22" t="s">
        <v>13</v>
      </c>
      <c r="F59" s="22" t="s">
        <v>74</v>
      </c>
      <c r="G59" s="23" t="s">
        <v>5</v>
      </c>
      <c r="H59" s="24">
        <v>315.10000000000002</v>
      </c>
      <c r="I59" s="25">
        <v>315132</v>
      </c>
    </row>
    <row r="60" spans="1:9" ht="23.25" customHeight="1" x14ac:dyDescent="0.2">
      <c r="A60" s="32" t="s">
        <v>55</v>
      </c>
      <c r="B60" s="19">
        <v>91699000661</v>
      </c>
      <c r="C60" s="20" t="s">
        <v>33</v>
      </c>
      <c r="D60" s="21">
        <v>6402</v>
      </c>
      <c r="E60" s="22" t="s">
        <v>13</v>
      </c>
      <c r="F60" s="22" t="s">
        <v>30</v>
      </c>
      <c r="G60" s="23" t="s">
        <v>5</v>
      </c>
      <c r="H60" s="24">
        <v>78.900000000000006</v>
      </c>
      <c r="I60" s="25">
        <v>78853.2</v>
      </c>
    </row>
    <row r="61" spans="1:9" x14ac:dyDescent="0.2">
      <c r="A61" s="32" t="s">
        <v>53</v>
      </c>
      <c r="B61" s="19">
        <v>91699000656</v>
      </c>
      <c r="C61" s="20" t="s">
        <v>33</v>
      </c>
      <c r="D61" s="21">
        <v>6402</v>
      </c>
      <c r="E61" s="22" t="s">
        <v>13</v>
      </c>
      <c r="F61" s="22" t="s">
        <v>74</v>
      </c>
      <c r="G61" s="23" t="s">
        <v>5</v>
      </c>
      <c r="H61" s="24">
        <v>19</v>
      </c>
      <c r="I61" s="25">
        <v>18986.82</v>
      </c>
    </row>
    <row r="62" spans="1:9" ht="12.75" customHeight="1" x14ac:dyDescent="0.2">
      <c r="A62" s="32" t="s">
        <v>100</v>
      </c>
      <c r="B62" s="19">
        <v>91699000672</v>
      </c>
      <c r="C62" s="20" t="s">
        <v>26</v>
      </c>
      <c r="D62" s="21">
        <v>6402</v>
      </c>
      <c r="E62" s="22" t="s">
        <v>13</v>
      </c>
      <c r="F62" s="22" t="s">
        <v>28</v>
      </c>
      <c r="G62" s="23" t="s">
        <v>5</v>
      </c>
      <c r="H62" s="24">
        <v>11.4</v>
      </c>
      <c r="I62" s="25">
        <v>11400</v>
      </c>
    </row>
    <row r="63" spans="1:9" x14ac:dyDescent="0.2">
      <c r="A63" s="32" t="s">
        <v>44</v>
      </c>
      <c r="B63" s="19">
        <v>91699000930</v>
      </c>
      <c r="C63" s="20" t="s">
        <v>45</v>
      </c>
      <c r="D63" s="35">
        <v>6402</v>
      </c>
      <c r="E63" s="36" t="s">
        <v>13</v>
      </c>
      <c r="F63" s="22" t="s">
        <v>14</v>
      </c>
      <c r="G63" s="37" t="s">
        <v>5</v>
      </c>
      <c r="H63" s="24">
        <v>77.900000000000006</v>
      </c>
      <c r="I63" s="25">
        <v>77875.789999999994</v>
      </c>
    </row>
    <row r="64" spans="1:9" ht="22.5" x14ac:dyDescent="0.2">
      <c r="A64" s="32" t="s">
        <v>104</v>
      </c>
      <c r="B64" s="19">
        <v>91699001318</v>
      </c>
      <c r="C64" s="20" t="s">
        <v>106</v>
      </c>
      <c r="D64" s="35">
        <v>6402</v>
      </c>
      <c r="E64" s="36" t="s">
        <v>13</v>
      </c>
      <c r="F64" s="22" t="s">
        <v>14</v>
      </c>
      <c r="G64" s="37" t="s">
        <v>5</v>
      </c>
      <c r="H64" s="24">
        <v>1895.5</v>
      </c>
      <c r="I64" s="25">
        <v>1895477.12</v>
      </c>
    </row>
    <row r="65" spans="1:9" x14ac:dyDescent="0.2">
      <c r="A65" s="32" t="s">
        <v>105</v>
      </c>
      <c r="B65" s="19">
        <v>91699000701</v>
      </c>
      <c r="C65" s="20" t="s">
        <v>107</v>
      </c>
      <c r="D65" s="35">
        <v>6402</v>
      </c>
      <c r="E65" s="36" t="s">
        <v>13</v>
      </c>
      <c r="F65" s="22" t="s">
        <v>30</v>
      </c>
      <c r="G65" s="37" t="s">
        <v>5</v>
      </c>
      <c r="H65" s="24">
        <v>0</v>
      </c>
      <c r="I65" s="25">
        <v>10</v>
      </c>
    </row>
    <row r="66" spans="1:9" ht="22.5" x14ac:dyDescent="0.2">
      <c r="A66" s="38" t="s">
        <v>70</v>
      </c>
      <c r="B66" s="19">
        <v>91699000705</v>
      </c>
      <c r="C66" s="20" t="s">
        <v>71</v>
      </c>
      <c r="D66" s="21">
        <v>6402</v>
      </c>
      <c r="E66" s="22" t="s">
        <v>13</v>
      </c>
      <c r="F66" s="22" t="s">
        <v>28</v>
      </c>
      <c r="G66" s="23" t="s">
        <v>5</v>
      </c>
      <c r="H66" s="24">
        <v>18.899999999999999</v>
      </c>
      <c r="I66" s="25">
        <v>18917</v>
      </c>
    </row>
    <row r="67" spans="1:9" ht="25.5" customHeight="1" x14ac:dyDescent="0.2">
      <c r="A67" s="38" t="s">
        <v>108</v>
      </c>
      <c r="B67" s="19">
        <v>91699000707</v>
      </c>
      <c r="C67" s="34" t="s">
        <v>71</v>
      </c>
      <c r="D67" s="35">
        <v>6402</v>
      </c>
      <c r="E67" s="36" t="s">
        <v>13</v>
      </c>
      <c r="F67" s="22" t="s">
        <v>30</v>
      </c>
      <c r="G67" s="37" t="s">
        <v>5</v>
      </c>
      <c r="H67" s="24">
        <v>5.0999999999999996</v>
      </c>
      <c r="I67" s="25">
        <v>5090</v>
      </c>
    </row>
    <row r="68" spans="1:9" ht="15" customHeight="1" x14ac:dyDescent="0.2">
      <c r="A68" s="38" t="s">
        <v>48</v>
      </c>
      <c r="B68" s="19">
        <v>91699000714</v>
      </c>
      <c r="C68" s="34" t="s">
        <v>27</v>
      </c>
      <c r="D68" s="21">
        <v>6402</v>
      </c>
      <c r="E68" s="22" t="s">
        <v>13</v>
      </c>
      <c r="F68" s="22" t="s">
        <v>30</v>
      </c>
      <c r="G68" s="23" t="s">
        <v>5</v>
      </c>
      <c r="H68" s="24">
        <v>24.2</v>
      </c>
      <c r="I68" s="25">
        <v>24199</v>
      </c>
    </row>
    <row r="69" spans="1:9" ht="23.25" customHeight="1" x14ac:dyDescent="0.2">
      <c r="A69" s="40" t="s">
        <v>68</v>
      </c>
      <c r="B69" s="19">
        <v>91699001359</v>
      </c>
      <c r="C69" s="49" t="s">
        <v>34</v>
      </c>
      <c r="D69" s="21">
        <v>6402</v>
      </c>
      <c r="E69" s="22" t="s">
        <v>13</v>
      </c>
      <c r="F69" s="22" t="s">
        <v>28</v>
      </c>
      <c r="G69" s="23" t="s">
        <v>5</v>
      </c>
      <c r="H69" s="24">
        <v>7.6</v>
      </c>
      <c r="I69" s="25">
        <v>7600</v>
      </c>
    </row>
    <row r="70" spans="1:9" ht="22.5" x14ac:dyDescent="0.2">
      <c r="A70" s="40" t="s">
        <v>87</v>
      </c>
      <c r="B70" s="19">
        <v>91699001331</v>
      </c>
      <c r="C70" s="20" t="s">
        <v>88</v>
      </c>
      <c r="D70" s="21">
        <v>6402</v>
      </c>
      <c r="E70" s="22" t="s">
        <v>13</v>
      </c>
      <c r="F70" s="22" t="s">
        <v>28</v>
      </c>
      <c r="G70" s="23" t="s">
        <v>5</v>
      </c>
      <c r="H70" s="24">
        <v>6</v>
      </c>
      <c r="I70" s="25">
        <v>5998</v>
      </c>
    </row>
    <row r="71" spans="1:9" ht="22.5" x14ac:dyDescent="0.2">
      <c r="A71" s="40" t="s">
        <v>87</v>
      </c>
      <c r="B71" s="19">
        <v>91699001331</v>
      </c>
      <c r="C71" s="20" t="s">
        <v>88</v>
      </c>
      <c r="D71" s="21">
        <v>6402</v>
      </c>
      <c r="E71" s="22" t="s">
        <v>13</v>
      </c>
      <c r="F71" s="22" t="s">
        <v>30</v>
      </c>
      <c r="G71" s="23" t="s">
        <v>5</v>
      </c>
      <c r="H71" s="24">
        <v>132.6</v>
      </c>
      <c r="I71" s="25">
        <v>132604</v>
      </c>
    </row>
    <row r="72" spans="1:9" ht="15" customHeight="1" x14ac:dyDescent="0.2">
      <c r="A72" s="40" t="s">
        <v>41</v>
      </c>
      <c r="B72" s="19">
        <v>91699000681</v>
      </c>
      <c r="C72" s="20" t="s">
        <v>39</v>
      </c>
      <c r="D72" s="21">
        <v>6402</v>
      </c>
      <c r="E72" s="22" t="s">
        <v>13</v>
      </c>
      <c r="F72" s="22" t="s">
        <v>30</v>
      </c>
      <c r="G72" s="23" t="s">
        <v>5</v>
      </c>
      <c r="H72" s="24">
        <v>0.1</v>
      </c>
      <c r="I72" s="25">
        <v>46</v>
      </c>
    </row>
    <row r="73" spans="1:9" ht="15" customHeight="1" x14ac:dyDescent="0.2">
      <c r="A73" s="40" t="s">
        <v>41</v>
      </c>
      <c r="B73" s="19">
        <v>91699000681</v>
      </c>
      <c r="C73" s="20" t="s">
        <v>39</v>
      </c>
      <c r="D73" s="21">
        <v>6402</v>
      </c>
      <c r="E73" s="22" t="s">
        <v>13</v>
      </c>
      <c r="F73" s="22" t="s">
        <v>14</v>
      </c>
      <c r="G73" s="23" t="s">
        <v>5</v>
      </c>
      <c r="H73" s="24">
        <v>0</v>
      </c>
      <c r="I73" s="25">
        <v>4</v>
      </c>
    </row>
    <row r="74" spans="1:9" ht="15" customHeight="1" x14ac:dyDescent="0.2">
      <c r="A74" s="40" t="s">
        <v>101</v>
      </c>
      <c r="B74" s="19">
        <v>91699000690</v>
      </c>
      <c r="C74" s="20" t="s">
        <v>102</v>
      </c>
      <c r="D74" s="21">
        <v>6402</v>
      </c>
      <c r="E74" s="22" t="s">
        <v>13</v>
      </c>
      <c r="F74" s="22" t="s">
        <v>74</v>
      </c>
      <c r="G74" s="23" t="s">
        <v>5</v>
      </c>
      <c r="H74" s="24">
        <v>260.2</v>
      </c>
      <c r="I74" s="25">
        <v>260216</v>
      </c>
    </row>
    <row r="75" spans="1:9" ht="22.5" x14ac:dyDescent="0.2">
      <c r="A75" s="39" t="s">
        <v>37</v>
      </c>
      <c r="B75" s="19">
        <v>91699001360</v>
      </c>
      <c r="C75" s="20" t="s">
        <v>38</v>
      </c>
      <c r="D75" s="21">
        <v>6402</v>
      </c>
      <c r="E75" s="22" t="s">
        <v>13</v>
      </c>
      <c r="F75" s="22" t="s">
        <v>74</v>
      </c>
      <c r="G75" s="23" t="s">
        <v>5</v>
      </c>
      <c r="H75" s="24">
        <v>520.4</v>
      </c>
      <c r="I75" s="25">
        <v>520424</v>
      </c>
    </row>
    <row r="76" spans="1:9" ht="22.5" x14ac:dyDescent="0.2">
      <c r="A76" s="39" t="s">
        <v>37</v>
      </c>
      <c r="B76" s="19">
        <v>91699001360</v>
      </c>
      <c r="C76" s="20" t="s">
        <v>38</v>
      </c>
      <c r="D76" s="21">
        <v>6402</v>
      </c>
      <c r="E76" s="22" t="s">
        <v>13</v>
      </c>
      <c r="F76" s="22" t="s">
        <v>14</v>
      </c>
      <c r="G76" s="23" t="s">
        <v>5</v>
      </c>
      <c r="H76" s="24">
        <v>18.5</v>
      </c>
      <c r="I76" s="25">
        <v>18490</v>
      </c>
    </row>
    <row r="77" spans="1:9" ht="22.5" x14ac:dyDescent="0.2">
      <c r="A77" s="32" t="s">
        <v>80</v>
      </c>
      <c r="B77" s="19">
        <v>91699000687</v>
      </c>
      <c r="C77" s="20" t="s">
        <v>109</v>
      </c>
      <c r="D77" s="21">
        <v>6402</v>
      </c>
      <c r="E77" s="22" t="s">
        <v>13</v>
      </c>
      <c r="F77" s="22" t="s">
        <v>14</v>
      </c>
      <c r="G77" s="23" t="s">
        <v>5</v>
      </c>
      <c r="H77" s="24">
        <v>0.7</v>
      </c>
      <c r="I77" s="25">
        <v>704</v>
      </c>
    </row>
    <row r="78" spans="1:9" x14ac:dyDescent="0.2">
      <c r="A78" s="39" t="s">
        <v>56</v>
      </c>
      <c r="B78" s="19">
        <v>91699001327</v>
      </c>
      <c r="C78" s="20" t="s">
        <v>57</v>
      </c>
      <c r="D78" s="21">
        <v>6402</v>
      </c>
      <c r="E78" s="22" t="s">
        <v>13</v>
      </c>
      <c r="F78" s="22" t="s">
        <v>14</v>
      </c>
      <c r="G78" s="23" t="s">
        <v>5</v>
      </c>
      <c r="H78" s="24">
        <v>2.4</v>
      </c>
      <c r="I78" s="25">
        <v>2424</v>
      </c>
    </row>
    <row r="79" spans="1:9" x14ac:dyDescent="0.2">
      <c r="A79" s="33" t="s">
        <v>59</v>
      </c>
      <c r="B79" s="19">
        <v>91699000918</v>
      </c>
      <c r="C79" s="20" t="s">
        <v>60</v>
      </c>
      <c r="D79" s="21">
        <v>6402</v>
      </c>
      <c r="E79" s="22" t="s">
        <v>13</v>
      </c>
      <c r="F79" s="22" t="s">
        <v>30</v>
      </c>
      <c r="G79" s="23" t="s">
        <v>5</v>
      </c>
      <c r="H79" s="24">
        <v>14.5</v>
      </c>
      <c r="I79" s="25">
        <v>14526</v>
      </c>
    </row>
    <row r="80" spans="1:9" ht="12.75" customHeight="1" thickBot="1" x14ac:dyDescent="0.25">
      <c r="A80" s="33" t="s">
        <v>103</v>
      </c>
      <c r="B80" s="19">
        <v>91699000683</v>
      </c>
      <c r="C80" s="20" t="s">
        <v>60</v>
      </c>
      <c r="D80" s="21">
        <v>6402</v>
      </c>
      <c r="E80" s="22" t="s">
        <v>13</v>
      </c>
      <c r="F80" s="22" t="s">
        <v>74</v>
      </c>
      <c r="G80" s="23" t="s">
        <v>5</v>
      </c>
      <c r="H80" s="24">
        <v>341</v>
      </c>
      <c r="I80" s="25">
        <v>340972</v>
      </c>
    </row>
    <row r="81" spans="1:11" ht="15.95" customHeight="1" thickBot="1" x14ac:dyDescent="0.25">
      <c r="A81" s="63"/>
      <c r="B81" s="64"/>
      <c r="C81" s="26" t="s">
        <v>4</v>
      </c>
      <c r="D81" s="63"/>
      <c r="E81" s="65"/>
      <c r="F81" s="65"/>
      <c r="G81" s="66"/>
      <c r="H81" s="27">
        <f>SUM(H11:H80)</f>
        <v>7378.5</v>
      </c>
      <c r="I81" s="41">
        <f>SUM(I11:I80)</f>
        <v>7378514.25</v>
      </c>
      <c r="J81" s="7"/>
      <c r="K81" s="7"/>
    </row>
    <row r="82" spans="1:11" ht="12" customHeight="1" x14ac:dyDescent="0.2">
      <c r="A82" s="13"/>
      <c r="B82" s="13"/>
      <c r="C82" s="13"/>
      <c r="D82" s="13"/>
      <c r="E82" s="13"/>
      <c r="F82" s="13"/>
      <c r="G82" s="13"/>
      <c r="H82" s="13"/>
      <c r="I82" s="30"/>
      <c r="J82" s="7"/>
    </row>
    <row r="83" spans="1:11" ht="13.5" thickBot="1" x14ac:dyDescent="0.25">
      <c r="A83" s="29" t="s">
        <v>19</v>
      </c>
      <c r="B83" s="28"/>
      <c r="C83" s="28"/>
      <c r="D83" s="28"/>
      <c r="E83" s="28"/>
      <c r="F83" s="28"/>
      <c r="G83" s="28"/>
      <c r="H83" s="28"/>
      <c r="I83" s="28"/>
    </row>
    <row r="84" spans="1:11" ht="13.15" customHeight="1" x14ac:dyDescent="0.2">
      <c r="A84" s="67" t="s">
        <v>43</v>
      </c>
      <c r="B84" s="70" t="s">
        <v>6</v>
      </c>
      <c r="C84" s="73" t="s">
        <v>17</v>
      </c>
      <c r="D84" s="74" t="s">
        <v>0</v>
      </c>
      <c r="E84" s="77" t="s">
        <v>1</v>
      </c>
      <c r="F84" s="52" t="s">
        <v>2</v>
      </c>
      <c r="G84" s="55" t="s">
        <v>3</v>
      </c>
      <c r="H84" s="57" t="s">
        <v>8</v>
      </c>
      <c r="I84" s="60" t="s">
        <v>9</v>
      </c>
    </row>
    <row r="85" spans="1:11" x14ac:dyDescent="0.2">
      <c r="A85" s="68"/>
      <c r="B85" s="71"/>
      <c r="C85" s="71"/>
      <c r="D85" s="75"/>
      <c r="E85" s="56"/>
      <c r="F85" s="53"/>
      <c r="G85" s="56"/>
      <c r="H85" s="58"/>
      <c r="I85" s="61"/>
    </row>
    <row r="86" spans="1:11" ht="6.6" customHeight="1" x14ac:dyDescent="0.2">
      <c r="A86" s="68"/>
      <c r="B86" s="71"/>
      <c r="C86" s="71"/>
      <c r="D86" s="75"/>
      <c r="E86" s="56"/>
      <c r="F86" s="53"/>
      <c r="G86" s="56"/>
      <c r="H86" s="58"/>
      <c r="I86" s="61"/>
    </row>
    <row r="87" spans="1:11" ht="22.5" customHeight="1" thickBot="1" x14ac:dyDescent="0.25">
      <c r="A87" s="69"/>
      <c r="B87" s="72"/>
      <c r="C87" s="72"/>
      <c r="D87" s="76"/>
      <c r="E87" s="54"/>
      <c r="F87" s="54"/>
      <c r="G87" s="54"/>
      <c r="H87" s="59"/>
      <c r="I87" s="62"/>
    </row>
    <row r="88" spans="1:11" ht="13.9" customHeight="1" thickTop="1" x14ac:dyDescent="0.2">
      <c r="A88" s="50" t="s">
        <v>110</v>
      </c>
      <c r="B88" s="14">
        <v>91699000000</v>
      </c>
      <c r="C88" s="15" t="s">
        <v>20</v>
      </c>
      <c r="D88" s="15">
        <v>6402</v>
      </c>
      <c r="E88" s="16" t="s">
        <v>15</v>
      </c>
      <c r="F88" s="16" t="s">
        <v>14</v>
      </c>
      <c r="G88" s="17" t="s">
        <v>5</v>
      </c>
      <c r="H88" s="42">
        <f>SUM(H17+H23+H24+H27+H35+H39+H44+H48+H50+H52+H63+H64+H73+H76+H77+H78)</f>
        <v>3395.3</v>
      </c>
      <c r="I88" s="42">
        <f>SUM(I17+I23+I24+I27+I35+I39+I44+I48+I50+I52+I63+I64+I73+I76+I77+I78)</f>
        <v>3395307.5300000003</v>
      </c>
      <c r="J88" s="7"/>
    </row>
    <row r="89" spans="1:11" ht="13.9" customHeight="1" x14ac:dyDescent="0.2">
      <c r="A89" s="51" t="s">
        <v>111</v>
      </c>
      <c r="B89" s="19">
        <v>91699000000</v>
      </c>
      <c r="C89" s="21" t="s">
        <v>20</v>
      </c>
      <c r="D89" s="21">
        <v>6402</v>
      </c>
      <c r="E89" s="22" t="s">
        <v>15</v>
      </c>
      <c r="F89" s="22" t="s">
        <v>28</v>
      </c>
      <c r="G89" s="23" t="s">
        <v>5</v>
      </c>
      <c r="H89" s="43">
        <f>SUM(H14+H16+H28+H29+H42+H51+H53+H54+H57+H62+H66+H69+H70)</f>
        <v>305.59999999999997</v>
      </c>
      <c r="I89" s="43">
        <f>SUM(I14+I16+I28+I29+I42+I51+I53+I54+I57+I62+I66+I69+I70)</f>
        <v>305584.54000000004</v>
      </c>
    </row>
    <row r="90" spans="1:11" ht="22.5" x14ac:dyDescent="0.2">
      <c r="A90" s="51" t="s">
        <v>112</v>
      </c>
      <c r="B90" s="19">
        <v>91699000000</v>
      </c>
      <c r="C90" s="21" t="s">
        <v>20</v>
      </c>
      <c r="D90" s="21">
        <v>6402</v>
      </c>
      <c r="E90" s="22" t="s">
        <v>15</v>
      </c>
      <c r="F90" s="22" t="s">
        <v>30</v>
      </c>
      <c r="G90" s="23" t="s">
        <v>5</v>
      </c>
      <c r="H90" s="43">
        <f>SUM(H11+H12+H15+H18+H19+H21+H22+H25+H26+H30+H31+H32+H33+H34+H36+H37+H38+H40+H41+H45+H46+H47+H49+H55+H60+H65+H67+H68+H71+H72+H79)</f>
        <v>1460.4</v>
      </c>
      <c r="I90" s="43">
        <f>SUM(I11+I12+I15+I18+I19+I21+I22+I25+I26+I30+I31+I32+I33+I34+I36+I37+I38+I40+I41+I45+I46+I47+I49+I55+I60+I65+I67+I68+I71+I72+I79)</f>
        <v>1460361.64</v>
      </c>
    </row>
    <row r="91" spans="1:11" ht="45.75" thickBot="1" x14ac:dyDescent="0.25">
      <c r="A91" s="51" t="s">
        <v>113</v>
      </c>
      <c r="B91" s="19">
        <v>91699000000</v>
      </c>
      <c r="C91" s="21" t="s">
        <v>20</v>
      </c>
      <c r="D91" s="21">
        <v>6402</v>
      </c>
      <c r="E91" s="22" t="s">
        <v>15</v>
      </c>
      <c r="F91" s="22" t="s">
        <v>74</v>
      </c>
      <c r="G91" s="23" t="s">
        <v>5</v>
      </c>
      <c r="H91" s="43">
        <f>SUM(H13+H20+H43+H56+H58+H59+H61+H74+H75+H80)</f>
        <v>2217.1999999999998</v>
      </c>
      <c r="I91" s="43">
        <f>SUM(I13+I20+I43+I56+I58+I59+I61+I74+I75+I80)</f>
        <v>2217260.54</v>
      </c>
    </row>
    <row r="92" spans="1:11" ht="15" customHeight="1" thickBot="1" x14ac:dyDescent="0.25">
      <c r="A92" s="63" t="s">
        <v>16</v>
      </c>
      <c r="B92" s="64"/>
      <c r="C92" s="26" t="s">
        <v>4</v>
      </c>
      <c r="D92" s="63"/>
      <c r="E92" s="65"/>
      <c r="F92" s="65"/>
      <c r="G92" s="66"/>
      <c r="H92" s="41">
        <f>SUM(H88:H91)</f>
        <v>7378.5</v>
      </c>
      <c r="I92" s="41">
        <f>SUM(I88:I91)</f>
        <v>7378514.25</v>
      </c>
      <c r="J92" s="7"/>
    </row>
    <row r="93" spans="1:11" x14ac:dyDescent="0.2">
      <c r="I93" s="7"/>
    </row>
    <row r="94" spans="1:11" x14ac:dyDescent="0.2">
      <c r="I94" s="31"/>
    </row>
    <row r="95" spans="1:11" x14ac:dyDescent="0.2">
      <c r="H95" s="7"/>
    </row>
  </sheetData>
  <mergeCells count="24">
    <mergeCell ref="A1:I1"/>
    <mergeCell ref="F7:F10"/>
    <mergeCell ref="A3:I3"/>
    <mergeCell ref="A81:B81"/>
    <mergeCell ref="D81:G81"/>
    <mergeCell ref="G7:G10"/>
    <mergeCell ref="H7:H10"/>
    <mergeCell ref="I7:I10"/>
    <mergeCell ref="A7:A10"/>
    <mergeCell ref="B7:B10"/>
    <mergeCell ref="C7:C10"/>
    <mergeCell ref="D7:D10"/>
    <mergeCell ref="E7:E10"/>
    <mergeCell ref="F84:F87"/>
    <mergeCell ref="G84:G87"/>
    <mergeCell ref="H84:H87"/>
    <mergeCell ref="I84:I87"/>
    <mergeCell ref="A92:B92"/>
    <mergeCell ref="D92:G92"/>
    <mergeCell ref="A84:A87"/>
    <mergeCell ref="B84:B87"/>
    <mergeCell ref="C84:C87"/>
    <mergeCell ref="D84:D87"/>
    <mergeCell ref="E84:E87"/>
  </mergeCells>
  <printOptions horizontalCentered="1" verticalCentered="1"/>
  <pageMargins left="0" right="0" top="0.39370078740157483" bottom="0.39370078740157483" header="0" footer="0"/>
  <pageSetup paperSize="9" fitToHeight="3" orientation="portrait" horizontalDpi="4294967295" verticalDpi="4294967295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FV PO MČ</vt:lpstr>
      <vt:lpstr>List1</vt:lpstr>
      <vt:lpstr>'FV PO MČ'!Názvy_tisku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Kotalíková Alena ()</cp:lastModifiedBy>
  <cp:lastPrinted>2021-04-08T17:37:04Z</cp:lastPrinted>
  <dcterms:created xsi:type="dcterms:W3CDTF">2007-04-25T11:27:34Z</dcterms:created>
  <dcterms:modified xsi:type="dcterms:W3CDTF">2021-06-17T19:10:04Z</dcterms:modified>
</cp:coreProperties>
</file>