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565" activeTab="0"/>
  </bookViews>
  <sheets>
    <sheet name="sumář PO MČ" sheetId="1" r:id="rId1"/>
    <sheet name="MŠ " sheetId="2" r:id="rId2"/>
    <sheet name="ZŠ" sheetId="3" r:id="rId3"/>
    <sheet name="ŠJ" sheetId="4" r:id="rId4"/>
    <sheet name="ZUŠ MČ" sheetId="5" r:id="rId5"/>
    <sheet name="DDM MČ " sheetId="6" r:id="rId6"/>
  </sheets>
  <definedNames>
    <definedName name="_xlnm.Print_Titles" localSheetId="2">'ZŠ'!$A:$A,'ZŠ'!$2:$2</definedName>
  </definedNames>
  <calcPr fullCalcOnLoad="1"/>
</workbook>
</file>

<file path=xl/sharedStrings.xml><?xml version="1.0" encoding="utf-8"?>
<sst xmlns="http://schemas.openxmlformats.org/spreadsheetml/2006/main" count="672" uniqueCount="626">
  <si>
    <t>Mateřská škola, Praha 10,Benešovská 28/2291</t>
  </si>
  <si>
    <t>Mateřská škola, Praha 10, Dvouletky 8/601</t>
  </si>
  <si>
    <t>Mateřská škola, Praha 10, Hřibská 1/2102</t>
  </si>
  <si>
    <t>Mateřská škola, Praha 10, Chmelová 8/2921</t>
  </si>
  <si>
    <t>Mateřská škola, Praha 10, Kodaňská 989</t>
  </si>
  <si>
    <t>Mateřská škola, Praha 10, Přetlucká 51/2252</t>
  </si>
  <si>
    <t>Mateřská škola, Praha 10, Magnitogorská 14/1430</t>
  </si>
  <si>
    <t>Mateřská škola, Praha 10,Mládežnická 1/3078</t>
  </si>
  <si>
    <t>Mateřská škola, Praha 10, Nedvězská 27/2224</t>
  </si>
  <si>
    <t>Mateřská škola, Praha 10, Omská 61354</t>
  </si>
  <si>
    <t>Mateřská škola, Praha 10, Štěchovická 4/1981</t>
  </si>
  <si>
    <t>Mateřská škola, Praha 10,Tolstého 2a/ 1353</t>
  </si>
  <si>
    <t>Mateřská škola, Praha 10, Troilova17/474</t>
  </si>
  <si>
    <t>Mateřská škola, Praha 10, Tuchorazská 2a472</t>
  </si>
  <si>
    <t>mateřská škola, Praha 10, U Roháčových  kasáren 14/1215</t>
  </si>
  <si>
    <t>Mateřská škola u Vršovického nádraží, Praha 10, Sámova 2a</t>
  </si>
  <si>
    <t>Mateřská škola, Praha 10, Ve Stínu 10/2103</t>
  </si>
  <si>
    <t>Mateřská škola, Praha 10, Vladivostocká 8/1034</t>
  </si>
  <si>
    <t>Mateřská škola, Praha 10, Zvonková 12/2901</t>
  </si>
  <si>
    <t>Mateřská škola, Praha 4, A.Drabíkové 536</t>
  </si>
  <si>
    <t>Mateřská škola, Praha 4, Blatenská 2145</t>
  </si>
  <si>
    <t>Mateřská škola, Praha 4, Hrabákova 2000</t>
  </si>
  <si>
    <t>Mateřská škola, Praha 4, Hroncova 1882</t>
  </si>
  <si>
    <t>Mateřská škola, Praha 4, Janouchova 671</t>
  </si>
  <si>
    <t>Mateřská škola, Praha 4, Jažlovická 2119</t>
  </si>
  <si>
    <t>Mateřská škola, Praha 4, Konstantinova 1480</t>
  </si>
  <si>
    <t>Mateřská škola, Praha 4, Křejpského 1503</t>
  </si>
  <si>
    <t>Mateřská škola, Praha 4, Markušova 1556</t>
  </si>
  <si>
    <t>Mateřská škola, Praha 4, Mírového hnutí 1680</t>
  </si>
  <si>
    <t>Mateřská škola, Praha 4, Modletická 1402</t>
  </si>
  <si>
    <t>Internátní mateřská škola, Praha 4, Stachova 518</t>
  </si>
  <si>
    <t>Mateřská škola, Praha 4, Sulanského 693</t>
  </si>
  <si>
    <t>Mateřská škola, Praha 4,  V Benátkách 1751</t>
  </si>
  <si>
    <t>Mateřská škola, Praha 4, Vejvanovského 1610</t>
  </si>
  <si>
    <t>Mateřská škola, Praha 4, Na Příčné mezi 186</t>
  </si>
  <si>
    <t>Mateřská škola Montessori v Praze 12, Urbánkova 3347</t>
  </si>
  <si>
    <t>Mateřská škola, Praha 13, Běhounkova 2300</t>
  </si>
  <si>
    <t>Mateřská škola Rosnička, Praha 13, Běhounkova 2474</t>
  </si>
  <si>
    <t>Mateřská škola Úsměv, Praha 13, Herčíkova 2190</t>
  </si>
  <si>
    <t>Mateřská škola Pastelka, Praha 13, Horákova 2064</t>
  </si>
  <si>
    <t>Mateřská škola Šikulka, Praha 13, Hostinského 1534</t>
  </si>
  <si>
    <t>Mateřská škola, Praha 13, Husníkova 2076</t>
  </si>
  <si>
    <t>Mateřská škola Píšťalka, Praha 13, Chlupova 1798</t>
  </si>
  <si>
    <t>Mateřská škola Rozmarýnek, Praha 13, Chlupova 1799</t>
  </si>
  <si>
    <t>Mateřská škola Pohádka, Praha 13, Klausova 2187</t>
  </si>
  <si>
    <t>Mateřská škola Balónek, Praha 13, Klausova 2188</t>
  </si>
  <si>
    <t>Mateřská škola Barvička, Praha 13, Klausova 2449</t>
  </si>
  <si>
    <t>Mateřská škola, Praha 13, Mezi školami 2323</t>
  </si>
  <si>
    <t>Mateřská škola Havaj,Praha 13, Mezi školami 2482</t>
  </si>
  <si>
    <t>Fakultní mateřská škola Sluníčko pod střechou při Pedagogické fakultě Univerzity Karlovy, Praha 13, Mohylova 1964</t>
  </si>
  <si>
    <t>Mateřská škola, Praha 13, Ovčí hájek 2177</t>
  </si>
  <si>
    <t>Mateřská škola U bobříka, Praha 13, Podpěrova 1880</t>
  </si>
  <si>
    <t>Mateřská škola Paletka, Praha 13, Trávníčkova 1747</t>
  </si>
  <si>
    <t>Mateřská škola Večerníček, Praha 13, Vlachova 1501</t>
  </si>
  <si>
    <t>Mateřská škola, Praha 13, Vlasákova 955</t>
  </si>
  <si>
    <t>Mateřská škola U Rumcajse, Praha 13,  Zázvorkova 1994</t>
  </si>
  <si>
    <t>Mateřská škola,Praha 5-Řeporyje, K závětinám 815</t>
  </si>
  <si>
    <t>Mateřská škola Korálek, Praha 9 - Černý Most, Bobkova 766</t>
  </si>
  <si>
    <t>Mateřská škola Sluníčko, Praha 9 - Černý Most,gen. Janouška 1005</t>
  </si>
  <si>
    <t>Mateřská škola, Praha 9 - Lehovec, Chvaletická 917</t>
  </si>
  <si>
    <t>Mateřská škola Jahodnice, Praha 9 - Kyje, Kostlivého 1218</t>
  </si>
  <si>
    <t>Mateřská škola, Praha 9 - Černý Most, Paculova 1115</t>
  </si>
  <si>
    <t>Mateřská škola Obláček, Praha 9 - Černý Most, Šebelova 874</t>
  </si>
  <si>
    <t>Mateřská škola, Praha 9 - Hloubětín, Štolmířská 602</t>
  </si>
  <si>
    <t>Mateřská škola, Praha 9 - Černý Most, Vybíralova 967</t>
  </si>
  <si>
    <t>Mateřská škola, Praha 9 - Černý Most, Vybíralova 968</t>
  </si>
  <si>
    <t>Mateřská škola, Praha 9 - Hloubětín, Zelenečská 500</t>
  </si>
  <si>
    <t>Mateřská škola Duha, Praha 9-Dolní Počernice, Svatoňovická 587</t>
  </si>
  <si>
    <t>Mateřská škola, Praha10, Boloňská 313</t>
  </si>
  <si>
    <t>Mateřská škola, Praha 10, Horolezecká 912</t>
  </si>
  <si>
    <t>Mateřská škola dánského typu, Praha 10, Libkovská 1069</t>
  </si>
  <si>
    <t>Mateřská škola, Praha 10, Milánská 472</t>
  </si>
  <si>
    <t>Mateřská škola Slunečnice, Praha 10, Milánská 473</t>
  </si>
  <si>
    <t>Mateřská škola, Praha 10, Parmská 388</t>
  </si>
  <si>
    <t>Mateřská škola, Praha 10, Parmská 389</t>
  </si>
  <si>
    <t>Mateřská škola, Praha 10, Trhanovské náměstí 7</t>
  </si>
  <si>
    <t>Mateřská škola Dolní Měcholupy</t>
  </si>
  <si>
    <t>Mateřská škola, Starodubečská 506, Praha 10-Dubeč</t>
  </si>
  <si>
    <t>Mateřská škola, Praha 5 - Radotín, Nám. Osvoboditelů 1367</t>
  </si>
  <si>
    <t>Mateřská škola, Praha 5, K samoobsluze  211</t>
  </si>
  <si>
    <t>Mateřská škola Praha-Lochkov, Praha - Lochkov,  Za ovčínem 1</t>
  </si>
  <si>
    <t>Mateřská škola Praha - Zbraslav, Matjuchinova 698</t>
  </si>
  <si>
    <t>Mateřská škola Praha - Zbraslav, Nad parkem  1181</t>
  </si>
  <si>
    <t>Mateřská škola Velká Chuchle</t>
  </si>
  <si>
    <t>Mateřská škola BENDOVA, Praha 6 - Řepy, Bendova 1/1123</t>
  </si>
  <si>
    <t>Mateřská škola Laudova se speciálními třídami, Praha 6 - Řepy, Laudova 3/1030</t>
  </si>
  <si>
    <t>Mateřská škola Socháňova</t>
  </si>
  <si>
    <t>Mateřská škola Pastelka, Praha 6 - Řepy, Španielova 27/1316</t>
  </si>
  <si>
    <t xml:space="preserve">Mateřská škola, Příborská </t>
  </si>
  <si>
    <t>Mateřská škola Čakovice I, Praha 9-Čakovice, Něvská 830</t>
  </si>
  <si>
    <t>Mateřská škola Čakovice II, Praha 9-Třeboradice, Slaviborské nám.21</t>
  </si>
  <si>
    <t>Mateřská škola Čakovice III</t>
  </si>
  <si>
    <t>Mateřské školy Praha - Kbely</t>
  </si>
  <si>
    <t>Mateřská škola Praha 9 - Satalice, Praha - Satalice, Obory 385</t>
  </si>
  <si>
    <t>Mateřská škola, Praha 9 - Horní Počernice, Chodovická 1900</t>
  </si>
  <si>
    <t>Mateřská škola U Rybníčku, Praha 9 - Horní Počernice, Křovinovo nám. 115</t>
  </si>
  <si>
    <t>Mateřská škola Sedmokráska, Praha 9-Újezd nad lesy, Lišická 1502</t>
  </si>
  <si>
    <t>1. Mateřská škola, Čentická 2222</t>
  </si>
  <si>
    <t>Mateřská škola Rohožník, Praha 9-Újezd nad lesy, Žárovická 1653</t>
  </si>
  <si>
    <t>MŠ Sluníčko, Praha 9 - Újezd nad Lesy, Polesná 1690</t>
  </si>
  <si>
    <t>Mateřská škola Klánovice, Praha 9-Klánovice,  V Žáčku 219</t>
  </si>
  <si>
    <t>Mateřská škola, Praha 10, Za Nadýmačem 927</t>
  </si>
  <si>
    <t>Mateřská škola Praha - Kolovraty, Praha 10-Kolovraty, K Poště 668/11a</t>
  </si>
  <si>
    <t>Název zařízení</t>
  </si>
  <si>
    <t>Základní škola, Praha 2, Legerova 5</t>
  </si>
  <si>
    <t>Základní škola a mateřská škola, Praha 3, Chelčického 43/2614</t>
  </si>
  <si>
    <t>Základní škola Chmelnice, Praha 3, K Lučinám 18/2500</t>
  </si>
  <si>
    <t>Základní škola a mateřská škola, Praha 3, nám. Jiřího z Lobkovic 22/121</t>
  </si>
  <si>
    <t>Základní škola, Praha 3, V Zahrádkách 48/1966</t>
  </si>
  <si>
    <t>Základní škola , Praha 4, Bítovská 1</t>
  </si>
  <si>
    <t>Základní škola U Krčského lesa, Praha 4, Jánošíkova 1320</t>
  </si>
  <si>
    <t>Základní škola a Mateřská škola, Praha 4, Sdružení 1080</t>
  </si>
  <si>
    <t>Základní škola a Mateřská škola, Praha 6, Bílá 1</t>
  </si>
  <si>
    <t>Základní škola a Mateřská škola Petřiny - jih, Praha 6, Šantrochova 2</t>
  </si>
  <si>
    <t>Základní škola, Praha 9 - Vysočany, Špitálská 789</t>
  </si>
  <si>
    <t>Základní škola, Praha 10, Brigádníků 14/510</t>
  </si>
  <si>
    <t>Základní škola, Praha 10, Gutova 39/1987</t>
  </si>
  <si>
    <t>Základní škola Karla Čapka, Praha 10, Kodaňská 16/658</t>
  </si>
  <si>
    <t>Základní škola, Praha 4, Květnového vítězství 1554</t>
  </si>
  <si>
    <t>Základní škola  a mateřská škola Chodov, Praha 4, Květnového vítězství 57</t>
  </si>
  <si>
    <t>Základní škola a mateřská škola Smolkova v Praze 12</t>
  </si>
  <si>
    <t>Fakultní základní škola Otokara Chlupa Pedagogické fakulty UK, Praha 13, Fingerova 2186</t>
  </si>
  <si>
    <t>Základní škola, Praha 13, Klausova 2450</t>
  </si>
  <si>
    <t>Základní škola Praha 5 - Řeporyje, Od školy 596</t>
  </si>
  <si>
    <t>Základní škola, Praha 10 - Hostivař, Kozinova 1000</t>
  </si>
  <si>
    <t>Základní škola, Praha - Petrovice, Dopplerova 351, Praha 10 - Petrovice</t>
  </si>
  <si>
    <t>Základní škola, Fryčovická</t>
  </si>
  <si>
    <t>Základní škola a Mateřská škola Praha - Vinoř, Prachovická 340</t>
  </si>
  <si>
    <t xml:space="preserve">Název zařízení </t>
  </si>
  <si>
    <t xml:space="preserve"> Název zařízení  </t>
  </si>
  <si>
    <t>č. org.</t>
  </si>
  <si>
    <t>§</t>
  </si>
  <si>
    <t>platy</t>
  </si>
  <si>
    <t>OON</t>
  </si>
  <si>
    <t>odvody</t>
  </si>
  <si>
    <t>ONIV</t>
  </si>
  <si>
    <t>NIV</t>
  </si>
  <si>
    <t>Praha 3</t>
  </si>
  <si>
    <t>KUNRATICE</t>
  </si>
  <si>
    <t>Nebušice</t>
  </si>
  <si>
    <t>Suchdol</t>
  </si>
  <si>
    <t>Troja</t>
  </si>
  <si>
    <t>Praha 22</t>
  </si>
  <si>
    <t>Kolovraty</t>
  </si>
  <si>
    <t>v tis. Kč</t>
  </si>
  <si>
    <t>Praha 1</t>
  </si>
  <si>
    <t>Malostranská základní škola, Praha 1, Josefská 7</t>
  </si>
  <si>
    <t>Základní škola Brána jazyků, Praha 1, Mikulandská</t>
  </si>
  <si>
    <t>Základní škola nám.Curieových, Praha 1, náměstí Curieových 2</t>
  </si>
  <si>
    <t>Základní škola J.Gutha-Jarkovského, Praha 1, Truhlářská 22</t>
  </si>
  <si>
    <t>Základní škola Uhelný trh, Praha 1, Uhelný trh 4</t>
  </si>
  <si>
    <t>Základní škola Vodičkova, Praha 1, Vodičkova 22</t>
  </si>
  <si>
    <t>MČ Praha 1 celkem</t>
  </si>
  <si>
    <t>Praha 2</t>
  </si>
  <si>
    <t>Základní škola, Praha 2, Botičská 8</t>
  </si>
  <si>
    <t>Základní škola, Praha 2, J. Masaryka 21</t>
  </si>
  <si>
    <t>Základní škola s rozšířenou výukou jazyků, Fakultní škola Pedagogické fakulty UK, Praha 2, Kladská 1</t>
  </si>
  <si>
    <t>Základní škola, Praha 2, Londýnská 34</t>
  </si>
  <si>
    <t>Základní škola, Praha 2, Na Smetance 1</t>
  </si>
  <si>
    <t>Základní škola a Mateřská škola, Praha 2, Resslova 10</t>
  </si>
  <si>
    <t>Základní škola, Praha 2, Sázavská 5</t>
  </si>
  <si>
    <t>Základní škola, Praha 2, Slovenská 27</t>
  </si>
  <si>
    <t>Základní škola u svatého Štěpána, Praha 2, Štěpánská 78</t>
  </si>
  <si>
    <t>MČ Praha 2 celkem</t>
  </si>
  <si>
    <t>Základní škola, Praha 3, Havlíčkovo náměstí 10/300</t>
  </si>
  <si>
    <t>Základní škola, Praha 3, Jeseniova 96/2400</t>
  </si>
  <si>
    <t>Základní škola, Praha 3, Lupáčova 1/1200</t>
  </si>
  <si>
    <t>Základní škola Pražačka, Praha 3, Nad Ohradou 25/1700</t>
  </si>
  <si>
    <t>Základní škola, Praha 3, nám. Jiřího z Poděbrad 7,8/1685</t>
  </si>
  <si>
    <t>Základní škola a mateřská škola Jaroslava Seiferta, Praha 3, Vlkova 31/800</t>
  </si>
  <si>
    <t>MČ Praha 3 celkem</t>
  </si>
  <si>
    <t>Praha 4</t>
  </si>
  <si>
    <t>První jazyková základní škola v Praze 4, Praha 4, Horáčkova 1100</t>
  </si>
  <si>
    <t>Základní škola s rozšířenou výukou jazyků, Praha 4, Jeremenkova 1003</t>
  </si>
  <si>
    <t>Základní škola, Praha 4, Jílovská 1100</t>
  </si>
  <si>
    <t>Základní škola, Praha 4, Jižní IV., 10</t>
  </si>
  <si>
    <t>Škola Kavčí hory - Mateřská škola, Základní škola a Střední odborná škola služeb, Praha 4, K Sídlišti 840</t>
  </si>
  <si>
    <t>Základní škola, Praha 4, Křesomyslova 2</t>
  </si>
  <si>
    <t>Základní škola a Mateřská škola, Praha 4, Mendíků 1</t>
  </si>
  <si>
    <t>Základní škola, Praha 4, Na Chodovci 54</t>
  </si>
  <si>
    <t>Základní škola, Praha 4, Na Líše 16</t>
  </si>
  <si>
    <t>Základní škola s rozšířenou výukou matematiky a přírodovědných předmětů, Praha 4, Na Planině 1393</t>
  </si>
  <si>
    <t>Základní škola, Praha 4, Nedvědovo náměstí 140</t>
  </si>
  <si>
    <t>Základní škola, Praha 4, Ohradní 49</t>
  </si>
  <si>
    <t>Základní škola, Praha 4, Plamínkové 2</t>
  </si>
  <si>
    <t>Základní škola, Praha 4, Poláčkova 1067</t>
  </si>
  <si>
    <t>Základní škola, Praha 4, Školní 700</t>
  </si>
  <si>
    <t>Základní škola, Praha 4, Táborská 45</t>
  </si>
  <si>
    <t>Základní škola, Praha 4, Předškolní 420</t>
  </si>
  <si>
    <t>Správní obvod  Praha 4 celkem</t>
  </si>
  <si>
    <t>Praha 5</t>
  </si>
  <si>
    <t>Základní škola waldorfská, Praha 5 - Jinonice, Butovická 228/9</t>
  </si>
  <si>
    <t>Fakultní základní škola s rozšířenou výukou jazyků při PedF UK, Praha 5 - Smíchov, Drtinova 1/1861</t>
  </si>
  <si>
    <t>Základní škola a mateřská škola Praha 5 - Smíchov, Grafická 13/1060</t>
  </si>
  <si>
    <t>Základní škola a mateřská škola Barrandov, Praha 5 - Hlubočepy, Chaplinovo nám. 1/615</t>
  </si>
  <si>
    <t>Základní škola Praha 5 - Smíchov, Kořenského 10/760</t>
  </si>
  <si>
    <t>Základní škola Praha 5 - Košíře, Nepomucká 1/139</t>
  </si>
  <si>
    <t>Základní škola Praha 5 - Košíře, Plzeňská 117/39</t>
  </si>
  <si>
    <t>Základní škola Praha 5 - Smíchov, Podbělohorská 26/720</t>
  </si>
  <si>
    <t>Základní škola a mateřská škola Praha 5 - Radlice, Radlická 140/115</t>
  </si>
  <si>
    <t>Základní škola a mateřská škola Praha 5 - Smíchov, U Santošky 1/1007</t>
  </si>
  <si>
    <t>Tyršova základní škola a mateřská škola Praha 5 - Jinonice, U Tyršovy školy 1/430</t>
  </si>
  <si>
    <t>Fakultní základní škola Barrandov II při PedF UK, Praha 5 - Hlubočepy, V Remízku 7/919</t>
  </si>
  <si>
    <t>Základní škola Praha 5 - Košíře, Weberova 1/1090</t>
  </si>
  <si>
    <t>Slivenec</t>
  </si>
  <si>
    <t>Základní škola a mateřská škola Praha - Slivenec, Ke Smíchovu 16</t>
  </si>
  <si>
    <t>Správní obvod Praha 5 celkem</t>
  </si>
  <si>
    <t>Praha 6</t>
  </si>
  <si>
    <t>Základní škola a Mateřská škola Červený vrch, Praha 6, Alžírská 26</t>
  </si>
  <si>
    <t>Základní škola Marjánka, Praha 6, Bělohorská 52</t>
  </si>
  <si>
    <t>Základní škola a Mateřská škola T.G.Masaryka, Praha 6, náměstí Českého povstání 6</t>
  </si>
  <si>
    <t>Základní škola a Mateřská škola náměstí Interbrigády, Praha 6, Antonína Čermáka 6</t>
  </si>
  <si>
    <t>Základní škola, Praha 6, Na Dlouhém lánu 43</t>
  </si>
  <si>
    <t>Základní škola Petřiny - sever, Praha 6, Na Okraji 43</t>
  </si>
  <si>
    <t>Základní škola a Mateřská škola, Praha 6, náměstí Svobody 2</t>
  </si>
  <si>
    <t>Základní škola Emy Destinnové, Praha 6, náměstí Svobody 3/930</t>
  </si>
  <si>
    <t>Základní škola Norbertov, Praha 6, Norbertov 1</t>
  </si>
  <si>
    <t>Základní škola, Praha 6, Pod Marjánkou 2</t>
  </si>
  <si>
    <t>Základní škola Hanspaulka a Mateřská škola Kohoutek, Praha 6, Sušická 29</t>
  </si>
  <si>
    <t>Základní škola a Mateřská škola J. A. Komenského, Praha 6, U Dělnického cvičiště 1</t>
  </si>
  <si>
    <t>Základní škola Dědina, Praha 6, Žukovského 6</t>
  </si>
  <si>
    <t>Lysolaje</t>
  </si>
  <si>
    <t>Základní škola a Mateřská škola Praha 6 - Lysolaje, Žákovská 164/3</t>
  </si>
  <si>
    <t>Základní škola, Praha Nebušice</t>
  </si>
  <si>
    <t>Základní škola Mikoláše Alše, Praha - Suchdol, Suchdolská 360</t>
  </si>
  <si>
    <t>Správní obvod Praha 6 celkem</t>
  </si>
  <si>
    <t>Praha 7</t>
  </si>
  <si>
    <t>Základní škola Fr. Plamínkové s rozšířenou výukou jazyků Praha 7, Františka Křížka 2</t>
  </si>
  <si>
    <t>Základní škola Praha 7, Korunovační 8</t>
  </si>
  <si>
    <t>Základní škola Praha 7, Letohradská 1</t>
  </si>
  <si>
    <t>Základní škola T.G.Masaryka Praha 7, Ortenovo náměstí 34</t>
  </si>
  <si>
    <t>Základní škola Praha 7, Strossmayerovo náměstí 4</t>
  </si>
  <si>
    <t>Základní škola a Mateřská škola Praha 7, Tusarova 21</t>
  </si>
  <si>
    <t>Fakultní základní škola PedF UK a Mateřská škola U Studánky Praha 7, Umělecká 8</t>
  </si>
  <si>
    <t>Základní škola, Praha 7, Trojská 110</t>
  </si>
  <si>
    <t>Správní obvod Praha 7 celkem</t>
  </si>
  <si>
    <t>Praha 8</t>
  </si>
  <si>
    <t>Základní škola a mateřská škola Na Slovance, Praha 8, Bedřichovská 1</t>
  </si>
  <si>
    <t>Základní škola, Praha 8, Burešova 14</t>
  </si>
  <si>
    <t>Základní škola a mateřská škola, Praha 8, Dolákova 1</t>
  </si>
  <si>
    <t>Základní škola, Praha 8, Glowackého 6</t>
  </si>
  <si>
    <t>Základní škola a mateřská škola Ústavní, Praha 8, Hlivická 1</t>
  </si>
  <si>
    <t>Základní škola, Praha 8, Hovorčovická 11</t>
  </si>
  <si>
    <t>Základní škola, Praha 8, Libčická 10</t>
  </si>
  <si>
    <t>Základní škola a mateřská škola, Praha 8, Lyčkovo náměstí 6</t>
  </si>
  <si>
    <t>Základní škola, Praha 8, Na Šutce 28</t>
  </si>
  <si>
    <t>Základní škola, Praha 8, Palmovka 8</t>
  </si>
  <si>
    <t>Základní škola a mateřská škola Mazurská, Praha 8, Svídnická 1a</t>
  </si>
  <si>
    <t>Základní škola a mateřská škola, Praha 8, U školské zahrady 4</t>
  </si>
  <si>
    <t>Základní škola, Praha 8, Žernosecká 3</t>
  </si>
  <si>
    <t>Ďáblice</t>
  </si>
  <si>
    <t>Základní škola a mateřská škola, Praha 8 - Ďáblice, U Parkánu 17</t>
  </si>
  <si>
    <t>Dolní Chabry</t>
  </si>
  <si>
    <t>Základní škola Praha - Dolní Chabry, Spořická</t>
  </si>
  <si>
    <t>Správní obvod Praha 8 celkem</t>
  </si>
  <si>
    <t>Praha 9</t>
  </si>
  <si>
    <t>Základní škola, Praha 9, Litvínovská 500</t>
  </si>
  <si>
    <t>Základní škola, Praha 9, Litvínovská 600</t>
  </si>
  <si>
    <t>Základní škola, Praha 9 - Prosek, Novoborská 371</t>
  </si>
  <si>
    <t>Základní škola, Praha 9 - Libeň, Na Balabence 800</t>
  </si>
  <si>
    <t>MČ Praha 9 celkem</t>
  </si>
  <si>
    <t>Praha 10</t>
  </si>
  <si>
    <t>Základní škola, Praha 10, Břečťanová 6/2919</t>
  </si>
  <si>
    <t>Základní škola, Praha 10, Hostýnská 2/2100</t>
  </si>
  <si>
    <t>Základní škola, Praha 10, Jakutská 2/1210</t>
  </si>
  <si>
    <t>Základní škola Praha 10, Nad Vodovodem 81/460</t>
  </si>
  <si>
    <t>Základní škola, Praha 10, Olešská 18/2222</t>
  </si>
  <si>
    <t>Základní škola, Praha 10, Švehlova 12/2900</t>
  </si>
  <si>
    <t>Základní škola, Praha 10, U Roháčových kasáren 19/1381</t>
  </si>
  <si>
    <t>Základní škola, Praha 10, U Vršovického nádraží 1/950</t>
  </si>
  <si>
    <t>Základní škola, Praha 10, V Rybníčkách 31/1980</t>
  </si>
  <si>
    <t>Základní škola, Praha 10, Vladivostocká 6/1035</t>
  </si>
  <si>
    <t>MČ Praha 10 celkem</t>
  </si>
  <si>
    <t>Praha 11</t>
  </si>
  <si>
    <t>Základní škola, Praha 4, Donovalská 1684</t>
  </si>
  <si>
    <t>Základní škola Campanus, Praha 4, Jírovcovo náměstí 1782</t>
  </si>
  <si>
    <t>Základní škola s rozšířenou výukou jazyků, Praha 4, K Milíčovu 674</t>
  </si>
  <si>
    <t>Základní škola, Praha 4, Ke Kateřinkám 1400</t>
  </si>
  <si>
    <t>Základní škola, Praha 4, Mendelova 550</t>
  </si>
  <si>
    <t>Základní škola, Praha 4, Mikulova 1594</t>
  </si>
  <si>
    <t>Základní školda, Praha 4, Pošepného náměstí 2022</t>
  </si>
  <si>
    <t>Šeberov</t>
  </si>
  <si>
    <t>Základní škola, Praha 4, V Ladech 6</t>
  </si>
  <si>
    <t>Správní obvod Praha 11 celkem</t>
  </si>
  <si>
    <t>Praha 12</t>
  </si>
  <si>
    <t>Základní škola a mateřská škola ANGEL v Praze 12, Angelovova 15</t>
  </si>
  <si>
    <t>Základní škola a mateřská škola K Dolům v Praze 12</t>
  </si>
  <si>
    <t>Základní škola T. G. Masaryka v Praze 12, Modřanská 10a</t>
  </si>
  <si>
    <t>Základní škola profesora Švejcara v Praze 12, Mráčkova 3090</t>
  </si>
  <si>
    <t>Základní škola a mateřská škola Na Beránku v Praze 12, Pertoldova 3373</t>
  </si>
  <si>
    <t>Základní škola Písnická v Praze 12, Písnická 11</t>
  </si>
  <si>
    <t>Základní škola Rakovského v Praze 12, Rakovského 3136</t>
  </si>
  <si>
    <t>Základní škola Zárubova v Praze 12, Zárubova 977</t>
  </si>
  <si>
    <t>Libuš</t>
  </si>
  <si>
    <t>Základní škola s rozšířenou výukou jazyků, Ladislava Coňka 40</t>
  </si>
  <si>
    <t>Základní škola Meteorologická a Mateřská škola Montessori, Meteorologická 181</t>
  </si>
  <si>
    <t>Správní obvod Praha 12 celkem</t>
  </si>
  <si>
    <t>Praha 13</t>
  </si>
  <si>
    <t>Fakultní základní škola při Pedagogické fakultě UK, Praha 13, Brdičkova 1878</t>
  </si>
  <si>
    <t>Základní škola s rozšířenou výukou jazyků, Praha 13, Bronzová 2027</t>
  </si>
  <si>
    <t>Fakultativní základní škola při Pedagogické fakultě UK, Praha 13, Fingerova 2186</t>
  </si>
  <si>
    <t>Základní škola, Praha 13, Jánského 2189</t>
  </si>
  <si>
    <t>Základní škola, Praha 13, Kuncova 1580</t>
  </si>
  <si>
    <t>Fakultní základní škola Pedagogické fakulty UK, Praha 13, Mezi školami 2322</t>
  </si>
  <si>
    <t>Základní škola, Praha 13, Mládí 135</t>
  </si>
  <si>
    <t>Základní škola, Praha 13, Mohylova 1963</t>
  </si>
  <si>
    <t>Fakultní základní škola Pedagogické fakulty UK, Praha 13, Trávníčkova 1744</t>
  </si>
  <si>
    <t>Řeporyje</t>
  </si>
  <si>
    <t>Správní obvod Praha 13 celkem</t>
  </si>
  <si>
    <t>Praha 14</t>
  </si>
  <si>
    <t>Základní škola, Praha 9 - Černý Most, Bří Venclíků 1140</t>
  </si>
  <si>
    <t>Základní škola, Praha 9 - Černý Most, Gen. Janouška 1006</t>
  </si>
  <si>
    <t>Základní škola, Praha 9 - Hloubětín, Hloubětínská 700</t>
  </si>
  <si>
    <t>Základní škola, Praha 9 - Lehovec, Chvaletická 918</t>
  </si>
  <si>
    <t>Základní škola, Praha 9 - Kyje, Šimanovská 16</t>
  </si>
  <si>
    <t>Základní škola, Praha 9 - Černý Most, Vybíralova 964</t>
  </si>
  <si>
    <t>Dolní Počernice</t>
  </si>
  <si>
    <t>Základní škola, Praha 9 - Dolní Počernice, Národních hrdinů 70</t>
  </si>
  <si>
    <t>Správní obvod Praha 14 celkem</t>
  </si>
  <si>
    <t>Praha 15</t>
  </si>
  <si>
    <t>Základní škola, Praha 10, Hornoměcholupská 873</t>
  </si>
  <si>
    <t>Základní škola, Praha 10, Křimická 314</t>
  </si>
  <si>
    <t>Základní škola, Praha 10, Nad Přehradou 469</t>
  </si>
  <si>
    <t>Základní škola, Praha 10, Veronské náměstí 391</t>
  </si>
  <si>
    <t>Dolní Měcholupy</t>
  </si>
  <si>
    <t>Základní škola, Praha 10, Kutnohorská 36</t>
  </si>
  <si>
    <t>Dubeč</t>
  </si>
  <si>
    <t>Základní škola, Starodubečská 413, Praha 10 - Dubeč</t>
  </si>
  <si>
    <t>Petrovice</t>
  </si>
  <si>
    <t>Štěrboholy</t>
  </si>
  <si>
    <t>Základní škola a Mateřská škola, Praha 10, U školy 285</t>
  </si>
  <si>
    <t>Správní obvod Praha 15 celkem</t>
  </si>
  <si>
    <t>Praha 16</t>
  </si>
  <si>
    <t>Základní škola Praha - Radotín, Loučanská 1112/3</t>
  </si>
  <si>
    <t xml:space="preserve">Lipence                 </t>
  </si>
  <si>
    <t>Základní škola, Praha - Lipence, Černošická 168</t>
  </si>
  <si>
    <t>Velká Chuchle</t>
  </si>
  <si>
    <t>Základní škola Charlotty Masarykové, Praha 5 - Velká Chuchle, Starochuchelská 240</t>
  </si>
  <si>
    <t>Zbraslav</t>
  </si>
  <si>
    <t>Správní obvod Praha 16 celkem</t>
  </si>
  <si>
    <t>Praha 17</t>
  </si>
  <si>
    <t>Základní škola, Praha - Řepy, Laudova 10/1024</t>
  </si>
  <si>
    <t>Základní škola genpor. Františka Peřiny, Praha - Řepy, Socháňova 1139</t>
  </si>
  <si>
    <t xml:space="preserve">Základní škola Jana Wericha, Praha - Řepy, Španielova 19/1111 </t>
  </si>
  <si>
    <t>Zličín</t>
  </si>
  <si>
    <t>Základní škola a Mateřská škola, Praha 5 - Zličín, Nedašovská 328</t>
  </si>
  <si>
    <t>Správní obvod Praha 17 celkem</t>
  </si>
  <si>
    <t>Praha 18</t>
  </si>
  <si>
    <t xml:space="preserve">Základní škola a Mateřská škola generála Františka Fajtla DFC, Rychnovská </t>
  </si>
  <si>
    <t>MČ Praha 18 celkem</t>
  </si>
  <si>
    <t>Praha 19</t>
  </si>
  <si>
    <t>Základní škola, Praha 9 - Kbely, Albrechtická 732</t>
  </si>
  <si>
    <t>Čakovice</t>
  </si>
  <si>
    <t>Základní škola Dr.Edvarda Beneše, Praha 9 - Čakovice, náměstí Jiřího Berana 500</t>
  </si>
  <si>
    <t>Satalice</t>
  </si>
  <si>
    <t>Základní škola, Praha 9 - Satalice, K cihelně 137</t>
  </si>
  <si>
    <t>Vinoř</t>
  </si>
  <si>
    <t>Správní obvod Praha 19 celkem</t>
  </si>
  <si>
    <t>Praha 20</t>
  </si>
  <si>
    <t>Fakultní základní škola, Praha 9 - Horní Počernice, Chodovická 2250</t>
  </si>
  <si>
    <t>Základní škola, Praha 9 - Horní Počernice, Ratibořická 1700</t>
  </si>
  <si>
    <t>Základní škola a Mateřská škola, Praha 9 - Horní Počernice, Spojenců 1408</t>
  </si>
  <si>
    <t>Základní škola, Praha 9 - Horní Počernice, Stoliňská 823</t>
  </si>
  <si>
    <t>MČ Praha 20 celkem</t>
  </si>
  <si>
    <t>Praha 21</t>
  </si>
  <si>
    <t>Běchovice</t>
  </si>
  <si>
    <t>Základní škola a mateřská škola Praha - Běchovice, Mýtní 73</t>
  </si>
  <si>
    <t>Klánovice</t>
  </si>
  <si>
    <t>Masarykova základní škola, Praha 9 - Klánovice, Slavětínská 200</t>
  </si>
  <si>
    <t>Koloděje</t>
  </si>
  <si>
    <t>Základní škola a mateřská škola Koloděje, Lupenická 20</t>
  </si>
  <si>
    <t>Správní obvod Praha 21 celkem</t>
  </si>
  <si>
    <t>Základní škola, Praha 10, nám. Bří Jandusů 2</t>
  </si>
  <si>
    <t>Základní škola, Praha 10, Vachkova 630</t>
  </si>
  <si>
    <t>Základní škola, Praha 10 - Kolovraty, Mírová 57</t>
  </si>
  <si>
    <t>Správní obvod Praha 22 celkem</t>
  </si>
  <si>
    <t>Správní obvod Praha 1 -22 celkem</t>
  </si>
  <si>
    <t>odd. par.</t>
  </si>
  <si>
    <t>počet zam.</t>
  </si>
  <si>
    <t>Školní jídelny</t>
  </si>
  <si>
    <t>Školní jídelna Karmelitská, Karmelitská 13/546, Praha 1</t>
  </si>
  <si>
    <t>Školní jídelna Uhelný trh 4, Uhelný trh 4/425, Praha 1</t>
  </si>
  <si>
    <t>Školní jídelna Jindřišská, Jindřišská 36/966, Praha 1</t>
  </si>
  <si>
    <t>Školní jídelna Dražického náměstí, dražického náměstí 10/65, Praha 1</t>
  </si>
  <si>
    <t>Školní jídelna Zlatnická, Zlatnická 13/1120, Praha 1</t>
  </si>
  <si>
    <t>Školní jídelna Vojtěšská 13, Vojtěšská 13/216, Praha 1</t>
  </si>
  <si>
    <t>Sportovní a rekreační areál Pražačka se školní jídelnou, Za Žižkovskou vozovnou 19/2716, Praha 3</t>
  </si>
  <si>
    <t>Školní jídelna, U Roháčových kasáren 19/1381, Praha 10</t>
  </si>
  <si>
    <t>Školní jídelna Praha-Radotín, Loučanská 3/1112, Praha 5 - Radotín</t>
  </si>
  <si>
    <t>Školní kuchyně a jídelna Zbraslav, Elišky Přemyslovny 592, Praha 5 - Zbraslav</t>
  </si>
  <si>
    <t>MČ Praha 16 celkem</t>
  </si>
  <si>
    <t>Školní jídelna, Nové náměstí 1100, Praha 22</t>
  </si>
  <si>
    <t>Celkem</t>
  </si>
  <si>
    <t xml:space="preserve">Základní škola a Mateřská škola, Tupolevova, Dobratická 525 </t>
  </si>
  <si>
    <t>přímé ONIV</t>
  </si>
  <si>
    <t xml:space="preserve"> Název zařízení    </t>
  </si>
  <si>
    <t>ONIV přím.</t>
  </si>
  <si>
    <t>Přímé NIV celkem</t>
  </si>
  <si>
    <t>Základní umělecká škola, Praha- Zbraslav, Opata Konráda 1196</t>
  </si>
  <si>
    <t>Základní umělecká škola Blatiny, Praha - Řepy, Španielova 1124, Praha 6</t>
  </si>
  <si>
    <t>v tis. kč</t>
  </si>
  <si>
    <t>§ 3421</t>
  </si>
  <si>
    <t>Mateřské školy</t>
  </si>
  <si>
    <t>PRAHA 1</t>
  </si>
  <si>
    <t>MČ PRAHA 1 - celkem</t>
  </si>
  <si>
    <t>PRAHA 2</t>
  </si>
  <si>
    <t>MČ PRAHA 2 - celkem</t>
  </si>
  <si>
    <t>PRAHA 4</t>
  </si>
  <si>
    <t>Správní obvod  PRAHA 4 - celkem</t>
  </si>
  <si>
    <t>PRAHA 5</t>
  </si>
  <si>
    <t>MČ PRAHA 5 - celkem</t>
  </si>
  <si>
    <t>PRAHA 6</t>
  </si>
  <si>
    <t>Správní obvod  PRAHA 6 - celkem</t>
  </si>
  <si>
    <t>PRAHA 7</t>
  </si>
  <si>
    <t>Správní obvod PRAHA 7- celkem</t>
  </si>
  <si>
    <t>PRAHA 8</t>
  </si>
  <si>
    <t>DOLNÍ CHABRY</t>
  </si>
  <si>
    <t>Správní obod PRAHA 8 - celkem</t>
  </si>
  <si>
    <t>PRAHA 9</t>
  </si>
  <si>
    <t>MČ PRAHA 9 - celkem</t>
  </si>
  <si>
    <t>PRAHA 10</t>
  </si>
  <si>
    <t>MČ PRAHA 10 - celkem</t>
  </si>
  <si>
    <t>PRAHA 11</t>
  </si>
  <si>
    <t>ŠEBEROV</t>
  </si>
  <si>
    <t>Správní obvod PRAHA 11 - celkem</t>
  </si>
  <si>
    <t>PRAHA 12</t>
  </si>
  <si>
    <t>Mateřská škola Oáza v Praze 12, Čechtická 758</t>
  </si>
  <si>
    <t>Mateřská škola Pohádka v Praze 12, Imrychova 937/15</t>
  </si>
  <si>
    <t>Mateřská škola Jahůdka v Praze 12, Krouzova 3036</t>
  </si>
  <si>
    <t>Mateřská škola Srdíčko v Praze 12, Levského 3203</t>
  </si>
  <si>
    <t>Mateřská škola Hvězdička v Praze 12, Liškova 636</t>
  </si>
  <si>
    <t>Mateřská škola Tyršovka v Praze 12, Lysinská 45</t>
  </si>
  <si>
    <t>Mateřská škola Zvoneček v Praze 12, Pejevové3135/34</t>
  </si>
  <si>
    <t>Mateřská škola  Pastelka v Praze 12, Platónova 3288</t>
  </si>
  <si>
    <t>Mateřská škola Podsaďáček v Praze 12,Pod Sady 170/2</t>
  </si>
  <si>
    <t>Mateřská škola Větrníček v Praze 12, Zárubova 952/10</t>
  </si>
  <si>
    <t>LIBUŠ</t>
  </si>
  <si>
    <t>Mateřská škola K Lukám 664</t>
  </si>
  <si>
    <t>Mateřská škola Ke Kašně, 334  Písnice</t>
  </si>
  <si>
    <t>Mateřská škola Lojovická, 557</t>
  </si>
  <si>
    <t>Mateřská škola Mezi Domy, 373  Písnice</t>
  </si>
  <si>
    <t>Správní obvod PRAHA 12 - celkem</t>
  </si>
  <si>
    <t>PRAHA 13</t>
  </si>
  <si>
    <t>ŘEPORYJE</t>
  </si>
  <si>
    <t>Správní obvod PRAHA 13 - celkem</t>
  </si>
  <si>
    <t>PRAHA 14</t>
  </si>
  <si>
    <t>DOLNÍ POČERNICE</t>
  </si>
  <si>
    <t>Správní obvod PRAHA 14 - celkem</t>
  </si>
  <si>
    <t>PRAHA 15</t>
  </si>
  <si>
    <t>DOLNÍ MĚCHOLUPY</t>
  </si>
  <si>
    <t>DUBEČ</t>
  </si>
  <si>
    <t>PETROVICE</t>
  </si>
  <si>
    <t>Mateřská škola, Jakobiho 329</t>
  </si>
  <si>
    <t>Správní obvod PRAHA 15 - celkem</t>
  </si>
  <si>
    <t>PRAHA 16</t>
  </si>
  <si>
    <t>LIPENCE</t>
  </si>
  <si>
    <t>LOCHKOV</t>
  </si>
  <si>
    <t>ZBRASLAV</t>
  </si>
  <si>
    <t>VELKÁ CHUCHLE</t>
  </si>
  <si>
    <t>Správní obvod PRAHA 16 - celkem</t>
  </si>
  <si>
    <t>PRAHA 17</t>
  </si>
  <si>
    <t>MČ PRAHA 17 - celkem</t>
  </si>
  <si>
    <t>PRAHA 18</t>
  </si>
  <si>
    <t>ČAKOVICE</t>
  </si>
  <si>
    <t>MČ PRAHA 18 - celkem</t>
  </si>
  <si>
    <t>PRAHA 19</t>
  </si>
  <si>
    <t>SATALICE</t>
  </si>
  <si>
    <t>Správní obvod PRAHA 19 - celkem</t>
  </si>
  <si>
    <t>PRAHA 20</t>
  </si>
  <si>
    <t>MČ PRAHA 20 - celkem</t>
  </si>
  <si>
    <t>PRAHA 21</t>
  </si>
  <si>
    <t>KLÁNOVICE</t>
  </si>
  <si>
    <t>Správní obvod PRAHA 21 - celkem</t>
  </si>
  <si>
    <t>Správní obvod PRAHA 22 - celkem</t>
  </si>
  <si>
    <t>Správní obvod PRAHA 1 - 22 celkem</t>
  </si>
  <si>
    <t>počet pracov.</t>
  </si>
  <si>
    <t>Základní školy</t>
  </si>
  <si>
    <t>Základní umělecké školy</t>
  </si>
  <si>
    <t>Domy dětí a mládeže</t>
  </si>
  <si>
    <t>CELKEM</t>
  </si>
  <si>
    <t>Základní škola s rozšířenou výukou jazyků a rozšířenou výukou těl. výchovy, Praha 4, Filosofská 3</t>
  </si>
  <si>
    <t xml:space="preserve"> počet zam.</t>
  </si>
  <si>
    <t>Masarykova základní škola, Praha 9 - Újezd nad Lesy, Polesná 1690</t>
  </si>
  <si>
    <t>Dům dětí a mládeže Praha - Horní Počernice, Ratibořická 1899</t>
  </si>
  <si>
    <t>Místní dům dětí a mládeže Stodůlky, (Bronzová 2572)</t>
  </si>
  <si>
    <t>MČ PRAHA 3 - celkem</t>
  </si>
  <si>
    <t>Základní škola Bohumila Hrabala, Praha 8, Zenklova 52</t>
  </si>
  <si>
    <t>Základní škola Petra Strozziho, Praha 8, Za Invalidovnou 3</t>
  </si>
  <si>
    <t>Základní škola Vladislava Vančury, Praha - Zbraslav, Hauptova 591</t>
  </si>
  <si>
    <t>Návrh rok 2010</t>
  </si>
  <si>
    <t>počet. zam.</t>
  </si>
  <si>
    <t>Mateřská škola Hellichova, Praha 1-Malá Strana, Hellichova 13/300</t>
  </si>
  <si>
    <t>Mateřská škola Letenská</t>
  </si>
  <si>
    <t>Mateřská škola Masná, Praha 1, Masná 11</t>
  </si>
  <si>
    <t>Mateřská škola Národní, Praha 1, Národní 37/416</t>
  </si>
  <si>
    <t>Mateřská škola Pštrossova, Praha 1 Pštrossova 11</t>
  </si>
  <si>
    <t>Mateřská škola Revoluční</t>
  </si>
  <si>
    <t>Integrovaná mateřská škola, Praha 1, Opletalova 14</t>
  </si>
  <si>
    <t>Mateřská škola Trojlístek, Praha 2, Kladská 25</t>
  </si>
  <si>
    <t>Mateřská škola, Praha 2, Na Děkance 2</t>
  </si>
  <si>
    <t>Mateřská škola, Praha 2, Na Smetance 1</t>
  </si>
  <si>
    <t>Mateřská škola Čtyřlístek, Praha 2, Římská 27</t>
  </si>
  <si>
    <t>Mateřská škola, Praha 2,  Slovenská 27</t>
  </si>
  <si>
    <t>Mateřská škola s internátní péčí, Praha 2, Španělská 16</t>
  </si>
  <si>
    <t>Mateřská škola, Praha 2, Šumavská 37</t>
  </si>
  <si>
    <t>Mateřská škola, Praha 2,  Viničná 1</t>
  </si>
  <si>
    <t>Mateřská škola, Praha 3, Buková 26/2518</t>
  </si>
  <si>
    <t>Mateřská škola, Praha 3, Jeseniova 4 - 6/1680</t>
  </si>
  <si>
    <t>Matařská škola, Praha 3, Jeseniova 204/2686</t>
  </si>
  <si>
    <t>Mateřská škola, Praha 3, Jeseniova 98/2593</t>
  </si>
  <si>
    <t>Waldorfská matařská škola, Praha 3, Koněvova 240a/2497</t>
  </si>
  <si>
    <t>Mateřská škola, Praha 3, Libická 4/2271</t>
  </si>
  <si>
    <t>Mateřská škola, Praha 3, Na Balkáně 74/2590</t>
  </si>
  <si>
    <t>Mateřská škola, Praha 3,Na Vrcholu 1a/1955</t>
  </si>
  <si>
    <t>Mateřská škola, Praha 3, nám. Jiřího z Lobkovic 23/119</t>
  </si>
  <si>
    <t>Mateřská škola Milíčův dům, Praha 3, Sauerova 2/1836</t>
  </si>
  <si>
    <t>Mateřská škola, Praha 3,Sudoměřská 54/1137</t>
  </si>
  <si>
    <t>Mateřská škola, Praha 3, U Zásobní zahrady 6/2697</t>
  </si>
  <si>
    <t>Mateřská škola, Praha 3, Vozová 5/953</t>
  </si>
  <si>
    <t>Mateřská škola Pražačka, Praha 3, Za Žižkovskou vozovnou 17/1700</t>
  </si>
  <si>
    <t>Mateřská škola Trojlístek, Praha 4, Bezová 4</t>
  </si>
  <si>
    <t>Mateřská škola, Praha 4, Boleslavova 1a</t>
  </si>
  <si>
    <t>Mateřská škola, Praha 4, Fillova 11</t>
  </si>
  <si>
    <t>Speciální mateřská škola, Praha 4, Horáčkova 1</t>
  </si>
  <si>
    <t>Mateřská škola, Praha 4, Jihozápadní 4</t>
  </si>
  <si>
    <t>Mateřská škola, Praha 4, Jílovská 75</t>
  </si>
  <si>
    <t>Mateřská škola, Praha 4, Jitřní 2</t>
  </si>
  <si>
    <t>Mateřská škola, Praha 4, K Podjezdu 2</t>
  </si>
  <si>
    <t>Mateřská škola, Praha 4, Kukučínova 1150</t>
  </si>
  <si>
    <t>Matařská škola, Praha 4, Matěchova 1069</t>
  </si>
  <si>
    <t>Mateřská škola, Praha 4, Mezivrší 15</t>
  </si>
  <si>
    <t>Mateřská škola, Praha 4, Na Bučance 5</t>
  </si>
  <si>
    <t>Mateřská škola, Praha 4, Na Chodovci 2540</t>
  </si>
  <si>
    <t>Mateřská škola Alšovy sady, Praha 4, Na Větrově 22</t>
  </si>
  <si>
    <t>Mateřská škola, Praha 4, Na Zvoničce 13</t>
  </si>
  <si>
    <t>Mateřská škola, Praha 4, Němčická 16</t>
  </si>
  <si>
    <t>Mateřská škola Zahrádka, Praha 4, Ohradní 1367</t>
  </si>
  <si>
    <t>Mateřská škola, Praha 4, Plamínkové 1589</t>
  </si>
  <si>
    <t>Mateřská škola, Praha 4, Přímětická 1247</t>
  </si>
  <si>
    <t>Mateřská škola, Praha 4, Sedlčanská 14</t>
  </si>
  <si>
    <t>Mateřská škola, Praha 4, Svojšovická 3</t>
  </si>
  <si>
    <t>Mateřská škola, Praha 4, Táborská 19</t>
  </si>
  <si>
    <t>Mateřská škola, Praha 4, Tajovského 1309</t>
  </si>
  <si>
    <t>Mateřská škola, Praha 4, Trenčínská 2770</t>
  </si>
  <si>
    <t>Mateřská škola, Praha 4, Voráčovská 2</t>
  </si>
  <si>
    <t>Mateřská škola, Praha 4,V Zápolí 1249</t>
  </si>
  <si>
    <t xml:space="preserve">Mateřská škola, Praha 4, Předškolní 880  </t>
  </si>
  <si>
    <t>Mateřská škola "Slunéčko" Praha 5 - Košíře, Beníškové 988</t>
  </si>
  <si>
    <t xml:space="preserve">Mateřská škola, Praha 5 - Hlubočepy, Hlubočepská 40 </t>
  </si>
  <si>
    <t>Mateřská škola, Praha 5 -Smíchov, Kroupova 2775</t>
  </si>
  <si>
    <t>Mateřská škola "U Krtečka"  Praha 5 - Motol, Kudrnova 235</t>
  </si>
  <si>
    <t>Mateřská škola, Praha 5 - Barrandov, Kurandové 669</t>
  </si>
  <si>
    <t>Mateřská škola, Praha 5 - Barrandov, Lohniského 830</t>
  </si>
  <si>
    <t>Mateřská škola, Praha 5 - Barrandov, Lohniského 851</t>
  </si>
  <si>
    <t>Mateřská škola, Praha 5 - Smíchov, Nad Palatou 613</t>
  </si>
  <si>
    <t>Mateřská škola, Praha 5 - Smíchov, Náměstí 14. října 2994</t>
  </si>
  <si>
    <t>Mateřská škola, Praha 5 - Košíře, Peroutkova 1004</t>
  </si>
  <si>
    <t>Mateřská škola, Praha 5 - Barrandov, Peškova 963</t>
  </si>
  <si>
    <t>Mateřská škola, Praha 5 - Košíře, Podbělohorská 2185</t>
  </si>
  <si>
    <t>Mateřská škola, Praha 5 - Barrandov, Tréglova 780</t>
  </si>
  <si>
    <t>Mateřská škola se speciálními třídami DUHA Praha 5 - Košíře, Trojdílná 1117</t>
  </si>
  <si>
    <t>Mateřská škola, Praha 5 - Smíchov, U Železničního mostu 2629</t>
  </si>
  <si>
    <t>Fakultní mateřská škola se speciální péčí</t>
  </si>
  <si>
    <t>Mateřská škola Motýlek</t>
  </si>
  <si>
    <t>Mateřská škola, Bubeníčkova</t>
  </si>
  <si>
    <t>Mateřská škola, Čínská</t>
  </si>
  <si>
    <t>Mateřská škola Ch. de Gaulla</t>
  </si>
  <si>
    <t>Waldorfská mateřská škola</t>
  </si>
  <si>
    <t>Mateřská škola Jílkova</t>
  </si>
  <si>
    <t>Mateřaská škla Juarezova</t>
  </si>
  <si>
    <t>Mateřská škola Libocká</t>
  </si>
  <si>
    <t>Mateřská škola Meziškolská</t>
  </si>
  <si>
    <t>Mateřská škola Na dlouh.lánu</t>
  </si>
  <si>
    <t>Mateřská škola Na Okraji</t>
  </si>
  <si>
    <t>Mateřská škola Parléřova</t>
  </si>
  <si>
    <t xml:space="preserve">Mateřská škola Sbíhavá </t>
  </si>
  <si>
    <t>Mateřská škola Šmolíkova</t>
  </si>
  <si>
    <t>Mateřská školaTerronská</t>
  </si>
  <si>
    <t>Mateřská škola Velvarská</t>
  </si>
  <si>
    <t>Mateřská škola,Vokovická</t>
  </si>
  <si>
    <t>Mazeřská škola Volavkova</t>
  </si>
  <si>
    <t>Mateřská škola Nebušice, Praha 6-Nebušice, Nad Želivkou 598</t>
  </si>
  <si>
    <t>Mateřská škola Gagarinova</t>
  </si>
  <si>
    <t>Mateřská škola K Roztokům, Praha 6-Suchdol, K Roztokům 879</t>
  </si>
  <si>
    <t>Mateřská škola Kostelní,Praha 7, Kostlení 37/7</t>
  </si>
  <si>
    <t>Mateřská škola, Praha 7, Letohradská 1a</t>
  </si>
  <si>
    <t>Fakultní mateřská škola při Pedagogické fakultě Univerzity Karlovy, Praha 7, Na Výšinách 3</t>
  </si>
  <si>
    <t>Mateřská škola, Praha 7, Nad Štolou 6</t>
  </si>
  <si>
    <t>Mateřská škola U Uranie, Praha 7, Na Maninách 1080/29a</t>
  </si>
  <si>
    <t>Mateřská škola Nad Kazankou, Praha 7, Nad Kazankou 30</t>
  </si>
  <si>
    <t>Mateřská škola, Praha 8, Bojasova1/1242</t>
  </si>
  <si>
    <t>Mateřská škola, Praha 8, Chabařovická 2</t>
  </si>
  <si>
    <t>Mateřsaká škola, Praha 8, Klíčanská 20</t>
  </si>
  <si>
    <t>Mateřská škola a Speciální mateřská škola pro děti zdravotně oslabené, Praha 8, Korycanská 14</t>
  </si>
  <si>
    <t>Mateřská škola, Praha 8, Kotlaska 3/30</t>
  </si>
  <si>
    <t>Mateřská škola, Praha 8, Lešenská 2/548</t>
  </si>
  <si>
    <t>Mateřská škola, Praha 8, Libčická 6/398</t>
  </si>
  <si>
    <t>Mateřská škola, Praha 8, Na Korábě 2/350</t>
  </si>
  <si>
    <t>Mateřská škola, Praha 8, Na Pěšinách13/1720</t>
  </si>
  <si>
    <t>Mateřská škola, Praha 8, Na Přesypu 4/441</t>
  </si>
  <si>
    <t>Mateřská škola, Praha 8, Za Invalidovnou 3</t>
  </si>
  <si>
    <t>Mateřská škola, Praha 8, Poznaňská 32/462</t>
  </si>
  <si>
    <t>Mateřská škola, Praha 8, Řešovská 8/490</t>
  </si>
  <si>
    <t>Mateřská škola, Praha 8, Sokolovská 182</t>
  </si>
  <si>
    <t>Mateřská škola, Praha 8, Šimůnkova 13</t>
  </si>
  <si>
    <t>Mateřská škola, Praha 8, Šiškova 2/1223</t>
  </si>
  <si>
    <t>Mateřská škola, Praha 8, Štěpničná /1964</t>
  </si>
  <si>
    <t>Mateřská škola, Praha 8, U sluncové 10a</t>
  </si>
  <si>
    <t xml:space="preserve">Mateřská škola Bílenecké nám., Praha 8-Dolní Chabry, Bílenecké nám. 33 </t>
  </si>
  <si>
    <t>Mateřská škola Chaberáček, Praha 8 - Dolní Chabry, Protilehlá 235</t>
  </si>
  <si>
    <t>Mateřská škola s prodlouženým provozem, Praha 9, Kovářská 27</t>
  </si>
  <si>
    <t>Mateřská škola, Praha 9, Litvínovská 490</t>
  </si>
  <si>
    <t>Mateřská škola, Praha 9, Novoborská  611</t>
  </si>
  <si>
    <t>Mateřská škola, Praha 9, Pod Krocínkou 466</t>
  </si>
  <si>
    <t>Mateřská škola, Praha 9, Šluknovská 328</t>
  </si>
  <si>
    <t>Mateřská škola, Praha 9, U Nové školy 637</t>
  </si>
  <si>
    <t>Mateřská škola, Praha 9, U Vysočan. pivovaru 261</t>
  </si>
  <si>
    <t>Mateřská škola, Praha 9, Veltruská 560</t>
  </si>
  <si>
    <t>Mateřská škola, Praha 10, Bajkalská 19/1534</t>
  </si>
  <si>
    <t xml:space="preserve">č. org. </t>
  </si>
  <si>
    <t xml:space="preserve">v tis. Kč </t>
  </si>
  <si>
    <t>Návrh závazných ukazatelů rozpočtu a počtu zaměstnanců škol a školských zařízení</t>
  </si>
  <si>
    <t>zřizovaných městskými částmi hlavního města Prahy na rok 2010</t>
  </si>
  <si>
    <t>přímé NIV  celkem</t>
  </si>
  <si>
    <t xml:space="preserve">Název zařízení                                                                              </t>
  </si>
  <si>
    <t>Příloha č. 7 k usnesení Zastupitelstva HMP č.     ze dne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</si>
</sst>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_-* #,##0.0\ _K_č_-;\-* #,##0.0\ _K_č_-;_-* &quot;-&quot;??\ _K_č_-;_-@_-"/>
    <numFmt numFmtId="168" formatCode="0.000"/>
    <numFmt numFmtId="169" formatCode="_-* #,##0.0\ _K_č_-;\-* #,##0.0\ _K_č_-;_-* &quot;-&quot;?\ _K_č_-;_-@_-"/>
    <numFmt numFmtId="170" formatCode="_-* #,##0\ _K_č_-;\-* #,##0\ _K_č_-;_-* &quot;-&quot;?\ _K_č_-;_-@_-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000"/>
    <numFmt numFmtId="175" formatCode="0.0%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0"/>
      <color indexed="8"/>
      <name val="Arial CE"/>
      <family val="2"/>
    </font>
    <font>
      <b/>
      <sz val="11"/>
      <color indexed="10"/>
      <name val="Arial CE"/>
      <family val="2"/>
    </font>
    <font>
      <sz val="9"/>
      <name val="Arial CE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i/>
      <u val="single"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3" fillId="0" borderId="8" xfId="0" applyFont="1" applyFill="1" applyBorder="1" applyAlignment="1">
      <alignment/>
    </xf>
    <xf numFmtId="164" fontId="0" fillId="0" borderId="9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0" borderId="12" xfId="0" applyNumberFormat="1" applyFill="1" applyBorder="1" applyAlignment="1">
      <alignment/>
    </xf>
    <xf numFmtId="164" fontId="0" fillId="0" borderId="13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/>
    </xf>
    <xf numFmtId="164" fontId="0" fillId="0" borderId="0" xfId="0" applyNumberFormat="1" applyFill="1" applyBorder="1" applyAlignment="1">
      <alignment/>
    </xf>
    <xf numFmtId="164" fontId="3" fillId="0" borderId="8" xfId="0" applyNumberFormat="1" applyFont="1" applyFill="1" applyBorder="1" applyAlignment="1">
      <alignment/>
    </xf>
    <xf numFmtId="164" fontId="0" fillId="0" borderId="6" xfId="0" applyNumberFormat="1" applyFont="1" applyFill="1" applyBorder="1" applyAlignment="1">
      <alignment/>
    </xf>
    <xf numFmtId="164" fontId="0" fillId="0" borderId="7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5" xfId="0" applyNumberFormat="1" applyFill="1" applyBorder="1" applyAlignment="1">
      <alignment/>
    </xf>
    <xf numFmtId="164" fontId="3" fillId="0" borderId="16" xfId="0" applyNumberFormat="1" applyFont="1" applyFill="1" applyBorder="1" applyAlignment="1">
      <alignment/>
    </xf>
    <xf numFmtId="164" fontId="3" fillId="0" borderId="17" xfId="0" applyNumberFormat="1" applyFont="1" applyFill="1" applyBorder="1" applyAlignment="1">
      <alignment/>
    </xf>
    <xf numFmtId="164" fontId="0" fillId="0" borderId="6" xfId="0" applyNumberFormat="1" applyFill="1" applyBorder="1" applyAlignment="1">
      <alignment/>
    </xf>
    <xf numFmtId="164" fontId="0" fillId="0" borderId="18" xfId="0" applyNumberFormat="1" applyFill="1" applyBorder="1" applyAlignment="1">
      <alignment/>
    </xf>
    <xf numFmtId="164" fontId="0" fillId="0" borderId="7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164" fontId="3" fillId="0" borderId="20" xfId="0" applyNumberFormat="1" applyFont="1" applyFill="1" applyBorder="1" applyAlignment="1">
      <alignment/>
    </xf>
    <xf numFmtId="164" fontId="0" fillId="0" borderId="21" xfId="0" applyNumberFormat="1" applyFill="1" applyBorder="1" applyAlignment="1">
      <alignment/>
    </xf>
    <xf numFmtId="164" fontId="0" fillId="0" borderId="22" xfId="0" applyNumberFormat="1" applyFill="1" applyBorder="1" applyAlignment="1">
      <alignment/>
    </xf>
    <xf numFmtId="164" fontId="0" fillId="0" borderId="23" xfId="0" applyNumberFormat="1" applyFill="1" applyBorder="1" applyAlignment="1">
      <alignment/>
    </xf>
    <xf numFmtId="164" fontId="0" fillId="0" borderId="24" xfId="0" applyNumberFormat="1" applyFill="1" applyBorder="1" applyAlignment="1">
      <alignment/>
    </xf>
    <xf numFmtId="164" fontId="0" fillId="0" borderId="25" xfId="0" applyNumberForma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165" fontId="0" fillId="0" borderId="18" xfId="0" applyNumberFormat="1" applyFill="1" applyBorder="1" applyAlignment="1">
      <alignment/>
    </xf>
    <xf numFmtId="165" fontId="0" fillId="0" borderId="19" xfId="0" applyNumberFormat="1" applyFill="1" applyBorder="1" applyAlignment="1">
      <alignment/>
    </xf>
    <xf numFmtId="165" fontId="0" fillId="0" borderId="18" xfId="0" applyNumberFormat="1" applyFill="1" applyBorder="1" applyAlignment="1">
      <alignment horizontal="right"/>
    </xf>
    <xf numFmtId="164" fontId="3" fillId="0" borderId="20" xfId="0" applyNumberFormat="1" applyFont="1" applyFill="1" applyBorder="1" applyAlignment="1">
      <alignment horizontal="right"/>
    </xf>
    <xf numFmtId="0" fontId="0" fillId="0" borderId="24" xfId="0" applyFill="1" applyBorder="1" applyAlignment="1">
      <alignment/>
    </xf>
    <xf numFmtId="165" fontId="3" fillId="0" borderId="20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3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9" xfId="0" applyFont="1" applyBorder="1" applyAlignment="1">
      <alignment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6" xfId="0" applyFill="1" applyBorder="1" applyAlignment="1">
      <alignment horizontal="center"/>
    </xf>
    <xf numFmtId="164" fontId="0" fillId="0" borderId="9" xfId="0" applyNumberFormat="1" applyFont="1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2" xfId="0" applyFont="1" applyBorder="1" applyAlignment="1">
      <alignment wrapText="1"/>
    </xf>
    <xf numFmtId="164" fontId="3" fillId="0" borderId="30" xfId="0" applyNumberFormat="1" applyFont="1" applyFill="1" applyBorder="1" applyAlignment="1">
      <alignment/>
    </xf>
    <xf numFmtId="165" fontId="3" fillId="0" borderId="8" xfId="0" applyNumberFormat="1" applyFont="1" applyFill="1" applyBorder="1" applyAlignment="1">
      <alignment/>
    </xf>
    <xf numFmtId="0" fontId="0" fillId="0" borderId="3" xfId="0" applyFont="1" applyBorder="1" applyAlignment="1">
      <alignment wrapText="1"/>
    </xf>
    <xf numFmtId="3" fontId="3" fillId="0" borderId="8" xfId="0" applyNumberFormat="1" applyFont="1" applyFill="1" applyBorder="1" applyAlignment="1">
      <alignment/>
    </xf>
    <xf numFmtId="164" fontId="0" fillId="0" borderId="18" xfId="0" applyNumberFormat="1" applyFont="1" applyFill="1" applyBorder="1" applyAlignment="1">
      <alignment horizontal="right"/>
    </xf>
    <xf numFmtId="164" fontId="0" fillId="0" borderId="19" xfId="0" applyNumberFormat="1" applyFont="1" applyFill="1" applyBorder="1" applyAlignment="1">
      <alignment horizontal="right"/>
    </xf>
    <xf numFmtId="164" fontId="0" fillId="0" borderId="23" xfId="0" applyNumberFormat="1" applyFont="1" applyFill="1" applyBorder="1" applyAlignment="1">
      <alignment horizontal="right"/>
    </xf>
    <xf numFmtId="164" fontId="3" fillId="0" borderId="26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/>
    </xf>
    <xf numFmtId="164" fontId="0" fillId="0" borderId="18" xfId="0" applyNumberFormat="1" applyFont="1" applyFill="1" applyBorder="1" applyAlignment="1">
      <alignment/>
    </xf>
    <xf numFmtId="165" fontId="0" fillId="0" borderId="21" xfId="0" applyNumberFormat="1" applyFill="1" applyBorder="1" applyAlignment="1">
      <alignment horizontal="right"/>
    </xf>
    <xf numFmtId="165" fontId="0" fillId="0" borderId="23" xfId="0" applyNumberFormat="1" applyFill="1" applyBorder="1" applyAlignment="1">
      <alignment horizontal="right"/>
    </xf>
    <xf numFmtId="164" fontId="0" fillId="0" borderId="31" xfId="0" applyNumberFormat="1" applyFont="1" applyFill="1" applyBorder="1" applyAlignment="1">
      <alignment horizontal="right"/>
    </xf>
    <xf numFmtId="164" fontId="0" fillId="0" borderId="24" xfId="0" applyNumberFormat="1" applyFont="1" applyFill="1" applyBorder="1" applyAlignment="1">
      <alignment horizontal="right"/>
    </xf>
    <xf numFmtId="164" fontId="0" fillId="0" borderId="13" xfId="0" applyNumberFormat="1" applyFont="1" applyFill="1" applyBorder="1" applyAlignment="1">
      <alignment/>
    </xf>
    <xf numFmtId="164" fontId="0" fillId="0" borderId="32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164" fontId="0" fillId="0" borderId="6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165" fontId="3" fillId="0" borderId="17" xfId="0" applyNumberFormat="1" applyFont="1" applyFill="1" applyBorder="1" applyAlignment="1">
      <alignment/>
    </xf>
    <xf numFmtId="0" fontId="0" fillId="0" borderId="33" xfId="0" applyBorder="1" applyAlignment="1">
      <alignment wrapText="1"/>
    </xf>
    <xf numFmtId="0" fontId="3" fillId="0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8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164" fontId="0" fillId="0" borderId="18" xfId="0" applyNumberForma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165" fontId="0" fillId="0" borderId="19" xfId="0" applyNumberFormat="1" applyFill="1" applyBorder="1" applyAlignment="1">
      <alignment horizontal="right"/>
    </xf>
    <xf numFmtId="0" fontId="0" fillId="0" borderId="24" xfId="0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right"/>
    </xf>
    <xf numFmtId="164" fontId="0" fillId="0" borderId="19" xfId="0" applyNumberForma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4" fontId="0" fillId="0" borderId="22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7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3" fontId="6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17" xfId="0" applyFont="1" applyFill="1" applyBorder="1" applyAlignment="1">
      <alignment horizontal="centerContinuous" vertical="center"/>
    </xf>
    <xf numFmtId="0" fontId="0" fillId="0" borderId="22" xfId="0" applyFill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22" xfId="0" applyFill="1" applyBorder="1" applyAlignment="1">
      <alignment horizontal="center" wrapText="1"/>
    </xf>
    <xf numFmtId="165" fontId="0" fillId="0" borderId="15" xfId="0" applyNumberFormat="1" applyFill="1" applyBorder="1" applyAlignment="1">
      <alignment/>
    </xf>
    <xf numFmtId="0" fontId="0" fillId="0" borderId="23" xfId="0" applyFill="1" applyBorder="1" applyAlignment="1">
      <alignment horizontal="center" wrapText="1"/>
    </xf>
    <xf numFmtId="0" fontId="3" fillId="0" borderId="34" xfId="0" applyFont="1" applyBorder="1" applyAlignment="1">
      <alignment/>
    </xf>
    <xf numFmtId="0" fontId="0" fillId="0" borderId="15" xfId="0" applyBorder="1" applyAlignment="1">
      <alignment/>
    </xf>
    <xf numFmtId="165" fontId="0" fillId="0" borderId="15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22" xfId="0" applyBorder="1" applyAlignment="1">
      <alignment/>
    </xf>
    <xf numFmtId="165" fontId="0" fillId="0" borderId="22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165" fontId="3" fillId="0" borderId="17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164" fontId="3" fillId="0" borderId="26" xfId="0" applyNumberFormat="1" applyFont="1" applyBorder="1" applyAlignment="1">
      <alignment/>
    </xf>
    <xf numFmtId="0" fontId="0" fillId="0" borderId="35" xfId="0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/>
    </xf>
    <xf numFmtId="0" fontId="4" fillId="0" borderId="0" xfId="0" applyFont="1" applyAlignment="1">
      <alignment horizontal="right"/>
    </xf>
    <xf numFmtId="0" fontId="3" fillId="2" borderId="34" xfId="0" applyFont="1" applyFill="1" applyBorder="1" applyAlignment="1">
      <alignment wrapText="1"/>
    </xf>
    <xf numFmtId="0" fontId="3" fillId="3" borderId="33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5" fillId="0" borderId="1" xfId="0" applyFont="1" applyBorder="1" applyAlignment="1">
      <alignment wrapText="1"/>
    </xf>
    <xf numFmtId="164" fontId="0" fillId="0" borderId="21" xfId="0" applyNumberFormat="1" applyFont="1" applyFill="1" applyBorder="1" applyAlignment="1">
      <alignment horizontal="right"/>
    </xf>
    <xf numFmtId="0" fontId="5" fillId="0" borderId="4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3" fillId="0" borderId="34" xfId="0" applyFont="1" applyBorder="1" applyAlignment="1">
      <alignment wrapText="1"/>
    </xf>
    <xf numFmtId="0" fontId="3" fillId="0" borderId="1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38" xfId="0" applyFont="1" applyBorder="1" applyAlignment="1">
      <alignment horizontal="center"/>
    </xf>
    <xf numFmtId="0" fontId="0" fillId="0" borderId="39" xfId="0" applyFill="1" applyBorder="1" applyAlignment="1">
      <alignment horizontal="center" wrapText="1"/>
    </xf>
    <xf numFmtId="0" fontId="0" fillId="0" borderId="40" xfId="0" applyFill="1" applyBorder="1" applyAlignment="1">
      <alignment horizont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3" borderId="33" xfId="0" applyFont="1" applyFill="1" applyBorder="1" applyAlignment="1">
      <alignment/>
    </xf>
    <xf numFmtId="0" fontId="0" fillId="3" borderId="41" xfId="0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0" fillId="3" borderId="43" xfId="0" applyFont="1" applyFill="1" applyBorder="1" applyAlignment="1">
      <alignment/>
    </xf>
    <xf numFmtId="0" fontId="0" fillId="3" borderId="0" xfId="0" applyFill="1" applyBorder="1" applyAlignment="1">
      <alignment/>
    </xf>
    <xf numFmtId="164" fontId="0" fillId="3" borderId="0" xfId="0" applyNumberFormat="1" applyFill="1" applyBorder="1" applyAlignment="1">
      <alignment/>
    </xf>
    <xf numFmtId="165" fontId="0" fillId="3" borderId="44" xfId="0" applyNumberFormat="1" applyFill="1" applyBorder="1" applyAlignment="1">
      <alignment/>
    </xf>
    <xf numFmtId="0" fontId="3" fillId="3" borderId="43" xfId="0" applyFont="1" applyFill="1" applyBorder="1" applyAlignment="1">
      <alignment/>
    </xf>
    <xf numFmtId="0" fontId="3" fillId="3" borderId="27" xfId="0" applyFont="1" applyFill="1" applyBorder="1" applyAlignment="1">
      <alignment/>
    </xf>
    <xf numFmtId="0" fontId="0" fillId="3" borderId="45" xfId="0" applyFill="1" applyBorder="1" applyAlignment="1">
      <alignment/>
    </xf>
    <xf numFmtId="164" fontId="0" fillId="3" borderId="45" xfId="0" applyNumberFormat="1" applyFill="1" applyBorder="1" applyAlignment="1">
      <alignment/>
    </xf>
    <xf numFmtId="165" fontId="0" fillId="3" borderId="46" xfId="0" applyNumberFormat="1" applyFill="1" applyBorder="1" applyAlignment="1">
      <alignment/>
    </xf>
    <xf numFmtId="164" fontId="0" fillId="3" borderId="41" xfId="0" applyNumberFormat="1" applyFill="1" applyBorder="1" applyAlignment="1">
      <alignment/>
    </xf>
    <xf numFmtId="165" fontId="0" fillId="3" borderId="47" xfId="0" applyNumberFormat="1" applyFill="1" applyBorder="1" applyAlignment="1">
      <alignment/>
    </xf>
    <xf numFmtId="164" fontId="0" fillId="3" borderId="42" xfId="0" applyNumberForma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3" borderId="27" xfId="0" applyFont="1" applyFill="1" applyBorder="1" applyAlignment="1">
      <alignment wrapText="1"/>
    </xf>
    <xf numFmtId="164" fontId="0" fillId="3" borderId="46" xfId="0" applyNumberFormat="1" applyFill="1" applyBorder="1" applyAlignment="1">
      <alignment/>
    </xf>
    <xf numFmtId="164" fontId="0" fillId="3" borderId="47" xfId="0" applyNumberFormat="1" applyFill="1" applyBorder="1" applyAlignment="1">
      <alignment/>
    </xf>
    <xf numFmtId="0" fontId="3" fillId="0" borderId="29" xfId="0" applyFont="1" applyFill="1" applyBorder="1" applyAlignment="1">
      <alignment wrapText="1"/>
    </xf>
    <xf numFmtId="0" fontId="3" fillId="0" borderId="48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3" fillId="0" borderId="34" xfId="0" applyFont="1" applyFill="1" applyBorder="1" applyAlignment="1">
      <alignment wrapText="1"/>
    </xf>
    <xf numFmtId="0" fontId="0" fillId="0" borderId="18" xfId="0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8" fillId="0" borderId="34" xfId="0" applyFont="1" applyBorder="1" applyAlignment="1">
      <alignment/>
    </xf>
    <xf numFmtId="164" fontId="8" fillId="0" borderId="8" xfId="0" applyNumberFormat="1" applyFont="1" applyFill="1" applyBorder="1" applyAlignment="1">
      <alignment/>
    </xf>
    <xf numFmtId="164" fontId="8" fillId="0" borderId="20" xfId="0" applyNumberFormat="1" applyFont="1" applyFill="1" applyBorder="1" applyAlignment="1">
      <alignment/>
    </xf>
    <xf numFmtId="0" fontId="9" fillId="0" borderId="27" xfId="0" applyFont="1" applyBorder="1" applyAlignment="1">
      <alignment/>
    </xf>
    <xf numFmtId="164" fontId="9" fillId="0" borderId="15" xfId="0" applyNumberFormat="1" applyFont="1" applyFill="1" applyBorder="1" applyAlignment="1">
      <alignment/>
    </xf>
    <xf numFmtId="164" fontId="9" fillId="0" borderId="21" xfId="0" applyNumberFormat="1" applyFont="1" applyFill="1" applyBorder="1" applyAlignment="1">
      <alignment/>
    </xf>
    <xf numFmtId="0" fontId="9" fillId="0" borderId="33" xfId="0" applyFont="1" applyBorder="1" applyAlignment="1">
      <alignment/>
    </xf>
    <xf numFmtId="164" fontId="9" fillId="0" borderId="6" xfId="0" applyNumberFormat="1" applyFont="1" applyFill="1" applyBorder="1" applyAlignment="1">
      <alignment/>
    </xf>
    <xf numFmtId="164" fontId="9" fillId="0" borderId="18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8" fillId="0" borderId="3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164" fontId="11" fillId="0" borderId="15" xfId="0" applyNumberFormat="1" applyFont="1" applyFill="1" applyBorder="1" applyAlignment="1">
      <alignment/>
    </xf>
    <xf numFmtId="164" fontId="11" fillId="0" borderId="6" xfId="0" applyNumberFormat="1" applyFont="1" applyFill="1" applyBorder="1" applyAlignment="1">
      <alignment/>
    </xf>
    <xf numFmtId="0" fontId="3" fillId="2" borderId="5" xfId="0" applyFont="1" applyFill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0" fillId="0" borderId="48" xfId="0" applyFill="1" applyBorder="1" applyAlignment="1">
      <alignment horizontal="center"/>
    </xf>
    <xf numFmtId="0" fontId="0" fillId="0" borderId="48" xfId="0" applyFill="1" applyBorder="1" applyAlignment="1">
      <alignment/>
    </xf>
    <xf numFmtId="0" fontId="7" fillId="0" borderId="48" xfId="0" applyFont="1" applyFill="1" applyBorder="1" applyAlignment="1">
      <alignment horizontal="center"/>
    </xf>
    <xf numFmtId="0" fontId="3" fillId="0" borderId="48" xfId="0" applyFont="1" applyBorder="1" applyAlignment="1">
      <alignment/>
    </xf>
    <xf numFmtId="0" fontId="4" fillId="0" borderId="48" xfId="0" applyFont="1" applyFill="1" applyBorder="1" applyAlignment="1">
      <alignment/>
    </xf>
    <xf numFmtId="0" fontId="0" fillId="3" borderId="46" xfId="0" applyFill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Continuous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0" fillId="0" borderId="48" xfId="0" applyBorder="1" applyAlignment="1">
      <alignment horizontal="left" wrapText="1"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3" borderId="38" xfId="0" applyFont="1" applyFill="1" applyBorder="1" applyAlignment="1">
      <alignment vertical="center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3" fillId="2" borderId="34" xfId="0" applyFont="1" applyFill="1" applyBorder="1" applyAlignment="1">
      <alignment wrapText="1"/>
    </xf>
    <xf numFmtId="0" fontId="0" fillId="0" borderId="42" xfId="0" applyBorder="1" applyAlignment="1">
      <alignment/>
    </xf>
    <xf numFmtId="0" fontId="0" fillId="0" borderId="30" xfId="0" applyBorder="1" applyAlignment="1">
      <alignment/>
    </xf>
    <xf numFmtId="0" fontId="3" fillId="3" borderId="38" xfId="0" applyFont="1" applyFill="1" applyBorder="1" applyAlignment="1">
      <alignment wrapText="1"/>
    </xf>
    <xf numFmtId="0" fontId="3" fillId="3" borderId="33" xfId="0" applyFont="1" applyFill="1" applyBorder="1" applyAlignment="1">
      <alignment wrapText="1"/>
    </xf>
    <xf numFmtId="0" fontId="0" fillId="0" borderId="41" xfId="0" applyBorder="1" applyAlignment="1">
      <alignment/>
    </xf>
    <xf numFmtId="0" fontId="0" fillId="0" borderId="47" xfId="0" applyBorder="1" applyAlignment="1">
      <alignment/>
    </xf>
    <xf numFmtId="0" fontId="0" fillId="0" borderId="50" xfId="0" applyBorder="1" applyAlignment="1">
      <alignment/>
    </xf>
    <xf numFmtId="0" fontId="3" fillId="0" borderId="34" xfId="0" applyFont="1" applyBorder="1" applyAlignment="1">
      <alignment wrapText="1"/>
    </xf>
    <xf numFmtId="0" fontId="3" fillId="0" borderId="51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0"/>
  <sheetViews>
    <sheetView tabSelected="1" zoomScale="75" zoomScaleNormal="75" workbookViewId="0" topLeftCell="A1">
      <selection activeCell="A6" sqref="A6"/>
    </sheetView>
  </sheetViews>
  <sheetFormatPr defaultColWidth="9.00390625" defaultRowHeight="12.75"/>
  <cols>
    <col min="1" max="1" width="38.875" style="0" customWidth="1"/>
    <col min="2" max="6" width="20.75390625" style="0" customWidth="1"/>
    <col min="7" max="7" width="18.875" style="0" customWidth="1"/>
    <col min="8" max="10" width="0" style="0" hidden="1" customWidth="1"/>
  </cols>
  <sheetData>
    <row r="3" ht="15">
      <c r="A3" s="218" t="s">
        <v>625</v>
      </c>
    </row>
    <row r="8" spans="1:7" ht="19.5" customHeight="1">
      <c r="A8" s="191"/>
      <c r="B8" s="191"/>
      <c r="C8" s="191"/>
      <c r="D8" s="191"/>
      <c r="E8" s="191"/>
      <c r="F8" s="191"/>
      <c r="G8" s="191"/>
    </row>
    <row r="9" spans="1:7" ht="19.5" customHeight="1">
      <c r="A9" s="191"/>
      <c r="B9" s="191"/>
      <c r="C9" s="191"/>
      <c r="D9" s="191"/>
      <c r="E9" s="191"/>
      <c r="F9" s="191"/>
      <c r="G9" s="191"/>
    </row>
    <row r="10" spans="1:7" ht="19.5" customHeight="1">
      <c r="A10" s="219" t="s">
        <v>621</v>
      </c>
      <c r="B10" s="219"/>
      <c r="C10" s="219"/>
      <c r="D10" s="219"/>
      <c r="E10" s="219"/>
      <c r="F10" s="219"/>
      <c r="G10" s="219"/>
    </row>
    <row r="11" spans="1:7" ht="19.5" customHeight="1">
      <c r="A11" s="219" t="s">
        <v>622</v>
      </c>
      <c r="B11" s="219"/>
      <c r="C11" s="219"/>
      <c r="D11" s="219"/>
      <c r="E11" s="219"/>
      <c r="F11" s="219"/>
      <c r="G11" s="219"/>
    </row>
    <row r="12" spans="1:7" ht="19.5" customHeight="1">
      <c r="A12" s="191"/>
      <c r="B12" s="191"/>
      <c r="C12" s="191"/>
      <c r="D12" s="191"/>
      <c r="E12" s="191"/>
      <c r="F12" s="191"/>
      <c r="G12" s="191"/>
    </row>
    <row r="13" spans="1:7" ht="19.5" customHeight="1" thickBot="1">
      <c r="A13" s="191"/>
      <c r="B13" s="191"/>
      <c r="C13" s="191"/>
      <c r="D13" s="191"/>
      <c r="E13" s="191"/>
      <c r="F13" s="191" t="s">
        <v>620</v>
      </c>
      <c r="G13" s="191"/>
    </row>
    <row r="14" spans="1:7" ht="39.75" customHeight="1" thickBot="1">
      <c r="A14" s="192" t="s">
        <v>489</v>
      </c>
      <c r="B14" s="193" t="s">
        <v>132</v>
      </c>
      <c r="C14" s="193" t="s">
        <v>133</v>
      </c>
      <c r="D14" s="193" t="s">
        <v>134</v>
      </c>
      <c r="E14" s="193" t="s">
        <v>394</v>
      </c>
      <c r="F14" s="193" t="s">
        <v>623</v>
      </c>
      <c r="G14" s="194" t="s">
        <v>475</v>
      </c>
    </row>
    <row r="15" spans="1:10" ht="19.5" customHeight="1">
      <c r="A15" s="185" t="s">
        <v>402</v>
      </c>
      <c r="B15" s="186">
        <v>700473</v>
      </c>
      <c r="C15" s="186">
        <v>2779</v>
      </c>
      <c r="D15" s="186">
        <v>253170</v>
      </c>
      <c r="E15" s="186">
        <v>9814</v>
      </c>
      <c r="F15" s="195">
        <f>SUM(B15:E15)</f>
        <v>966236</v>
      </c>
      <c r="G15" s="187">
        <v>3713.7</v>
      </c>
      <c r="H15" s="87"/>
      <c r="I15" s="87"/>
      <c r="J15" s="87"/>
    </row>
    <row r="16" spans="1:10" ht="19.5" customHeight="1">
      <c r="A16" s="188" t="s">
        <v>476</v>
      </c>
      <c r="B16" s="189">
        <v>1951152</v>
      </c>
      <c r="C16" s="189">
        <v>18303</v>
      </c>
      <c r="D16" s="189">
        <v>708250</v>
      </c>
      <c r="E16" s="189">
        <v>57322</v>
      </c>
      <c r="F16" s="196">
        <f>SUM(B16:E16)</f>
        <v>2735027</v>
      </c>
      <c r="G16" s="190">
        <v>8519.9</v>
      </c>
      <c r="H16" s="87"/>
      <c r="I16" s="87"/>
      <c r="J16" s="87"/>
    </row>
    <row r="17" spans="1:10" ht="19.5" customHeight="1">
      <c r="A17" s="188" t="s">
        <v>379</v>
      </c>
      <c r="B17" s="189">
        <v>23983</v>
      </c>
      <c r="C17" s="189">
        <v>682</v>
      </c>
      <c r="D17" s="189">
        <v>8868</v>
      </c>
      <c r="E17" s="189">
        <v>482</v>
      </c>
      <c r="F17" s="196">
        <f>SUM(B17:E17)</f>
        <v>34015</v>
      </c>
      <c r="G17" s="190">
        <v>161.5</v>
      </c>
      <c r="H17" s="87"/>
      <c r="I17" s="87"/>
      <c r="J17" s="87"/>
    </row>
    <row r="18" spans="1:10" ht="19.5" customHeight="1">
      <c r="A18" s="188" t="s">
        <v>477</v>
      </c>
      <c r="B18" s="189">
        <v>7589</v>
      </c>
      <c r="C18" s="189">
        <v>40</v>
      </c>
      <c r="D18" s="189">
        <v>2747</v>
      </c>
      <c r="E18" s="189">
        <v>34</v>
      </c>
      <c r="F18" s="196">
        <f>SUM(B18:E18)</f>
        <v>10410</v>
      </c>
      <c r="G18" s="190">
        <v>27.5</v>
      </c>
      <c r="H18" s="87"/>
      <c r="I18" s="87"/>
      <c r="J18" s="87"/>
    </row>
    <row r="19" spans="1:10" ht="19.5" customHeight="1" thickBot="1">
      <c r="A19" s="188" t="s">
        <v>478</v>
      </c>
      <c r="B19" s="189">
        <v>2330</v>
      </c>
      <c r="C19" s="189">
        <v>1730</v>
      </c>
      <c r="D19" s="189">
        <v>1427</v>
      </c>
      <c r="E19" s="189">
        <v>83</v>
      </c>
      <c r="F19" s="196">
        <f>SUM(B19:E19)</f>
        <v>5570</v>
      </c>
      <c r="G19" s="190">
        <v>11.3</v>
      </c>
      <c r="H19" s="87"/>
      <c r="I19" s="87"/>
      <c r="J19" s="87"/>
    </row>
    <row r="20" spans="1:10" ht="30" customHeight="1" thickBot="1">
      <c r="A20" s="182" t="s">
        <v>479</v>
      </c>
      <c r="B20" s="183">
        <f aca="true" t="shared" si="0" ref="B20:G20">SUM(B15:B19)</f>
        <v>2685527</v>
      </c>
      <c r="C20" s="183">
        <f t="shared" si="0"/>
        <v>23534</v>
      </c>
      <c r="D20" s="183">
        <f t="shared" si="0"/>
        <v>974462</v>
      </c>
      <c r="E20" s="183">
        <f t="shared" si="0"/>
        <v>67735</v>
      </c>
      <c r="F20" s="183">
        <f t="shared" si="0"/>
        <v>3751258</v>
      </c>
      <c r="G20" s="184">
        <f t="shared" si="0"/>
        <v>12433.899999999998</v>
      </c>
      <c r="H20" s="87"/>
      <c r="I20" s="87"/>
      <c r="J20" s="87"/>
    </row>
  </sheetData>
  <mergeCells count="2">
    <mergeCell ref="A10:G10"/>
    <mergeCell ref="A11:G11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15"/>
  <sheetViews>
    <sheetView zoomScale="75" zoomScaleNormal="75" workbookViewId="0" topLeftCell="A1">
      <pane ySplit="3" topLeftCell="BM4" activePane="bottomLeft" state="frozen"/>
      <selection pane="topLeft" activeCell="A3" sqref="A3"/>
      <selection pane="bottomLeft" activeCell="H6" sqref="H6"/>
    </sheetView>
  </sheetViews>
  <sheetFormatPr defaultColWidth="9.00390625" defaultRowHeight="12.75"/>
  <cols>
    <col min="1" max="1" width="62.25390625" style="0" customWidth="1"/>
    <col min="2" max="2" width="8.25390625" style="88" customWidth="1"/>
    <col min="3" max="3" width="8.375" style="88" customWidth="1"/>
    <col min="4" max="4" width="11.25390625" style="87" customWidth="1"/>
    <col min="5" max="5" width="8.25390625" style="87" customWidth="1"/>
    <col min="6" max="6" width="11.125" style="87" customWidth="1"/>
    <col min="7" max="7" width="9.125" style="87" customWidth="1"/>
    <col min="8" max="8" width="14.00390625" style="87" customWidth="1"/>
    <col min="9" max="9" width="9.125" style="88" customWidth="1"/>
  </cols>
  <sheetData>
    <row r="2" spans="1:9" ht="13.5" thickBot="1">
      <c r="A2" s="198"/>
      <c r="B2" s="199"/>
      <c r="C2" s="199"/>
      <c r="D2" s="200"/>
      <c r="E2" s="200"/>
      <c r="F2" s="200"/>
      <c r="G2" s="200"/>
      <c r="H2" s="201" t="s">
        <v>144</v>
      </c>
      <c r="I2" s="201"/>
    </row>
    <row r="3" spans="1:9" ht="30" customHeight="1" thickBot="1">
      <c r="A3" s="197" t="s">
        <v>103</v>
      </c>
      <c r="B3" s="179" t="s">
        <v>130</v>
      </c>
      <c r="C3" s="179" t="s">
        <v>131</v>
      </c>
      <c r="D3" s="110" t="s">
        <v>132</v>
      </c>
      <c r="E3" s="110" t="s">
        <v>133</v>
      </c>
      <c r="F3" s="110" t="s">
        <v>134</v>
      </c>
      <c r="G3" s="144" t="s">
        <v>135</v>
      </c>
      <c r="H3" s="144" t="s">
        <v>136</v>
      </c>
      <c r="I3" s="86" t="s">
        <v>490</v>
      </c>
    </row>
    <row r="4" spans="1:9" ht="12.75">
      <c r="A4" s="220" t="s">
        <v>403</v>
      </c>
      <c r="B4" s="221"/>
      <c r="C4" s="221"/>
      <c r="D4" s="221"/>
      <c r="E4" s="221"/>
      <c r="F4" s="221"/>
      <c r="G4" s="221"/>
      <c r="H4" s="221"/>
      <c r="I4" s="222"/>
    </row>
    <row r="5" spans="1:9" ht="12.75">
      <c r="A5" s="2" t="s">
        <v>491</v>
      </c>
      <c r="B5" s="57">
        <v>754</v>
      </c>
      <c r="C5" s="57">
        <v>3111</v>
      </c>
      <c r="D5" s="31">
        <v>2566</v>
      </c>
      <c r="E5" s="31">
        <v>0</v>
      </c>
      <c r="F5" s="31">
        <v>924</v>
      </c>
      <c r="G5" s="31">
        <v>35</v>
      </c>
      <c r="H5" s="28">
        <f aca="true" t="shared" si="0" ref="H5:H11">+D5+E5+F5+G5</f>
        <v>3525</v>
      </c>
      <c r="I5" s="75">
        <v>13</v>
      </c>
    </row>
    <row r="6" spans="1:9" ht="12.75">
      <c r="A6" s="2" t="s">
        <v>492</v>
      </c>
      <c r="B6" s="57">
        <v>756</v>
      </c>
      <c r="C6" s="57">
        <v>3111</v>
      </c>
      <c r="D6" s="31">
        <v>1824</v>
      </c>
      <c r="E6" s="31">
        <v>47</v>
      </c>
      <c r="F6" s="31">
        <v>672</v>
      </c>
      <c r="G6" s="31">
        <v>25</v>
      </c>
      <c r="H6" s="31">
        <f t="shared" si="0"/>
        <v>2568</v>
      </c>
      <c r="I6" s="45">
        <v>9.9</v>
      </c>
    </row>
    <row r="7" spans="1:9" ht="12.75">
      <c r="A7" s="2" t="s">
        <v>493</v>
      </c>
      <c r="B7" s="57">
        <v>758</v>
      </c>
      <c r="C7" s="57">
        <v>3111</v>
      </c>
      <c r="D7" s="31">
        <v>1974</v>
      </c>
      <c r="E7" s="31">
        <v>15</v>
      </c>
      <c r="F7" s="31">
        <v>716</v>
      </c>
      <c r="G7" s="31">
        <v>26</v>
      </c>
      <c r="H7" s="31">
        <f t="shared" si="0"/>
        <v>2731</v>
      </c>
      <c r="I7" s="45">
        <v>10.6</v>
      </c>
    </row>
    <row r="8" spans="1:9" ht="12.75">
      <c r="A8" s="2" t="s">
        <v>494</v>
      </c>
      <c r="B8" s="57">
        <v>753</v>
      </c>
      <c r="C8" s="57">
        <v>3111</v>
      </c>
      <c r="D8" s="31">
        <v>3674</v>
      </c>
      <c r="E8" s="31">
        <v>0</v>
      </c>
      <c r="F8" s="31">
        <v>1323</v>
      </c>
      <c r="G8" s="31">
        <v>51</v>
      </c>
      <c r="H8" s="31">
        <f t="shared" si="0"/>
        <v>5048</v>
      </c>
      <c r="I8" s="45">
        <v>19</v>
      </c>
    </row>
    <row r="9" spans="1:9" ht="12.75">
      <c r="A9" s="2" t="s">
        <v>495</v>
      </c>
      <c r="B9" s="57">
        <v>755</v>
      </c>
      <c r="C9" s="57">
        <v>3111</v>
      </c>
      <c r="D9" s="31">
        <v>1989</v>
      </c>
      <c r="E9" s="31">
        <v>0</v>
      </c>
      <c r="F9" s="31">
        <v>717</v>
      </c>
      <c r="G9" s="31">
        <v>26</v>
      </c>
      <c r="H9" s="31">
        <f t="shared" si="0"/>
        <v>2732</v>
      </c>
      <c r="I9" s="45">
        <v>11.2</v>
      </c>
    </row>
    <row r="10" spans="1:9" ht="12.75">
      <c r="A10" s="2" t="s">
        <v>496</v>
      </c>
      <c r="B10" s="57">
        <v>757</v>
      </c>
      <c r="C10" s="57">
        <v>3111</v>
      </c>
      <c r="D10" s="31">
        <v>3156</v>
      </c>
      <c r="E10" s="31">
        <v>3</v>
      </c>
      <c r="F10" s="31">
        <v>1138</v>
      </c>
      <c r="G10" s="31">
        <v>45</v>
      </c>
      <c r="H10" s="31">
        <f t="shared" si="0"/>
        <v>4342</v>
      </c>
      <c r="I10" s="45">
        <v>16.7</v>
      </c>
    </row>
    <row r="11" spans="1:9" ht="13.5" thickBot="1">
      <c r="A11" s="3" t="s">
        <v>497</v>
      </c>
      <c r="B11" s="59">
        <v>752</v>
      </c>
      <c r="C11" s="60">
        <v>3111</v>
      </c>
      <c r="D11" s="33">
        <v>2011</v>
      </c>
      <c r="E11" s="33">
        <v>3</v>
      </c>
      <c r="F11" s="33">
        <v>728</v>
      </c>
      <c r="G11" s="33">
        <v>23</v>
      </c>
      <c r="H11" s="33">
        <f t="shared" si="0"/>
        <v>2765</v>
      </c>
      <c r="I11" s="76">
        <v>11.7</v>
      </c>
    </row>
    <row r="12" spans="1:9" ht="13.5" thickBot="1">
      <c r="A12" s="223" t="s">
        <v>404</v>
      </c>
      <c r="B12" s="224"/>
      <c r="C12" s="225"/>
      <c r="D12" s="24">
        <f aca="true" t="shared" si="1" ref="D12:I12">SUM(D5:D11)</f>
        <v>17194</v>
      </c>
      <c r="E12" s="24">
        <f t="shared" si="1"/>
        <v>68</v>
      </c>
      <c r="F12" s="24">
        <f t="shared" si="1"/>
        <v>6218</v>
      </c>
      <c r="G12" s="24">
        <f t="shared" si="1"/>
        <v>231</v>
      </c>
      <c r="H12" s="24">
        <f t="shared" si="1"/>
        <v>23711</v>
      </c>
      <c r="I12" s="46">
        <f t="shared" si="1"/>
        <v>92.10000000000001</v>
      </c>
    </row>
    <row r="13" spans="1:9" ht="12.75">
      <c r="A13" s="226" t="s">
        <v>405</v>
      </c>
      <c r="B13" s="221"/>
      <c r="C13" s="221"/>
      <c r="D13" s="221"/>
      <c r="E13" s="221"/>
      <c r="F13" s="221"/>
      <c r="G13" s="221"/>
      <c r="H13" s="221"/>
      <c r="I13" s="222"/>
    </row>
    <row r="14" spans="1:9" ht="12.75">
      <c r="A14" s="61" t="s">
        <v>498</v>
      </c>
      <c r="B14" s="62">
        <v>762</v>
      </c>
      <c r="C14" s="62">
        <v>3111</v>
      </c>
      <c r="D14" s="31">
        <v>3828</v>
      </c>
      <c r="E14" s="31">
        <v>8</v>
      </c>
      <c r="F14" s="31">
        <v>1381</v>
      </c>
      <c r="G14" s="31">
        <v>51</v>
      </c>
      <c r="H14" s="31">
        <f aca="true" t="shared" si="2" ref="H14:H21">+D14+E14+F14+G14</f>
        <v>5268</v>
      </c>
      <c r="I14" s="69">
        <v>20</v>
      </c>
    </row>
    <row r="15" spans="1:9" ht="12.75">
      <c r="A15" s="61" t="s">
        <v>499</v>
      </c>
      <c r="B15" s="62">
        <v>759</v>
      </c>
      <c r="C15" s="62">
        <v>3111</v>
      </c>
      <c r="D15" s="31">
        <v>3928</v>
      </c>
      <c r="E15" s="31">
        <v>30</v>
      </c>
      <c r="F15" s="31">
        <v>1425</v>
      </c>
      <c r="G15" s="31">
        <v>52</v>
      </c>
      <c r="H15" s="31">
        <f t="shared" si="2"/>
        <v>5435</v>
      </c>
      <c r="I15" s="69">
        <v>20.7</v>
      </c>
    </row>
    <row r="16" spans="1:9" ht="12.75">
      <c r="A16" s="61" t="s">
        <v>500</v>
      </c>
      <c r="B16" s="62">
        <v>767</v>
      </c>
      <c r="C16" s="62">
        <v>3111</v>
      </c>
      <c r="D16" s="31">
        <v>3035</v>
      </c>
      <c r="E16" s="31">
        <v>6</v>
      </c>
      <c r="F16" s="31">
        <v>1095</v>
      </c>
      <c r="G16" s="31">
        <v>40</v>
      </c>
      <c r="H16" s="31">
        <f t="shared" si="2"/>
        <v>4176</v>
      </c>
      <c r="I16" s="69">
        <v>16.2</v>
      </c>
    </row>
    <row r="17" spans="1:9" ht="12.75">
      <c r="A17" s="61" t="s">
        <v>501</v>
      </c>
      <c r="B17" s="62">
        <v>760</v>
      </c>
      <c r="C17" s="62">
        <v>3111</v>
      </c>
      <c r="D17" s="31">
        <v>3563</v>
      </c>
      <c r="E17" s="31">
        <v>15</v>
      </c>
      <c r="F17" s="31">
        <v>1289</v>
      </c>
      <c r="G17" s="31">
        <v>48</v>
      </c>
      <c r="H17" s="31">
        <f t="shared" si="2"/>
        <v>4915</v>
      </c>
      <c r="I17" s="69">
        <v>19</v>
      </c>
    </row>
    <row r="18" spans="1:9" ht="12.75">
      <c r="A18" s="61" t="s">
        <v>502</v>
      </c>
      <c r="B18" s="62">
        <v>763</v>
      </c>
      <c r="C18" s="62">
        <v>3111</v>
      </c>
      <c r="D18" s="31">
        <v>3872</v>
      </c>
      <c r="E18" s="31">
        <v>18</v>
      </c>
      <c r="F18" s="31">
        <v>1400</v>
      </c>
      <c r="G18" s="31">
        <v>53</v>
      </c>
      <c r="H18" s="31">
        <f t="shared" si="2"/>
        <v>5343</v>
      </c>
      <c r="I18" s="69">
        <v>20.6</v>
      </c>
    </row>
    <row r="19" spans="1:9" ht="12.75">
      <c r="A19" s="61" t="s">
        <v>503</v>
      </c>
      <c r="B19" s="62">
        <v>764</v>
      </c>
      <c r="C19" s="62">
        <v>3111</v>
      </c>
      <c r="D19" s="31">
        <v>3909</v>
      </c>
      <c r="E19" s="31">
        <v>60</v>
      </c>
      <c r="F19" s="31">
        <v>1428</v>
      </c>
      <c r="G19" s="31">
        <v>54</v>
      </c>
      <c r="H19" s="31">
        <f t="shared" si="2"/>
        <v>5451</v>
      </c>
      <c r="I19" s="69">
        <v>20.4</v>
      </c>
    </row>
    <row r="20" spans="1:9" ht="12.75">
      <c r="A20" s="61" t="s">
        <v>504</v>
      </c>
      <c r="B20" s="62">
        <v>761</v>
      </c>
      <c r="C20" s="62">
        <v>3111</v>
      </c>
      <c r="D20" s="31">
        <v>2582</v>
      </c>
      <c r="E20" s="31">
        <v>40</v>
      </c>
      <c r="F20" s="31">
        <v>943</v>
      </c>
      <c r="G20" s="31">
        <v>36</v>
      </c>
      <c r="H20" s="31">
        <f t="shared" si="2"/>
        <v>3601</v>
      </c>
      <c r="I20" s="69">
        <v>13.8</v>
      </c>
    </row>
    <row r="21" spans="1:9" ht="13.5" thickBot="1">
      <c r="A21" s="4" t="s">
        <v>505</v>
      </c>
      <c r="B21" s="63">
        <v>766</v>
      </c>
      <c r="C21" s="63">
        <v>3111</v>
      </c>
      <c r="D21" s="33">
        <v>4449</v>
      </c>
      <c r="E21" s="33"/>
      <c r="F21" s="33">
        <v>1604</v>
      </c>
      <c r="G21" s="33">
        <v>60</v>
      </c>
      <c r="H21" s="33">
        <f t="shared" si="2"/>
        <v>6113</v>
      </c>
      <c r="I21" s="71">
        <v>24.06</v>
      </c>
    </row>
    <row r="22" spans="1:9" ht="13.5" thickBot="1">
      <c r="A22" s="223" t="s">
        <v>406</v>
      </c>
      <c r="B22" s="224"/>
      <c r="C22" s="225"/>
      <c r="D22" s="24">
        <f aca="true" t="shared" si="3" ref="D22:I22">SUM(D14:D21)</f>
        <v>29166</v>
      </c>
      <c r="E22" s="24">
        <f t="shared" si="3"/>
        <v>177</v>
      </c>
      <c r="F22" s="24">
        <f t="shared" si="3"/>
        <v>10565</v>
      </c>
      <c r="G22" s="24">
        <f t="shared" si="3"/>
        <v>394</v>
      </c>
      <c r="H22" s="29">
        <f t="shared" si="3"/>
        <v>40302</v>
      </c>
      <c r="I22" s="46">
        <f t="shared" si="3"/>
        <v>154.76000000000002</v>
      </c>
    </row>
    <row r="23" spans="1:9" ht="12.75">
      <c r="A23" s="226" t="s">
        <v>137</v>
      </c>
      <c r="B23" s="221"/>
      <c r="C23" s="221"/>
      <c r="D23" s="221"/>
      <c r="E23" s="221"/>
      <c r="F23" s="221"/>
      <c r="G23" s="221"/>
      <c r="H23" s="221"/>
      <c r="I23" s="222"/>
    </row>
    <row r="24" spans="1:9" ht="12.75">
      <c r="A24" s="5" t="s">
        <v>506</v>
      </c>
      <c r="B24" s="62">
        <v>781</v>
      </c>
      <c r="C24" s="62">
        <v>3111</v>
      </c>
      <c r="D24" s="31">
        <v>1360</v>
      </c>
      <c r="E24" s="31">
        <v>0</v>
      </c>
      <c r="F24" s="31">
        <v>490</v>
      </c>
      <c r="G24" s="31">
        <v>18</v>
      </c>
      <c r="H24" s="31">
        <f aca="true" t="shared" si="4" ref="H24:H37">+D24+E24+F24+G24</f>
        <v>1868</v>
      </c>
      <c r="I24" s="69">
        <v>6</v>
      </c>
    </row>
    <row r="25" spans="1:9" ht="12.75">
      <c r="A25" s="5" t="s">
        <v>507</v>
      </c>
      <c r="B25" s="62">
        <v>774</v>
      </c>
      <c r="C25" s="62">
        <v>3111</v>
      </c>
      <c r="D25" s="31">
        <v>4224</v>
      </c>
      <c r="E25" s="31">
        <v>16</v>
      </c>
      <c r="F25" s="31">
        <v>1528</v>
      </c>
      <c r="G25" s="31">
        <v>61</v>
      </c>
      <c r="H25" s="31">
        <f t="shared" si="4"/>
        <v>5829</v>
      </c>
      <c r="I25" s="69">
        <v>21.7</v>
      </c>
    </row>
    <row r="26" spans="1:9" ht="12.75">
      <c r="A26" s="5" t="s">
        <v>508</v>
      </c>
      <c r="B26" s="62">
        <v>782</v>
      </c>
      <c r="C26" s="62">
        <v>3111</v>
      </c>
      <c r="D26" s="31">
        <v>2805</v>
      </c>
      <c r="E26" s="31">
        <v>0</v>
      </c>
      <c r="F26" s="31">
        <v>1011</v>
      </c>
      <c r="G26" s="31">
        <v>40</v>
      </c>
      <c r="H26" s="31">
        <f t="shared" si="4"/>
        <v>3856</v>
      </c>
      <c r="I26" s="69">
        <v>15.3</v>
      </c>
    </row>
    <row r="27" spans="1:9" ht="12.75">
      <c r="A27" s="5" t="s">
        <v>509</v>
      </c>
      <c r="B27" s="62">
        <v>780</v>
      </c>
      <c r="C27" s="62">
        <v>3111</v>
      </c>
      <c r="D27" s="31">
        <v>2571</v>
      </c>
      <c r="E27" s="31">
        <v>0</v>
      </c>
      <c r="F27" s="31">
        <v>927</v>
      </c>
      <c r="G27" s="31">
        <v>36</v>
      </c>
      <c r="H27" s="31">
        <f t="shared" si="4"/>
        <v>3534</v>
      </c>
      <c r="I27" s="69">
        <v>13.7</v>
      </c>
    </row>
    <row r="28" spans="1:9" ht="12.75">
      <c r="A28" s="5" t="s">
        <v>510</v>
      </c>
      <c r="B28" s="62">
        <v>773</v>
      </c>
      <c r="C28" s="62">
        <v>3111</v>
      </c>
      <c r="D28" s="31">
        <v>1969</v>
      </c>
      <c r="E28" s="31">
        <v>20</v>
      </c>
      <c r="F28" s="31">
        <v>717</v>
      </c>
      <c r="G28" s="31">
        <v>26</v>
      </c>
      <c r="H28" s="31">
        <f t="shared" si="4"/>
        <v>2732</v>
      </c>
      <c r="I28" s="69">
        <v>9.2</v>
      </c>
    </row>
    <row r="29" spans="1:9" ht="12.75">
      <c r="A29" s="5" t="s">
        <v>511</v>
      </c>
      <c r="B29" s="62">
        <v>770</v>
      </c>
      <c r="C29" s="62">
        <v>3111</v>
      </c>
      <c r="D29" s="31">
        <v>4206</v>
      </c>
      <c r="E29" s="31">
        <v>0</v>
      </c>
      <c r="F29" s="31">
        <v>1516</v>
      </c>
      <c r="G29" s="31">
        <v>61</v>
      </c>
      <c r="H29" s="31">
        <f t="shared" si="4"/>
        <v>5783</v>
      </c>
      <c r="I29" s="69">
        <v>22.2</v>
      </c>
    </row>
    <row r="30" spans="1:9" ht="12.75">
      <c r="A30" s="5" t="s">
        <v>512</v>
      </c>
      <c r="B30" s="62">
        <v>772</v>
      </c>
      <c r="C30" s="62">
        <v>3111</v>
      </c>
      <c r="D30" s="31">
        <v>2571</v>
      </c>
      <c r="E30" s="31">
        <v>0</v>
      </c>
      <c r="F30" s="31">
        <v>927</v>
      </c>
      <c r="G30" s="31">
        <v>36</v>
      </c>
      <c r="H30" s="31">
        <f t="shared" si="4"/>
        <v>3534</v>
      </c>
      <c r="I30" s="69">
        <v>13.5</v>
      </c>
    </row>
    <row r="31" spans="1:9" ht="12.75">
      <c r="A31" s="5" t="s">
        <v>513</v>
      </c>
      <c r="B31" s="62">
        <v>769</v>
      </c>
      <c r="C31" s="62">
        <v>3111</v>
      </c>
      <c r="D31" s="31">
        <v>1909</v>
      </c>
      <c r="E31" s="31">
        <v>5</v>
      </c>
      <c r="F31" s="31">
        <v>690</v>
      </c>
      <c r="G31" s="31">
        <v>27</v>
      </c>
      <c r="H31" s="31">
        <f t="shared" si="4"/>
        <v>2631</v>
      </c>
      <c r="I31" s="69">
        <v>9.3</v>
      </c>
    </row>
    <row r="32" spans="1:9" ht="12.75">
      <c r="A32" s="5" t="s">
        <v>514</v>
      </c>
      <c r="B32" s="62">
        <v>775</v>
      </c>
      <c r="C32" s="62">
        <v>3111</v>
      </c>
      <c r="D32" s="31">
        <v>2571</v>
      </c>
      <c r="E32" s="31">
        <v>0</v>
      </c>
      <c r="F32" s="31">
        <v>927</v>
      </c>
      <c r="G32" s="31">
        <v>36</v>
      </c>
      <c r="H32" s="31">
        <f t="shared" si="4"/>
        <v>3534</v>
      </c>
      <c r="I32" s="69">
        <v>13.5</v>
      </c>
    </row>
    <row r="33" spans="1:9" ht="12.75">
      <c r="A33" s="5" t="s">
        <v>515</v>
      </c>
      <c r="B33" s="62">
        <v>768</v>
      </c>
      <c r="C33" s="62">
        <v>3111</v>
      </c>
      <c r="D33" s="31">
        <v>2109</v>
      </c>
      <c r="E33" s="31">
        <v>15</v>
      </c>
      <c r="F33" s="31">
        <v>766</v>
      </c>
      <c r="G33" s="31">
        <v>22</v>
      </c>
      <c r="H33" s="31">
        <f t="shared" si="4"/>
        <v>2912</v>
      </c>
      <c r="I33" s="69">
        <v>11</v>
      </c>
    </row>
    <row r="34" spans="1:9" ht="12.75">
      <c r="A34" s="5" t="s">
        <v>516</v>
      </c>
      <c r="B34" s="62">
        <v>771</v>
      </c>
      <c r="C34" s="62">
        <v>3111</v>
      </c>
      <c r="D34" s="31">
        <v>2559</v>
      </c>
      <c r="E34" s="31">
        <v>0</v>
      </c>
      <c r="F34" s="31">
        <v>923</v>
      </c>
      <c r="G34" s="31">
        <v>36</v>
      </c>
      <c r="H34" s="31">
        <f t="shared" si="4"/>
        <v>3518</v>
      </c>
      <c r="I34" s="69">
        <v>13</v>
      </c>
    </row>
    <row r="35" spans="1:9" ht="12.75">
      <c r="A35" s="5" t="s">
        <v>517</v>
      </c>
      <c r="B35" s="62">
        <v>778</v>
      </c>
      <c r="C35" s="62">
        <v>3111</v>
      </c>
      <c r="D35" s="31">
        <v>2599</v>
      </c>
      <c r="E35" s="31">
        <v>95</v>
      </c>
      <c r="F35" s="31">
        <v>940</v>
      </c>
      <c r="G35" s="31">
        <v>38</v>
      </c>
      <c r="H35" s="31">
        <f t="shared" si="4"/>
        <v>3672</v>
      </c>
      <c r="I35" s="69">
        <v>15.5</v>
      </c>
    </row>
    <row r="36" spans="1:9" ht="12.75">
      <c r="A36" s="5" t="s">
        <v>518</v>
      </c>
      <c r="B36" s="62">
        <v>776</v>
      </c>
      <c r="C36" s="62">
        <v>3111</v>
      </c>
      <c r="D36" s="31">
        <v>3244</v>
      </c>
      <c r="E36" s="31">
        <v>0</v>
      </c>
      <c r="F36" s="31">
        <v>1169</v>
      </c>
      <c r="G36" s="31">
        <v>45</v>
      </c>
      <c r="H36" s="31">
        <f t="shared" si="4"/>
        <v>4458</v>
      </c>
      <c r="I36" s="69">
        <v>17</v>
      </c>
    </row>
    <row r="37" spans="1:9" ht="13.5" thickBot="1">
      <c r="A37" s="64" t="s">
        <v>519</v>
      </c>
      <c r="B37" s="63">
        <v>777</v>
      </c>
      <c r="C37" s="63">
        <v>3111</v>
      </c>
      <c r="D37" s="33">
        <v>2644</v>
      </c>
      <c r="E37" s="31">
        <v>0</v>
      </c>
      <c r="F37" s="33">
        <v>953</v>
      </c>
      <c r="G37" s="33">
        <v>37</v>
      </c>
      <c r="H37" s="33">
        <f t="shared" si="4"/>
        <v>3634</v>
      </c>
      <c r="I37" s="70">
        <v>13.8</v>
      </c>
    </row>
    <row r="38" spans="1:9" ht="13.5" thickBot="1">
      <c r="A38" s="223" t="s">
        <v>485</v>
      </c>
      <c r="B38" s="224"/>
      <c r="C38" s="225"/>
      <c r="D38" s="65">
        <f aca="true" t="shared" si="5" ref="D38:I38">SUM(D24:D37)</f>
        <v>37341</v>
      </c>
      <c r="E38" s="66">
        <f t="shared" si="5"/>
        <v>151</v>
      </c>
      <c r="F38" s="24">
        <f t="shared" si="5"/>
        <v>13484</v>
      </c>
      <c r="G38" s="24">
        <f t="shared" si="5"/>
        <v>519</v>
      </c>
      <c r="H38" s="29">
        <f t="shared" si="5"/>
        <v>51495</v>
      </c>
      <c r="I38" s="46">
        <f t="shared" si="5"/>
        <v>194.70000000000002</v>
      </c>
    </row>
    <row r="39" spans="1:9" ht="12.75">
      <c r="A39" s="226" t="s">
        <v>407</v>
      </c>
      <c r="B39" s="221"/>
      <c r="C39" s="221"/>
      <c r="D39" s="221"/>
      <c r="E39" s="221"/>
      <c r="F39" s="221"/>
      <c r="G39" s="221"/>
      <c r="H39" s="221"/>
      <c r="I39" s="222"/>
    </row>
    <row r="40" spans="1:9" ht="12.75">
      <c r="A40" s="67" t="s">
        <v>520</v>
      </c>
      <c r="B40" s="90">
        <v>788</v>
      </c>
      <c r="C40" s="90">
        <v>3111</v>
      </c>
      <c r="D40" s="31">
        <v>7040</v>
      </c>
      <c r="E40" s="31">
        <v>20</v>
      </c>
      <c r="F40" s="31">
        <v>2540</v>
      </c>
      <c r="G40" s="31">
        <v>100</v>
      </c>
      <c r="H40" s="31">
        <f aca="true" t="shared" si="6" ref="H40:H65">+D40+E40+F40+G40</f>
        <v>9700</v>
      </c>
      <c r="I40" s="69">
        <v>37.4</v>
      </c>
    </row>
    <row r="41" spans="1:9" ht="12.75">
      <c r="A41" s="5" t="s">
        <v>521</v>
      </c>
      <c r="B41" s="62">
        <v>783</v>
      </c>
      <c r="C41" s="62">
        <v>3111</v>
      </c>
      <c r="D41" s="31">
        <v>1773</v>
      </c>
      <c r="E41" s="31">
        <v>35</v>
      </c>
      <c r="F41" s="31">
        <v>650</v>
      </c>
      <c r="G41" s="31">
        <v>24</v>
      </c>
      <c r="H41" s="31">
        <f t="shared" si="6"/>
        <v>2482</v>
      </c>
      <c r="I41" s="69">
        <v>9.3</v>
      </c>
    </row>
    <row r="42" spans="1:9" ht="12.75">
      <c r="A42" s="5" t="s">
        <v>522</v>
      </c>
      <c r="B42" s="62">
        <v>790</v>
      </c>
      <c r="C42" s="62">
        <v>3111</v>
      </c>
      <c r="D42" s="31">
        <v>2595</v>
      </c>
      <c r="E42" s="31">
        <v>0</v>
      </c>
      <c r="F42" s="31">
        <v>934</v>
      </c>
      <c r="G42" s="31">
        <v>36</v>
      </c>
      <c r="H42" s="31">
        <f t="shared" si="6"/>
        <v>3565</v>
      </c>
      <c r="I42" s="69">
        <v>13.6</v>
      </c>
    </row>
    <row r="43" spans="1:9" ht="12.75">
      <c r="A43" s="5" t="s">
        <v>523</v>
      </c>
      <c r="B43" s="62">
        <v>932</v>
      </c>
      <c r="C43" s="62">
        <v>3112</v>
      </c>
      <c r="D43" s="31">
        <v>4965</v>
      </c>
      <c r="E43" s="31">
        <v>102</v>
      </c>
      <c r="F43" s="31">
        <v>1825</v>
      </c>
      <c r="G43" s="31">
        <v>37</v>
      </c>
      <c r="H43" s="31">
        <f t="shared" si="6"/>
        <v>6929</v>
      </c>
      <c r="I43" s="69">
        <v>22.5</v>
      </c>
    </row>
    <row r="44" spans="1:9" ht="12.75">
      <c r="A44" s="5" t="s">
        <v>524</v>
      </c>
      <c r="B44" s="62">
        <v>794</v>
      </c>
      <c r="C44" s="62">
        <v>3111</v>
      </c>
      <c r="D44" s="31">
        <v>1541</v>
      </c>
      <c r="E44" s="31">
        <v>0</v>
      </c>
      <c r="F44" s="31">
        <v>554</v>
      </c>
      <c r="G44" s="31">
        <v>20</v>
      </c>
      <c r="H44" s="31">
        <f t="shared" si="6"/>
        <v>2115</v>
      </c>
      <c r="I44" s="69">
        <v>8.2</v>
      </c>
    </row>
    <row r="45" spans="1:9" ht="12.75">
      <c r="A45" s="5" t="s">
        <v>525</v>
      </c>
      <c r="B45" s="62">
        <v>800</v>
      </c>
      <c r="C45" s="62">
        <v>3111</v>
      </c>
      <c r="D45" s="31">
        <v>3719</v>
      </c>
      <c r="E45" s="31">
        <v>24</v>
      </c>
      <c r="F45" s="31">
        <v>1349</v>
      </c>
      <c r="G45" s="31">
        <v>53</v>
      </c>
      <c r="H45" s="31">
        <f t="shared" si="6"/>
        <v>5145</v>
      </c>
      <c r="I45" s="69">
        <v>19.7</v>
      </c>
    </row>
    <row r="46" spans="1:9" ht="12.75">
      <c r="A46" s="5" t="s">
        <v>526</v>
      </c>
      <c r="B46" s="62">
        <v>799</v>
      </c>
      <c r="C46" s="62">
        <v>3111</v>
      </c>
      <c r="D46" s="31">
        <v>2750</v>
      </c>
      <c r="E46" s="31">
        <v>20</v>
      </c>
      <c r="F46" s="31">
        <v>996</v>
      </c>
      <c r="G46" s="31">
        <v>41</v>
      </c>
      <c r="H46" s="31">
        <f t="shared" si="6"/>
        <v>3807</v>
      </c>
      <c r="I46" s="69">
        <v>15</v>
      </c>
    </row>
    <row r="47" spans="1:9" ht="12.75">
      <c r="A47" s="5" t="s">
        <v>527</v>
      </c>
      <c r="B47" s="62">
        <v>796</v>
      </c>
      <c r="C47" s="62">
        <v>3111</v>
      </c>
      <c r="D47" s="31">
        <v>2835</v>
      </c>
      <c r="E47" s="31">
        <v>34</v>
      </c>
      <c r="F47" s="31">
        <v>1032</v>
      </c>
      <c r="G47" s="31">
        <v>41</v>
      </c>
      <c r="H47" s="31">
        <f t="shared" si="6"/>
        <v>3942</v>
      </c>
      <c r="I47" s="69">
        <v>15.2</v>
      </c>
    </row>
    <row r="48" spans="1:9" ht="12.75">
      <c r="A48" s="5" t="s">
        <v>528</v>
      </c>
      <c r="B48" s="62">
        <v>797</v>
      </c>
      <c r="C48" s="62">
        <v>3111</v>
      </c>
      <c r="D48" s="31">
        <v>2802</v>
      </c>
      <c r="E48" s="31">
        <v>0</v>
      </c>
      <c r="F48" s="31">
        <v>1009</v>
      </c>
      <c r="G48" s="31">
        <v>39</v>
      </c>
      <c r="H48" s="31">
        <f t="shared" si="6"/>
        <v>3850</v>
      </c>
      <c r="I48" s="69">
        <v>14.8</v>
      </c>
    </row>
    <row r="49" spans="1:9" ht="12.75">
      <c r="A49" s="5" t="s">
        <v>529</v>
      </c>
      <c r="B49" s="62">
        <v>795</v>
      </c>
      <c r="C49" s="62">
        <v>3111</v>
      </c>
      <c r="D49" s="31">
        <v>2285</v>
      </c>
      <c r="E49" s="31">
        <v>0</v>
      </c>
      <c r="F49" s="31">
        <v>824</v>
      </c>
      <c r="G49" s="31">
        <v>32</v>
      </c>
      <c r="H49" s="31">
        <f t="shared" si="6"/>
        <v>3141</v>
      </c>
      <c r="I49" s="69">
        <v>12.1</v>
      </c>
    </row>
    <row r="50" spans="1:9" ht="12.75">
      <c r="A50" s="5" t="s">
        <v>530</v>
      </c>
      <c r="B50" s="62">
        <v>784</v>
      </c>
      <c r="C50" s="62">
        <v>3111</v>
      </c>
      <c r="D50" s="31">
        <v>2144</v>
      </c>
      <c r="E50" s="31">
        <v>15</v>
      </c>
      <c r="F50" s="31">
        <v>777</v>
      </c>
      <c r="G50" s="31">
        <v>31</v>
      </c>
      <c r="H50" s="31">
        <f t="shared" si="6"/>
        <v>2967</v>
      </c>
      <c r="I50" s="69">
        <v>11.7</v>
      </c>
    </row>
    <row r="51" spans="1:9" ht="12.75">
      <c r="A51" s="5" t="s">
        <v>531</v>
      </c>
      <c r="B51" s="62">
        <v>802</v>
      </c>
      <c r="C51" s="62">
        <v>3111</v>
      </c>
      <c r="D51" s="31">
        <v>1434</v>
      </c>
      <c r="E51" s="31">
        <v>20</v>
      </c>
      <c r="F51" s="31">
        <v>527</v>
      </c>
      <c r="G51" s="31">
        <v>18</v>
      </c>
      <c r="H51" s="31">
        <f t="shared" si="6"/>
        <v>1999</v>
      </c>
      <c r="I51" s="69">
        <v>7.5</v>
      </c>
    </row>
    <row r="52" spans="1:9" ht="12.75">
      <c r="A52" s="5" t="s">
        <v>532</v>
      </c>
      <c r="B52" s="62">
        <v>793</v>
      </c>
      <c r="C52" s="62">
        <v>3111</v>
      </c>
      <c r="D52" s="31">
        <v>2644</v>
      </c>
      <c r="E52" s="31">
        <v>0</v>
      </c>
      <c r="F52" s="31">
        <v>952</v>
      </c>
      <c r="G52" s="31">
        <v>37</v>
      </c>
      <c r="H52" s="31">
        <f t="shared" si="6"/>
        <v>3633</v>
      </c>
      <c r="I52" s="69">
        <v>14</v>
      </c>
    </row>
    <row r="53" spans="1:9" ht="12.75">
      <c r="A53" s="5" t="s">
        <v>533</v>
      </c>
      <c r="B53" s="62">
        <v>787</v>
      </c>
      <c r="C53" s="62">
        <v>3111</v>
      </c>
      <c r="D53" s="31">
        <v>1541</v>
      </c>
      <c r="E53" s="31">
        <v>0</v>
      </c>
      <c r="F53" s="31">
        <v>554</v>
      </c>
      <c r="G53" s="31">
        <v>20</v>
      </c>
      <c r="H53" s="31">
        <f t="shared" si="6"/>
        <v>2115</v>
      </c>
      <c r="I53" s="69">
        <v>8.2</v>
      </c>
    </row>
    <row r="54" spans="1:9" ht="12.75">
      <c r="A54" s="5" t="s">
        <v>534</v>
      </c>
      <c r="B54" s="62">
        <v>803</v>
      </c>
      <c r="C54" s="62">
        <v>3111</v>
      </c>
      <c r="D54" s="31">
        <v>2760</v>
      </c>
      <c r="E54" s="31">
        <v>0</v>
      </c>
      <c r="F54" s="31">
        <v>994</v>
      </c>
      <c r="G54" s="31">
        <v>39</v>
      </c>
      <c r="H54" s="31">
        <f t="shared" si="6"/>
        <v>3793</v>
      </c>
      <c r="I54" s="69">
        <v>14.7</v>
      </c>
    </row>
    <row r="55" spans="1:9" ht="12.75">
      <c r="A55" s="5" t="s">
        <v>535</v>
      </c>
      <c r="B55" s="62">
        <v>804</v>
      </c>
      <c r="C55" s="62">
        <v>3111</v>
      </c>
      <c r="D55" s="31">
        <v>2800</v>
      </c>
      <c r="E55" s="31">
        <v>50</v>
      </c>
      <c r="F55" s="31">
        <v>1025</v>
      </c>
      <c r="G55" s="31">
        <v>41</v>
      </c>
      <c r="H55" s="31">
        <f t="shared" si="6"/>
        <v>3916</v>
      </c>
      <c r="I55" s="69">
        <v>15.1</v>
      </c>
    </row>
    <row r="56" spans="1:9" ht="12.75">
      <c r="A56" s="5" t="s">
        <v>536</v>
      </c>
      <c r="B56" s="62">
        <v>805</v>
      </c>
      <c r="C56" s="62">
        <v>3111</v>
      </c>
      <c r="D56" s="31">
        <v>2824</v>
      </c>
      <c r="E56" s="31">
        <v>0</v>
      </c>
      <c r="F56" s="31">
        <v>1018</v>
      </c>
      <c r="G56" s="31">
        <v>40</v>
      </c>
      <c r="H56" s="31">
        <f t="shared" si="6"/>
        <v>3882</v>
      </c>
      <c r="I56" s="69">
        <v>14.9</v>
      </c>
    </row>
    <row r="57" spans="1:9" ht="12.75">
      <c r="A57" s="5" t="s">
        <v>537</v>
      </c>
      <c r="B57" s="62">
        <v>807</v>
      </c>
      <c r="C57" s="62">
        <v>3111</v>
      </c>
      <c r="D57" s="31">
        <v>5732</v>
      </c>
      <c r="E57" s="31">
        <v>0</v>
      </c>
      <c r="F57" s="31">
        <v>2062</v>
      </c>
      <c r="G57" s="31">
        <v>81</v>
      </c>
      <c r="H57" s="31">
        <f t="shared" si="6"/>
        <v>7875</v>
      </c>
      <c r="I57" s="69">
        <v>30.4</v>
      </c>
    </row>
    <row r="58" spans="1:9" ht="12.75">
      <c r="A58" s="5" t="s">
        <v>538</v>
      </c>
      <c r="B58" s="62">
        <v>808</v>
      </c>
      <c r="C58" s="62">
        <v>3111</v>
      </c>
      <c r="D58" s="31">
        <v>2815</v>
      </c>
      <c r="E58" s="31">
        <v>0</v>
      </c>
      <c r="F58" s="31">
        <v>1013</v>
      </c>
      <c r="G58" s="31">
        <v>41</v>
      </c>
      <c r="H58" s="31">
        <f t="shared" si="6"/>
        <v>3869</v>
      </c>
      <c r="I58" s="69">
        <v>15</v>
      </c>
    </row>
    <row r="59" spans="1:9" ht="12.75">
      <c r="A59" s="5" t="s">
        <v>539</v>
      </c>
      <c r="B59" s="62">
        <v>809</v>
      </c>
      <c r="C59" s="62">
        <v>3111</v>
      </c>
      <c r="D59" s="31">
        <v>2830</v>
      </c>
      <c r="E59" s="31">
        <v>20</v>
      </c>
      <c r="F59" s="31">
        <v>1025</v>
      </c>
      <c r="G59" s="31">
        <v>41</v>
      </c>
      <c r="H59" s="31">
        <f t="shared" si="6"/>
        <v>3916</v>
      </c>
      <c r="I59" s="69">
        <v>15</v>
      </c>
    </row>
    <row r="60" spans="1:9" ht="12.75">
      <c r="A60" s="5" t="s">
        <v>540</v>
      </c>
      <c r="B60" s="62">
        <v>810</v>
      </c>
      <c r="C60" s="62">
        <v>3111</v>
      </c>
      <c r="D60" s="31">
        <v>2824</v>
      </c>
      <c r="E60" s="31">
        <v>0</v>
      </c>
      <c r="F60" s="31">
        <v>1018</v>
      </c>
      <c r="G60" s="31">
        <v>40</v>
      </c>
      <c r="H60" s="31">
        <f t="shared" si="6"/>
        <v>3882</v>
      </c>
      <c r="I60" s="69">
        <v>14.9</v>
      </c>
    </row>
    <row r="61" spans="1:9" ht="12.75">
      <c r="A61" s="5" t="s">
        <v>541</v>
      </c>
      <c r="B61" s="62">
        <v>786</v>
      </c>
      <c r="C61" s="62">
        <v>3111</v>
      </c>
      <c r="D61" s="31">
        <v>2104</v>
      </c>
      <c r="E61" s="31">
        <v>0</v>
      </c>
      <c r="F61" s="31">
        <v>757</v>
      </c>
      <c r="G61" s="31">
        <v>29</v>
      </c>
      <c r="H61" s="31">
        <f t="shared" si="6"/>
        <v>2890</v>
      </c>
      <c r="I61" s="69">
        <v>11.2</v>
      </c>
    </row>
    <row r="62" spans="1:9" ht="12.75">
      <c r="A62" s="5" t="s">
        <v>542</v>
      </c>
      <c r="B62" s="62">
        <v>811</v>
      </c>
      <c r="C62" s="62">
        <v>3111</v>
      </c>
      <c r="D62" s="31">
        <v>3298</v>
      </c>
      <c r="E62" s="31">
        <v>25</v>
      </c>
      <c r="F62" s="31">
        <v>1197</v>
      </c>
      <c r="G62" s="31">
        <v>47</v>
      </c>
      <c r="H62" s="31">
        <f t="shared" si="6"/>
        <v>4567</v>
      </c>
      <c r="I62" s="69">
        <v>17.6</v>
      </c>
    </row>
    <row r="63" spans="1:9" ht="12.75">
      <c r="A63" s="5" t="s">
        <v>543</v>
      </c>
      <c r="B63" s="62">
        <v>813</v>
      </c>
      <c r="C63" s="62">
        <v>3111</v>
      </c>
      <c r="D63" s="31">
        <v>2753</v>
      </c>
      <c r="E63" s="31">
        <v>20</v>
      </c>
      <c r="F63" s="31">
        <v>993</v>
      </c>
      <c r="G63" s="31">
        <v>40</v>
      </c>
      <c r="H63" s="31">
        <f t="shared" si="6"/>
        <v>3806</v>
      </c>
      <c r="I63" s="69">
        <v>14.9</v>
      </c>
    </row>
    <row r="64" spans="1:9" ht="12.75">
      <c r="A64" s="5" t="s">
        <v>544</v>
      </c>
      <c r="B64" s="62">
        <v>814</v>
      </c>
      <c r="C64" s="62">
        <v>3111</v>
      </c>
      <c r="D64" s="31">
        <v>2082</v>
      </c>
      <c r="E64" s="31"/>
      <c r="F64" s="31">
        <v>751</v>
      </c>
      <c r="G64" s="31">
        <v>29</v>
      </c>
      <c r="H64" s="31">
        <f t="shared" si="6"/>
        <v>2862</v>
      </c>
      <c r="I64" s="69">
        <v>11</v>
      </c>
    </row>
    <row r="65" spans="1:9" ht="12.75">
      <c r="A65" s="5" t="s">
        <v>545</v>
      </c>
      <c r="B65" s="62">
        <v>815</v>
      </c>
      <c r="C65" s="62">
        <v>3111</v>
      </c>
      <c r="D65" s="31">
        <v>4644</v>
      </c>
      <c r="E65" s="31">
        <v>18</v>
      </c>
      <c r="F65" s="31">
        <v>1682</v>
      </c>
      <c r="G65" s="31">
        <v>62</v>
      </c>
      <c r="H65" s="31">
        <f t="shared" si="6"/>
        <v>6406</v>
      </c>
      <c r="I65" s="69">
        <v>24.1</v>
      </c>
    </row>
    <row r="66" spans="1:9" ht="12.75">
      <c r="A66" s="227" t="s">
        <v>138</v>
      </c>
      <c r="B66" s="228"/>
      <c r="C66" s="228"/>
      <c r="D66" s="228"/>
      <c r="E66" s="228"/>
      <c r="F66" s="228"/>
      <c r="G66" s="228"/>
      <c r="H66" s="228"/>
      <c r="I66" s="229"/>
    </row>
    <row r="67" spans="1:9" ht="13.5" thickBot="1">
      <c r="A67" s="138" t="s">
        <v>546</v>
      </c>
      <c r="B67" s="63">
        <v>1314</v>
      </c>
      <c r="C67" s="63">
        <v>3111</v>
      </c>
      <c r="D67" s="33">
        <v>3265</v>
      </c>
      <c r="E67" s="33"/>
      <c r="F67" s="33">
        <v>1176</v>
      </c>
      <c r="G67" s="33">
        <v>46</v>
      </c>
      <c r="H67" s="33">
        <f>+D67+E67+F67+G67</f>
        <v>4487</v>
      </c>
      <c r="I67" s="70">
        <v>17.3</v>
      </c>
    </row>
    <row r="68" spans="1:9" ht="13.5" thickBot="1">
      <c r="A68" s="223" t="s">
        <v>408</v>
      </c>
      <c r="B68" s="224"/>
      <c r="C68" s="225"/>
      <c r="D68" s="24">
        <f aca="true" t="shared" si="7" ref="D68:I68">SUM(D40:D67)</f>
        <v>80799</v>
      </c>
      <c r="E68" s="24">
        <f t="shared" si="7"/>
        <v>403</v>
      </c>
      <c r="F68" s="24">
        <f t="shared" si="7"/>
        <v>29234</v>
      </c>
      <c r="G68" s="24">
        <f t="shared" si="7"/>
        <v>1105</v>
      </c>
      <c r="H68" s="29">
        <f t="shared" si="7"/>
        <v>111541</v>
      </c>
      <c r="I68" s="46">
        <f t="shared" si="7"/>
        <v>425.29999999999995</v>
      </c>
    </row>
    <row r="69" spans="1:9" ht="12.75">
      <c r="A69" s="226" t="s">
        <v>409</v>
      </c>
      <c r="B69" s="221"/>
      <c r="C69" s="221"/>
      <c r="D69" s="221"/>
      <c r="E69" s="221"/>
      <c r="F69" s="221"/>
      <c r="G69" s="221"/>
      <c r="H69" s="221"/>
      <c r="I69" s="222"/>
    </row>
    <row r="70" spans="1:9" ht="12.75">
      <c r="A70" s="6" t="s">
        <v>547</v>
      </c>
      <c r="B70" s="89">
        <v>827</v>
      </c>
      <c r="C70" s="57">
        <v>3111</v>
      </c>
      <c r="D70" s="31">
        <v>2828</v>
      </c>
      <c r="E70" s="31">
        <v>0</v>
      </c>
      <c r="F70" s="31">
        <v>1019</v>
      </c>
      <c r="G70" s="31">
        <v>36</v>
      </c>
      <c r="H70" s="31">
        <f aca="true" t="shared" si="8" ref="H70:H84">+D70+E70+F70+G70</f>
        <v>3883</v>
      </c>
      <c r="I70" s="91">
        <v>15.1</v>
      </c>
    </row>
    <row r="71" spans="1:9" ht="12.75">
      <c r="A71" s="7" t="s">
        <v>548</v>
      </c>
      <c r="B71" s="57">
        <v>831</v>
      </c>
      <c r="C71" s="57">
        <v>3111</v>
      </c>
      <c r="D71" s="31">
        <v>2025</v>
      </c>
      <c r="E71" s="31">
        <v>0</v>
      </c>
      <c r="F71" s="31">
        <v>731</v>
      </c>
      <c r="G71" s="31">
        <v>26</v>
      </c>
      <c r="H71" s="31">
        <f t="shared" si="8"/>
        <v>2782</v>
      </c>
      <c r="I71" s="91">
        <v>10.7</v>
      </c>
    </row>
    <row r="72" spans="1:9" ht="12.75">
      <c r="A72" s="2" t="s">
        <v>549</v>
      </c>
      <c r="B72" s="57">
        <v>829</v>
      </c>
      <c r="C72" s="57">
        <v>3111</v>
      </c>
      <c r="D72" s="31">
        <v>1541</v>
      </c>
      <c r="E72" s="31">
        <v>0</v>
      </c>
      <c r="F72" s="31">
        <v>554</v>
      </c>
      <c r="G72" s="31">
        <v>20</v>
      </c>
      <c r="H72" s="31">
        <f t="shared" si="8"/>
        <v>2115</v>
      </c>
      <c r="I72" s="45">
        <v>8.2</v>
      </c>
    </row>
    <row r="73" spans="1:9" ht="12.75">
      <c r="A73" s="7" t="s">
        <v>550</v>
      </c>
      <c r="B73" s="57">
        <v>828</v>
      </c>
      <c r="C73" s="57">
        <v>3111</v>
      </c>
      <c r="D73" s="31">
        <v>2538</v>
      </c>
      <c r="E73" s="31">
        <v>0</v>
      </c>
      <c r="F73" s="31">
        <v>914</v>
      </c>
      <c r="G73" s="31">
        <v>35</v>
      </c>
      <c r="H73" s="31">
        <f t="shared" si="8"/>
        <v>3487</v>
      </c>
      <c r="I73" s="45">
        <v>13.4</v>
      </c>
    </row>
    <row r="74" spans="1:9" ht="12.75">
      <c r="A74" s="7" t="s">
        <v>551</v>
      </c>
      <c r="B74" s="57">
        <v>816</v>
      </c>
      <c r="C74" s="57">
        <v>3111</v>
      </c>
      <c r="D74" s="31">
        <v>2568</v>
      </c>
      <c r="E74" s="31">
        <v>0</v>
      </c>
      <c r="F74" s="31">
        <v>925</v>
      </c>
      <c r="G74" s="31">
        <v>35</v>
      </c>
      <c r="H74" s="31">
        <f t="shared" si="8"/>
        <v>3528</v>
      </c>
      <c r="I74" s="91">
        <v>13.6</v>
      </c>
    </row>
    <row r="75" spans="1:9" ht="12.75">
      <c r="A75" s="7" t="s">
        <v>552</v>
      </c>
      <c r="B75" s="57">
        <v>819</v>
      </c>
      <c r="C75" s="57">
        <v>3111</v>
      </c>
      <c r="D75" s="31">
        <v>2576</v>
      </c>
      <c r="E75" s="31">
        <v>10</v>
      </c>
      <c r="F75" s="31">
        <v>931</v>
      </c>
      <c r="G75" s="31">
        <v>36</v>
      </c>
      <c r="H75" s="31">
        <f t="shared" si="8"/>
        <v>3553</v>
      </c>
      <c r="I75" s="91">
        <v>13.7</v>
      </c>
    </row>
    <row r="76" spans="1:9" ht="12.75">
      <c r="A76" s="7" t="s">
        <v>553</v>
      </c>
      <c r="B76" s="57">
        <v>820</v>
      </c>
      <c r="C76" s="57">
        <v>3111</v>
      </c>
      <c r="D76" s="31">
        <v>2613</v>
      </c>
      <c r="E76" s="31">
        <v>5</v>
      </c>
      <c r="F76" s="31">
        <v>942</v>
      </c>
      <c r="G76" s="31">
        <v>36</v>
      </c>
      <c r="H76" s="31">
        <f t="shared" si="8"/>
        <v>3596</v>
      </c>
      <c r="I76" s="91">
        <v>13.8</v>
      </c>
    </row>
    <row r="77" spans="1:9" ht="12.75">
      <c r="A77" s="7" t="s">
        <v>554</v>
      </c>
      <c r="B77" s="57">
        <v>830</v>
      </c>
      <c r="C77" s="57">
        <v>3111</v>
      </c>
      <c r="D77" s="31">
        <v>3382</v>
      </c>
      <c r="E77" s="31">
        <v>0</v>
      </c>
      <c r="F77" s="31">
        <v>1220</v>
      </c>
      <c r="G77" s="31">
        <v>44</v>
      </c>
      <c r="H77" s="31">
        <f t="shared" si="8"/>
        <v>4646</v>
      </c>
      <c r="I77" s="45">
        <v>18</v>
      </c>
    </row>
    <row r="78" spans="1:9" ht="12.75">
      <c r="A78" s="7" t="s">
        <v>555</v>
      </c>
      <c r="B78" s="57">
        <v>825</v>
      </c>
      <c r="C78" s="57">
        <v>3111</v>
      </c>
      <c r="D78" s="31">
        <v>2629</v>
      </c>
      <c r="E78" s="31">
        <v>0</v>
      </c>
      <c r="F78" s="31">
        <v>948</v>
      </c>
      <c r="G78" s="31">
        <v>36</v>
      </c>
      <c r="H78" s="31">
        <f t="shared" si="8"/>
        <v>3613</v>
      </c>
      <c r="I78" s="91">
        <v>13.9</v>
      </c>
    </row>
    <row r="79" spans="1:9" ht="12.75">
      <c r="A79" s="7" t="s">
        <v>556</v>
      </c>
      <c r="B79" s="57">
        <v>818</v>
      </c>
      <c r="C79" s="57">
        <v>3111</v>
      </c>
      <c r="D79" s="31">
        <v>2571</v>
      </c>
      <c r="E79" s="31">
        <v>0</v>
      </c>
      <c r="F79" s="31">
        <v>926</v>
      </c>
      <c r="G79" s="31">
        <v>36</v>
      </c>
      <c r="H79" s="31">
        <f t="shared" si="8"/>
        <v>3533</v>
      </c>
      <c r="I79" s="91">
        <v>13.6</v>
      </c>
    </row>
    <row r="80" spans="1:9" ht="12.75">
      <c r="A80" s="7" t="s">
        <v>557</v>
      </c>
      <c r="B80" s="57">
        <v>823</v>
      </c>
      <c r="C80" s="57">
        <v>3111</v>
      </c>
      <c r="D80" s="31">
        <v>2571</v>
      </c>
      <c r="E80" s="31">
        <v>0</v>
      </c>
      <c r="F80" s="31">
        <v>926</v>
      </c>
      <c r="G80" s="31">
        <v>36</v>
      </c>
      <c r="H80" s="31">
        <f t="shared" si="8"/>
        <v>3533</v>
      </c>
      <c r="I80" s="91">
        <v>13.6</v>
      </c>
    </row>
    <row r="81" spans="1:9" ht="12.75">
      <c r="A81" s="7" t="s">
        <v>558</v>
      </c>
      <c r="B81" s="57">
        <v>822</v>
      </c>
      <c r="C81" s="57">
        <v>3111</v>
      </c>
      <c r="D81" s="31">
        <v>2056</v>
      </c>
      <c r="E81" s="31">
        <v>2</v>
      </c>
      <c r="F81" s="31">
        <v>741</v>
      </c>
      <c r="G81" s="31">
        <v>28</v>
      </c>
      <c r="H81" s="31">
        <f t="shared" si="8"/>
        <v>2827</v>
      </c>
      <c r="I81" s="91">
        <v>10.9</v>
      </c>
    </row>
    <row r="82" spans="1:9" ht="12.75">
      <c r="A82" s="7" t="s">
        <v>559</v>
      </c>
      <c r="B82" s="57">
        <v>821</v>
      </c>
      <c r="C82" s="57">
        <v>3111</v>
      </c>
      <c r="D82" s="31">
        <v>1918</v>
      </c>
      <c r="E82" s="31">
        <v>0</v>
      </c>
      <c r="F82" s="31">
        <v>690</v>
      </c>
      <c r="G82" s="31">
        <v>26</v>
      </c>
      <c r="H82" s="31">
        <f t="shared" si="8"/>
        <v>2634</v>
      </c>
      <c r="I82" s="91">
        <v>10.2</v>
      </c>
    </row>
    <row r="83" spans="1:9" ht="25.5">
      <c r="A83" s="7" t="s">
        <v>560</v>
      </c>
      <c r="B83" s="57">
        <v>826</v>
      </c>
      <c r="C83" s="57">
        <v>3111</v>
      </c>
      <c r="D83" s="31">
        <v>2839</v>
      </c>
      <c r="E83" s="31">
        <v>8</v>
      </c>
      <c r="F83" s="31">
        <v>1025</v>
      </c>
      <c r="G83" s="31">
        <v>36</v>
      </c>
      <c r="H83" s="31">
        <f t="shared" si="8"/>
        <v>3908</v>
      </c>
      <c r="I83" s="91">
        <v>14.7</v>
      </c>
    </row>
    <row r="84" spans="1:9" ht="13.5" thickBot="1">
      <c r="A84" s="8" t="s">
        <v>561</v>
      </c>
      <c r="B84" s="59">
        <v>832</v>
      </c>
      <c r="C84" s="60">
        <v>3111</v>
      </c>
      <c r="D84" s="33">
        <v>1974</v>
      </c>
      <c r="E84" s="33">
        <v>15</v>
      </c>
      <c r="F84" s="33">
        <v>717</v>
      </c>
      <c r="G84" s="33">
        <v>26</v>
      </c>
      <c r="H84" s="33">
        <f t="shared" si="8"/>
        <v>2732</v>
      </c>
      <c r="I84" s="92">
        <v>10.6</v>
      </c>
    </row>
    <row r="85" spans="1:9" ht="13.5" thickBot="1">
      <c r="A85" s="223" t="s">
        <v>410</v>
      </c>
      <c r="B85" s="224"/>
      <c r="C85" s="225"/>
      <c r="D85" s="24">
        <f aca="true" t="shared" si="9" ref="D85:I85">SUM(D70:D84)</f>
        <v>36629</v>
      </c>
      <c r="E85" s="24">
        <f t="shared" si="9"/>
        <v>40</v>
      </c>
      <c r="F85" s="24">
        <f t="shared" si="9"/>
        <v>13209</v>
      </c>
      <c r="G85" s="24">
        <f t="shared" si="9"/>
        <v>492</v>
      </c>
      <c r="H85" s="29">
        <f t="shared" si="9"/>
        <v>50370</v>
      </c>
      <c r="I85" s="46">
        <f t="shared" si="9"/>
        <v>193.99999999999997</v>
      </c>
    </row>
    <row r="86" spans="1:9" ht="12.75">
      <c r="A86" s="226" t="s">
        <v>411</v>
      </c>
      <c r="B86" s="221"/>
      <c r="C86" s="221"/>
      <c r="D86" s="221"/>
      <c r="E86" s="221"/>
      <c r="F86" s="221"/>
      <c r="G86" s="221"/>
      <c r="H86" s="221"/>
      <c r="I86" s="222"/>
    </row>
    <row r="87" spans="1:9" ht="12.75">
      <c r="A87" s="6" t="s">
        <v>562</v>
      </c>
      <c r="B87" s="89">
        <v>840</v>
      </c>
      <c r="C87" s="57">
        <v>3111</v>
      </c>
      <c r="D87" s="31">
        <v>2719</v>
      </c>
      <c r="E87" s="31">
        <v>0</v>
      </c>
      <c r="F87" s="31">
        <v>981</v>
      </c>
      <c r="G87" s="31">
        <v>32</v>
      </c>
      <c r="H87" s="31">
        <f aca="true" t="shared" si="10" ref="H87:H105">+D87+E87+F87+G87</f>
        <v>3732</v>
      </c>
      <c r="I87" s="45">
        <v>14</v>
      </c>
    </row>
    <row r="88" spans="1:9" ht="12.75">
      <c r="A88" s="7" t="s">
        <v>563</v>
      </c>
      <c r="B88" s="57">
        <v>1205</v>
      </c>
      <c r="C88" s="57">
        <v>3111</v>
      </c>
      <c r="D88" s="31">
        <v>2602</v>
      </c>
      <c r="E88" s="31">
        <v>0</v>
      </c>
      <c r="F88" s="31">
        <v>937</v>
      </c>
      <c r="G88" s="31">
        <v>36</v>
      </c>
      <c r="H88" s="31">
        <f t="shared" si="10"/>
        <v>3575</v>
      </c>
      <c r="I88" s="91">
        <v>13.7</v>
      </c>
    </row>
    <row r="89" spans="1:9" s="145" customFormat="1" ht="12.75">
      <c r="A89" s="5" t="s">
        <v>564</v>
      </c>
      <c r="B89" s="62">
        <v>834</v>
      </c>
      <c r="C89" s="62">
        <v>3111</v>
      </c>
      <c r="D89" s="25">
        <v>2339</v>
      </c>
      <c r="E89" s="25">
        <v>0</v>
      </c>
      <c r="F89" s="25">
        <v>843</v>
      </c>
      <c r="G89" s="25">
        <v>33</v>
      </c>
      <c r="H89" s="25">
        <f t="shared" si="10"/>
        <v>3215</v>
      </c>
      <c r="I89" s="178">
        <v>12.4</v>
      </c>
    </row>
    <row r="90" spans="1:9" ht="12.75">
      <c r="A90" s="7" t="s">
        <v>565</v>
      </c>
      <c r="B90" s="57">
        <v>1207</v>
      </c>
      <c r="C90" s="57">
        <v>3111</v>
      </c>
      <c r="D90" s="31">
        <v>2561</v>
      </c>
      <c r="E90" s="31">
        <v>10</v>
      </c>
      <c r="F90" s="31">
        <v>926</v>
      </c>
      <c r="G90" s="31">
        <v>36</v>
      </c>
      <c r="H90" s="31">
        <f t="shared" si="10"/>
        <v>3533</v>
      </c>
      <c r="I90" s="91">
        <v>13.6</v>
      </c>
    </row>
    <row r="91" spans="1:9" ht="12.75">
      <c r="A91" s="7" t="s">
        <v>566</v>
      </c>
      <c r="B91" s="57">
        <v>1208</v>
      </c>
      <c r="C91" s="57">
        <v>3111</v>
      </c>
      <c r="D91" s="31">
        <v>1281</v>
      </c>
      <c r="E91" s="31">
        <v>2</v>
      </c>
      <c r="F91" s="31">
        <v>462</v>
      </c>
      <c r="G91" s="31">
        <v>17</v>
      </c>
      <c r="H91" s="31">
        <f t="shared" si="10"/>
        <v>1762</v>
      </c>
      <c r="I91" s="91">
        <v>6.7</v>
      </c>
    </row>
    <row r="92" spans="1:9" ht="12.75">
      <c r="A92" s="7" t="s">
        <v>567</v>
      </c>
      <c r="B92" s="57">
        <v>835</v>
      </c>
      <c r="C92" s="57">
        <v>3111</v>
      </c>
      <c r="D92" s="31">
        <v>3136</v>
      </c>
      <c r="E92" s="31">
        <v>15</v>
      </c>
      <c r="F92" s="31">
        <v>1135</v>
      </c>
      <c r="G92" s="31">
        <v>45</v>
      </c>
      <c r="H92" s="31">
        <f t="shared" si="10"/>
        <v>4331</v>
      </c>
      <c r="I92" s="91">
        <v>16.7</v>
      </c>
    </row>
    <row r="93" spans="1:9" ht="12.75">
      <c r="A93" s="7" t="s">
        <v>568</v>
      </c>
      <c r="B93" s="57">
        <v>836</v>
      </c>
      <c r="C93" s="57">
        <v>3111</v>
      </c>
      <c r="D93" s="31">
        <v>2601</v>
      </c>
      <c r="E93" s="31">
        <v>8</v>
      </c>
      <c r="F93" s="31">
        <v>939</v>
      </c>
      <c r="G93" s="31">
        <v>36</v>
      </c>
      <c r="H93" s="31">
        <f t="shared" si="10"/>
        <v>3584</v>
      </c>
      <c r="I93" s="91">
        <v>13.6</v>
      </c>
    </row>
    <row r="94" spans="1:9" ht="12.75">
      <c r="A94" s="7" t="s">
        <v>569</v>
      </c>
      <c r="B94" s="57">
        <v>1210</v>
      </c>
      <c r="C94" s="57">
        <v>3111</v>
      </c>
      <c r="D94" s="31">
        <v>2386</v>
      </c>
      <c r="E94" s="31">
        <v>0</v>
      </c>
      <c r="F94" s="31">
        <v>859</v>
      </c>
      <c r="G94" s="31">
        <v>34</v>
      </c>
      <c r="H94" s="31">
        <f t="shared" si="10"/>
        <v>3279</v>
      </c>
      <c r="I94" s="45">
        <v>12.6</v>
      </c>
    </row>
    <row r="95" spans="1:9" ht="12.75">
      <c r="A95" s="7" t="s">
        <v>570</v>
      </c>
      <c r="B95" s="57">
        <v>1216</v>
      </c>
      <c r="C95" s="57">
        <v>3111</v>
      </c>
      <c r="D95" s="31">
        <v>1958</v>
      </c>
      <c r="E95" s="31">
        <v>0</v>
      </c>
      <c r="F95" s="31">
        <v>704</v>
      </c>
      <c r="G95" s="31">
        <v>24</v>
      </c>
      <c r="H95" s="31">
        <f t="shared" si="10"/>
        <v>2686</v>
      </c>
      <c r="I95" s="45">
        <v>10.2</v>
      </c>
    </row>
    <row r="96" spans="1:9" ht="12.75">
      <c r="A96" s="7" t="s">
        <v>571</v>
      </c>
      <c r="B96" s="57">
        <v>833</v>
      </c>
      <c r="C96" s="57">
        <v>3111</v>
      </c>
      <c r="D96" s="31">
        <v>2397</v>
      </c>
      <c r="E96" s="31">
        <v>10</v>
      </c>
      <c r="F96" s="31">
        <v>867</v>
      </c>
      <c r="G96" s="31">
        <v>34</v>
      </c>
      <c r="H96" s="31">
        <f t="shared" si="10"/>
        <v>3308</v>
      </c>
      <c r="I96" s="91">
        <v>12.7</v>
      </c>
    </row>
    <row r="97" spans="1:9" ht="12.75">
      <c r="A97" s="7" t="s">
        <v>572</v>
      </c>
      <c r="B97" s="57">
        <v>1211</v>
      </c>
      <c r="C97" s="57">
        <v>3111</v>
      </c>
      <c r="D97" s="31">
        <v>2477</v>
      </c>
      <c r="E97" s="31">
        <v>0</v>
      </c>
      <c r="F97" s="31">
        <v>892</v>
      </c>
      <c r="G97" s="31">
        <v>35</v>
      </c>
      <c r="H97" s="31">
        <f t="shared" si="10"/>
        <v>3404</v>
      </c>
      <c r="I97" s="91">
        <v>13.1</v>
      </c>
    </row>
    <row r="98" spans="1:9" ht="12.75">
      <c r="A98" s="7" t="s">
        <v>573</v>
      </c>
      <c r="B98" s="57">
        <v>1220</v>
      </c>
      <c r="C98" s="57">
        <v>3111</v>
      </c>
      <c r="D98" s="31">
        <v>2462</v>
      </c>
      <c r="E98" s="31">
        <v>15</v>
      </c>
      <c r="F98" s="31">
        <v>892</v>
      </c>
      <c r="G98" s="31">
        <v>35</v>
      </c>
      <c r="H98" s="31">
        <f t="shared" si="10"/>
        <v>3404</v>
      </c>
      <c r="I98" s="91">
        <v>13.1</v>
      </c>
    </row>
    <row r="99" spans="1:9" ht="12.75">
      <c r="A99" s="7" t="s">
        <v>574</v>
      </c>
      <c r="B99" s="57">
        <v>1225</v>
      </c>
      <c r="C99" s="57">
        <v>3111</v>
      </c>
      <c r="D99" s="31">
        <v>2433</v>
      </c>
      <c r="E99" s="31">
        <v>6</v>
      </c>
      <c r="F99" s="31">
        <v>879</v>
      </c>
      <c r="G99" s="31">
        <v>34</v>
      </c>
      <c r="H99" s="31">
        <f t="shared" si="10"/>
        <v>3352</v>
      </c>
      <c r="I99" s="91">
        <v>12.4</v>
      </c>
    </row>
    <row r="100" spans="1:9" ht="12.75">
      <c r="A100" s="7" t="s">
        <v>575</v>
      </c>
      <c r="B100" s="57">
        <v>837</v>
      </c>
      <c r="C100" s="57">
        <v>3111</v>
      </c>
      <c r="D100" s="31">
        <v>2252</v>
      </c>
      <c r="E100" s="31">
        <v>0</v>
      </c>
      <c r="F100" s="31">
        <v>808</v>
      </c>
      <c r="G100" s="31">
        <v>31</v>
      </c>
      <c r="H100" s="31">
        <f t="shared" si="10"/>
        <v>3091</v>
      </c>
      <c r="I100" s="91">
        <v>11.8</v>
      </c>
    </row>
    <row r="101" spans="1:9" ht="12.75">
      <c r="A101" s="7" t="s">
        <v>576</v>
      </c>
      <c r="B101" s="57">
        <v>1218</v>
      </c>
      <c r="C101" s="57">
        <v>3111</v>
      </c>
      <c r="D101" s="31">
        <v>2916</v>
      </c>
      <c r="E101" s="31">
        <v>0</v>
      </c>
      <c r="F101" s="31">
        <v>1050</v>
      </c>
      <c r="G101" s="31">
        <v>41</v>
      </c>
      <c r="H101" s="31">
        <f t="shared" si="10"/>
        <v>4007</v>
      </c>
      <c r="I101" s="91">
        <v>15.4</v>
      </c>
    </row>
    <row r="102" spans="1:9" ht="12.75">
      <c r="A102" s="7" t="s">
        <v>577</v>
      </c>
      <c r="B102" s="57">
        <v>838</v>
      </c>
      <c r="C102" s="57">
        <v>3111</v>
      </c>
      <c r="D102" s="31">
        <v>3659</v>
      </c>
      <c r="E102" s="31">
        <v>6</v>
      </c>
      <c r="F102" s="31">
        <v>1320</v>
      </c>
      <c r="G102" s="31">
        <v>52</v>
      </c>
      <c r="H102" s="31">
        <f t="shared" si="10"/>
        <v>5037</v>
      </c>
      <c r="I102" s="91">
        <v>19.4</v>
      </c>
    </row>
    <row r="103" spans="1:9" ht="12.75">
      <c r="A103" s="7" t="s">
        <v>578</v>
      </c>
      <c r="B103" s="57">
        <v>839</v>
      </c>
      <c r="C103" s="57">
        <v>3111</v>
      </c>
      <c r="D103" s="31">
        <v>1984</v>
      </c>
      <c r="E103" s="31">
        <v>5</v>
      </c>
      <c r="F103" s="31">
        <v>717</v>
      </c>
      <c r="G103" s="31">
        <v>26</v>
      </c>
      <c r="H103" s="31">
        <f t="shared" si="10"/>
        <v>2732</v>
      </c>
      <c r="I103" s="91">
        <v>10.6</v>
      </c>
    </row>
    <row r="104" spans="1:9" ht="12.75">
      <c r="A104" s="7" t="s">
        <v>579</v>
      </c>
      <c r="B104" s="57">
        <v>1214</v>
      </c>
      <c r="C104" s="57">
        <v>3111</v>
      </c>
      <c r="D104" s="31">
        <v>1960</v>
      </c>
      <c r="E104" s="31">
        <v>5</v>
      </c>
      <c r="F104" s="31">
        <v>708</v>
      </c>
      <c r="G104" s="31">
        <v>26</v>
      </c>
      <c r="H104" s="31">
        <f t="shared" si="10"/>
        <v>2699</v>
      </c>
      <c r="I104" s="91">
        <v>10.4</v>
      </c>
    </row>
    <row r="105" spans="1:9" ht="12.75">
      <c r="A105" s="7" t="s">
        <v>580</v>
      </c>
      <c r="B105" s="57">
        <v>1222</v>
      </c>
      <c r="C105" s="57">
        <v>3111</v>
      </c>
      <c r="D105" s="31">
        <v>2339</v>
      </c>
      <c r="E105" s="31">
        <v>0</v>
      </c>
      <c r="F105" s="31">
        <v>843</v>
      </c>
      <c r="G105" s="31">
        <v>33</v>
      </c>
      <c r="H105" s="31">
        <f t="shared" si="10"/>
        <v>3215</v>
      </c>
      <c r="I105" s="91">
        <v>12.4</v>
      </c>
    </row>
    <row r="106" spans="1:9" ht="12.75">
      <c r="A106" s="227" t="s">
        <v>139</v>
      </c>
      <c r="B106" s="228"/>
      <c r="C106" s="228"/>
      <c r="D106" s="228"/>
      <c r="E106" s="228"/>
      <c r="F106" s="228"/>
      <c r="G106" s="228"/>
      <c r="H106" s="228"/>
      <c r="I106" s="229"/>
    </row>
    <row r="107" spans="1:9" ht="12.75">
      <c r="A107" s="7" t="s">
        <v>581</v>
      </c>
      <c r="B107" s="57">
        <v>931</v>
      </c>
      <c r="C107" s="57">
        <v>3111</v>
      </c>
      <c r="D107" s="31">
        <v>1936</v>
      </c>
      <c r="E107" s="31">
        <v>10</v>
      </c>
      <c r="F107" s="31">
        <v>702</v>
      </c>
      <c r="G107" s="31">
        <v>25</v>
      </c>
      <c r="H107" s="31">
        <f>+D107+E107+F107+G107</f>
        <v>2673</v>
      </c>
      <c r="I107" s="91">
        <v>10.3</v>
      </c>
    </row>
    <row r="108" spans="1:9" ht="12.75">
      <c r="A108" s="227" t="s">
        <v>140</v>
      </c>
      <c r="B108" s="228"/>
      <c r="C108" s="228"/>
      <c r="D108" s="228"/>
      <c r="E108" s="228"/>
      <c r="F108" s="228"/>
      <c r="G108" s="228"/>
      <c r="H108" s="228"/>
      <c r="I108" s="229"/>
    </row>
    <row r="109" spans="1:9" ht="12.75">
      <c r="A109" s="139" t="s">
        <v>582</v>
      </c>
      <c r="B109" s="57">
        <v>1327</v>
      </c>
      <c r="C109" s="57">
        <v>3111</v>
      </c>
      <c r="D109" s="31">
        <v>2571</v>
      </c>
      <c r="E109" s="31">
        <v>0</v>
      </c>
      <c r="F109" s="31">
        <v>926</v>
      </c>
      <c r="G109" s="31">
        <v>36</v>
      </c>
      <c r="H109" s="31">
        <f>+D109+E109+F109+G109</f>
        <v>3533</v>
      </c>
      <c r="I109" s="94">
        <v>13.6</v>
      </c>
    </row>
    <row r="110" spans="1:9" ht="13.5" thickBot="1">
      <c r="A110" s="8" t="s">
        <v>583</v>
      </c>
      <c r="B110" s="60">
        <v>1326</v>
      </c>
      <c r="C110" s="60">
        <v>3111</v>
      </c>
      <c r="D110" s="37">
        <v>1394</v>
      </c>
      <c r="E110" s="37">
        <v>20</v>
      </c>
      <c r="F110" s="37">
        <v>510</v>
      </c>
      <c r="G110" s="37">
        <v>18</v>
      </c>
      <c r="H110" s="37">
        <f>+D110+E110+F110+G110</f>
        <v>1942</v>
      </c>
      <c r="I110" s="95">
        <v>7.5</v>
      </c>
    </row>
    <row r="111" spans="1:9" ht="13.5" thickBot="1">
      <c r="A111" s="223" t="s">
        <v>412</v>
      </c>
      <c r="B111" s="224"/>
      <c r="C111" s="225"/>
      <c r="D111" s="24">
        <f aca="true" t="shared" si="11" ref="D111:I111">SUM(D87:D110)</f>
        <v>52363</v>
      </c>
      <c r="E111" s="24">
        <f t="shared" si="11"/>
        <v>112</v>
      </c>
      <c r="F111" s="24">
        <f t="shared" si="11"/>
        <v>18900</v>
      </c>
      <c r="G111" s="24">
        <f t="shared" si="11"/>
        <v>719</v>
      </c>
      <c r="H111" s="29">
        <f t="shared" si="11"/>
        <v>72094</v>
      </c>
      <c r="I111" s="46">
        <f t="shared" si="11"/>
        <v>276.20000000000005</v>
      </c>
    </row>
    <row r="112" spans="1:9" ht="12.75">
      <c r="A112" s="226" t="s">
        <v>413</v>
      </c>
      <c r="B112" s="221"/>
      <c r="C112" s="221"/>
      <c r="D112" s="221"/>
      <c r="E112" s="221"/>
      <c r="F112" s="221"/>
      <c r="G112" s="221"/>
      <c r="H112" s="221"/>
      <c r="I112" s="222"/>
    </row>
    <row r="113" spans="1:9" ht="12.75">
      <c r="A113" s="6" t="s">
        <v>584</v>
      </c>
      <c r="B113" s="89">
        <v>842</v>
      </c>
      <c r="C113" s="57">
        <v>3111</v>
      </c>
      <c r="D113" s="31">
        <v>2830</v>
      </c>
      <c r="E113" s="31">
        <v>20</v>
      </c>
      <c r="F113" s="31">
        <v>1027</v>
      </c>
      <c r="G113" s="31">
        <v>41</v>
      </c>
      <c r="H113" s="31">
        <f>+D113+E113+F113+G113</f>
        <v>3918</v>
      </c>
      <c r="I113" s="91">
        <v>15.1</v>
      </c>
    </row>
    <row r="114" spans="1:9" ht="12.75">
      <c r="A114" s="7" t="s">
        <v>585</v>
      </c>
      <c r="B114" s="57">
        <v>845</v>
      </c>
      <c r="C114" s="57">
        <v>3111</v>
      </c>
      <c r="D114" s="31">
        <v>2673</v>
      </c>
      <c r="E114" s="31">
        <v>65</v>
      </c>
      <c r="F114" s="31">
        <v>985</v>
      </c>
      <c r="G114" s="31">
        <v>34</v>
      </c>
      <c r="H114" s="31">
        <f>+D114+E114+F114+G114</f>
        <v>3757</v>
      </c>
      <c r="I114" s="91">
        <v>14.5</v>
      </c>
    </row>
    <row r="115" spans="1:9" ht="25.5">
      <c r="A115" s="7" t="s">
        <v>586</v>
      </c>
      <c r="B115" s="57">
        <v>841</v>
      </c>
      <c r="C115" s="57">
        <v>3111</v>
      </c>
      <c r="D115" s="31">
        <v>4119</v>
      </c>
      <c r="E115" s="31">
        <v>38</v>
      </c>
      <c r="F115" s="31">
        <v>1496</v>
      </c>
      <c r="G115" s="31">
        <v>59</v>
      </c>
      <c r="H115" s="31">
        <f>+D115+E115+F115+G115</f>
        <v>5712</v>
      </c>
      <c r="I115" s="45">
        <v>22</v>
      </c>
    </row>
    <row r="116" spans="1:9" ht="12.75">
      <c r="A116" s="7" t="s">
        <v>587</v>
      </c>
      <c r="B116" s="57">
        <v>843</v>
      </c>
      <c r="C116" s="57">
        <v>3111</v>
      </c>
      <c r="D116" s="31">
        <v>3456</v>
      </c>
      <c r="E116" s="31">
        <v>90</v>
      </c>
      <c r="F116" s="31">
        <v>1276</v>
      </c>
      <c r="G116" s="31">
        <v>48</v>
      </c>
      <c r="H116" s="31">
        <f>+D116+E116+F116+G116</f>
        <v>4870</v>
      </c>
      <c r="I116" s="91">
        <v>18.8</v>
      </c>
    </row>
    <row r="117" spans="1:9" ht="12.75">
      <c r="A117" s="7" t="s">
        <v>588</v>
      </c>
      <c r="B117" s="57">
        <v>846</v>
      </c>
      <c r="C117" s="57">
        <v>3111</v>
      </c>
      <c r="D117" s="31">
        <v>2910</v>
      </c>
      <c r="E117" s="31">
        <v>115</v>
      </c>
      <c r="F117" s="31">
        <v>1087</v>
      </c>
      <c r="G117" s="31">
        <v>43</v>
      </c>
      <c r="H117" s="31">
        <f>+D117+E117+F117+G117</f>
        <v>4155</v>
      </c>
      <c r="I117" s="93">
        <v>16.1</v>
      </c>
    </row>
    <row r="118" spans="1:9" ht="12.75">
      <c r="A118" s="227" t="s">
        <v>141</v>
      </c>
      <c r="B118" s="228"/>
      <c r="C118" s="228"/>
      <c r="D118" s="228"/>
      <c r="E118" s="228"/>
      <c r="F118" s="228"/>
      <c r="G118" s="228"/>
      <c r="H118" s="228"/>
      <c r="I118" s="229"/>
    </row>
    <row r="119" spans="1:9" ht="13.5" thickBot="1">
      <c r="A119" s="8" t="s">
        <v>589</v>
      </c>
      <c r="B119" s="59">
        <v>1328</v>
      </c>
      <c r="C119" s="59">
        <v>3111</v>
      </c>
      <c r="D119" s="33">
        <v>1352</v>
      </c>
      <c r="E119" s="31">
        <v>0</v>
      </c>
      <c r="F119" s="33">
        <v>488</v>
      </c>
      <c r="G119" s="33">
        <v>19</v>
      </c>
      <c r="H119" s="33">
        <f>+D119+E119+F119+G119</f>
        <v>1859</v>
      </c>
      <c r="I119" s="92">
        <v>6.7</v>
      </c>
    </row>
    <row r="120" spans="1:9" ht="13.5" thickBot="1">
      <c r="A120" s="223" t="s">
        <v>414</v>
      </c>
      <c r="B120" s="224"/>
      <c r="C120" s="225"/>
      <c r="D120" s="65">
        <f aca="true" t="shared" si="12" ref="D120:I120">SUM(D113:D119)</f>
        <v>17340</v>
      </c>
      <c r="E120" s="24">
        <f t="shared" si="12"/>
        <v>328</v>
      </c>
      <c r="F120" s="24">
        <f t="shared" si="12"/>
        <v>6359</v>
      </c>
      <c r="G120" s="24">
        <f t="shared" si="12"/>
        <v>244</v>
      </c>
      <c r="H120" s="29">
        <f t="shared" si="12"/>
        <v>24271</v>
      </c>
      <c r="I120" s="46">
        <f t="shared" si="12"/>
        <v>93.2</v>
      </c>
    </row>
    <row r="121" spans="1:9" ht="12.75">
      <c r="A121" s="226" t="s">
        <v>415</v>
      </c>
      <c r="B121" s="221"/>
      <c r="C121" s="221"/>
      <c r="D121" s="221"/>
      <c r="E121" s="221"/>
      <c r="F121" s="221"/>
      <c r="G121" s="221"/>
      <c r="H121" s="221"/>
      <c r="I121" s="222"/>
    </row>
    <row r="122" spans="1:9" ht="12.75">
      <c r="A122" s="6" t="s">
        <v>590</v>
      </c>
      <c r="B122" s="89">
        <v>851</v>
      </c>
      <c r="C122" s="89">
        <v>3111</v>
      </c>
      <c r="D122" s="31">
        <v>2563</v>
      </c>
      <c r="E122" s="31">
        <v>0</v>
      </c>
      <c r="F122" s="31">
        <v>924</v>
      </c>
      <c r="G122" s="31">
        <v>35</v>
      </c>
      <c r="H122" s="31">
        <f aca="true" t="shared" si="13" ref="H122:H139">+D122+E122+F122+G122</f>
        <v>3522</v>
      </c>
      <c r="I122" s="91">
        <v>13.6</v>
      </c>
    </row>
    <row r="123" spans="1:9" ht="12.75">
      <c r="A123" s="7" t="s">
        <v>591</v>
      </c>
      <c r="B123" s="57">
        <v>1248</v>
      </c>
      <c r="C123" s="57">
        <v>3111</v>
      </c>
      <c r="D123" s="31">
        <v>3893</v>
      </c>
      <c r="E123" s="31">
        <v>0</v>
      </c>
      <c r="F123" s="31">
        <v>1401</v>
      </c>
      <c r="G123" s="31">
        <v>56</v>
      </c>
      <c r="H123" s="31">
        <f t="shared" si="13"/>
        <v>5350</v>
      </c>
      <c r="I123" s="91">
        <v>20.6</v>
      </c>
    </row>
    <row r="124" spans="1:9" ht="12.75">
      <c r="A124" s="7" t="s">
        <v>592</v>
      </c>
      <c r="B124" s="57">
        <v>1255</v>
      </c>
      <c r="C124" s="57">
        <v>3111</v>
      </c>
      <c r="D124" s="31">
        <v>2755</v>
      </c>
      <c r="E124" s="31">
        <v>0</v>
      </c>
      <c r="F124" s="31">
        <v>992</v>
      </c>
      <c r="G124" s="31">
        <v>39</v>
      </c>
      <c r="H124" s="31">
        <f t="shared" si="13"/>
        <v>3786</v>
      </c>
      <c r="I124" s="91">
        <v>14.6</v>
      </c>
    </row>
    <row r="125" spans="1:9" ht="25.5">
      <c r="A125" s="7" t="s">
        <v>593</v>
      </c>
      <c r="B125" s="57">
        <v>848</v>
      </c>
      <c r="C125" s="57">
        <v>3111</v>
      </c>
      <c r="D125" s="31">
        <v>4242</v>
      </c>
      <c r="E125" s="31">
        <v>0</v>
      </c>
      <c r="F125" s="31">
        <v>1529</v>
      </c>
      <c r="G125" s="31">
        <v>58</v>
      </c>
      <c r="H125" s="31">
        <f t="shared" si="13"/>
        <v>5829</v>
      </c>
      <c r="I125" s="91">
        <v>22.5</v>
      </c>
    </row>
    <row r="126" spans="1:9" ht="12.75">
      <c r="A126" s="7" t="s">
        <v>594</v>
      </c>
      <c r="B126" s="57">
        <v>1258</v>
      </c>
      <c r="C126" s="57">
        <v>3111</v>
      </c>
      <c r="D126" s="31">
        <v>2755</v>
      </c>
      <c r="E126" s="31">
        <v>0</v>
      </c>
      <c r="F126" s="31">
        <v>992</v>
      </c>
      <c r="G126" s="31">
        <v>39</v>
      </c>
      <c r="H126" s="31">
        <f t="shared" si="13"/>
        <v>3786</v>
      </c>
      <c r="I126" s="91">
        <v>14.6</v>
      </c>
    </row>
    <row r="127" spans="1:9" ht="12.75">
      <c r="A127" s="7" t="s">
        <v>595</v>
      </c>
      <c r="B127" s="57">
        <v>1259</v>
      </c>
      <c r="C127" s="57">
        <v>3111</v>
      </c>
      <c r="D127" s="31">
        <v>2701</v>
      </c>
      <c r="E127" s="31">
        <v>0</v>
      </c>
      <c r="F127" s="31">
        <v>973</v>
      </c>
      <c r="G127" s="31">
        <v>37</v>
      </c>
      <c r="H127" s="31">
        <f t="shared" si="13"/>
        <v>3711</v>
      </c>
      <c r="I127" s="91">
        <v>14.5</v>
      </c>
    </row>
    <row r="128" spans="1:9" ht="12.75">
      <c r="A128" s="7" t="s">
        <v>596</v>
      </c>
      <c r="B128" s="57">
        <v>1234</v>
      </c>
      <c r="C128" s="57">
        <v>3111</v>
      </c>
      <c r="D128" s="31">
        <v>2547</v>
      </c>
      <c r="E128" s="31">
        <v>0</v>
      </c>
      <c r="F128" s="31">
        <v>917</v>
      </c>
      <c r="G128" s="31">
        <v>35</v>
      </c>
      <c r="H128" s="31">
        <f t="shared" si="13"/>
        <v>3499</v>
      </c>
      <c r="I128" s="91">
        <v>13.5</v>
      </c>
    </row>
    <row r="129" spans="1:9" ht="12.75">
      <c r="A129" s="7" t="s">
        <v>597</v>
      </c>
      <c r="B129" s="57">
        <v>1241</v>
      </c>
      <c r="C129" s="57">
        <v>3111</v>
      </c>
      <c r="D129" s="31">
        <v>3500</v>
      </c>
      <c r="E129" s="31">
        <v>0</v>
      </c>
      <c r="F129" s="31">
        <v>1262</v>
      </c>
      <c r="G129" s="31">
        <v>47</v>
      </c>
      <c r="H129" s="31">
        <f t="shared" si="13"/>
        <v>4809</v>
      </c>
      <c r="I129" s="91">
        <v>18.6</v>
      </c>
    </row>
    <row r="130" spans="1:9" ht="12.75">
      <c r="A130" s="7" t="s">
        <v>598</v>
      </c>
      <c r="B130" s="57">
        <v>1247</v>
      </c>
      <c r="C130" s="57">
        <v>3111</v>
      </c>
      <c r="D130" s="31">
        <v>2641</v>
      </c>
      <c r="E130" s="31">
        <v>0</v>
      </c>
      <c r="F130" s="31">
        <v>950</v>
      </c>
      <c r="G130" s="31">
        <v>37</v>
      </c>
      <c r="H130" s="31">
        <f t="shared" si="13"/>
        <v>3628</v>
      </c>
      <c r="I130" s="45">
        <v>14</v>
      </c>
    </row>
    <row r="131" spans="1:9" ht="12.75">
      <c r="A131" s="7" t="s">
        <v>599</v>
      </c>
      <c r="B131" s="57">
        <v>1245</v>
      </c>
      <c r="C131" s="57">
        <v>3111</v>
      </c>
      <c r="D131" s="31">
        <v>2755</v>
      </c>
      <c r="E131" s="31">
        <v>0</v>
      </c>
      <c r="F131" s="31">
        <v>992</v>
      </c>
      <c r="G131" s="31">
        <v>39</v>
      </c>
      <c r="H131" s="31">
        <f t="shared" si="13"/>
        <v>3786</v>
      </c>
      <c r="I131" s="91">
        <v>14.6</v>
      </c>
    </row>
    <row r="132" spans="1:9" ht="12.75">
      <c r="A132" s="7" t="s">
        <v>600</v>
      </c>
      <c r="B132" s="57">
        <v>849</v>
      </c>
      <c r="C132" s="57">
        <v>3111</v>
      </c>
      <c r="D132" s="31">
        <v>1276</v>
      </c>
      <c r="E132" s="31">
        <v>0</v>
      </c>
      <c r="F132" s="31">
        <v>459</v>
      </c>
      <c r="G132" s="31">
        <v>16</v>
      </c>
      <c r="H132" s="31">
        <f t="shared" si="13"/>
        <v>1751</v>
      </c>
      <c r="I132" s="91">
        <v>6.6</v>
      </c>
    </row>
    <row r="133" spans="1:9" ht="12.75">
      <c r="A133" s="7" t="s">
        <v>601</v>
      </c>
      <c r="B133" s="57">
        <v>1250</v>
      </c>
      <c r="C133" s="57">
        <v>3111</v>
      </c>
      <c r="D133" s="31">
        <v>3584</v>
      </c>
      <c r="E133" s="31">
        <v>0</v>
      </c>
      <c r="F133" s="31">
        <v>1291</v>
      </c>
      <c r="G133" s="31">
        <v>50</v>
      </c>
      <c r="H133" s="31">
        <f t="shared" si="13"/>
        <v>4925</v>
      </c>
      <c r="I133" s="45">
        <v>19.5</v>
      </c>
    </row>
    <row r="134" spans="1:9" ht="12.75">
      <c r="A134" s="7" t="s">
        <v>602</v>
      </c>
      <c r="B134" s="57">
        <v>1232</v>
      </c>
      <c r="C134" s="57">
        <v>3111</v>
      </c>
      <c r="D134" s="31">
        <v>3151</v>
      </c>
      <c r="E134" s="31">
        <v>0</v>
      </c>
      <c r="F134" s="31">
        <v>1135</v>
      </c>
      <c r="G134" s="31">
        <v>45</v>
      </c>
      <c r="H134" s="31">
        <f t="shared" si="13"/>
        <v>4331</v>
      </c>
      <c r="I134" s="91">
        <v>16.7</v>
      </c>
    </row>
    <row r="135" spans="1:9" ht="12.75">
      <c r="A135" s="7" t="s">
        <v>603</v>
      </c>
      <c r="B135" s="57">
        <v>847</v>
      </c>
      <c r="C135" s="57">
        <v>3111</v>
      </c>
      <c r="D135" s="31">
        <v>3170</v>
      </c>
      <c r="E135" s="31">
        <v>0</v>
      </c>
      <c r="F135" s="31">
        <v>1142</v>
      </c>
      <c r="G135" s="31">
        <v>44</v>
      </c>
      <c r="H135" s="31">
        <f t="shared" si="13"/>
        <v>4356</v>
      </c>
      <c r="I135" s="45">
        <v>16.9</v>
      </c>
    </row>
    <row r="136" spans="1:9" ht="12.75">
      <c r="A136" s="7" t="s">
        <v>604</v>
      </c>
      <c r="B136" s="57">
        <v>1239</v>
      </c>
      <c r="C136" s="57">
        <v>3111</v>
      </c>
      <c r="D136" s="31">
        <v>3352</v>
      </c>
      <c r="E136" s="31">
        <v>0</v>
      </c>
      <c r="F136" s="31">
        <v>1206</v>
      </c>
      <c r="G136" s="31">
        <v>48</v>
      </c>
      <c r="H136" s="31">
        <f t="shared" si="13"/>
        <v>4606</v>
      </c>
      <c r="I136" s="91">
        <v>17.7</v>
      </c>
    </row>
    <row r="137" spans="1:9" ht="12.75">
      <c r="A137" s="7" t="s">
        <v>605</v>
      </c>
      <c r="B137" s="57">
        <v>1253</v>
      </c>
      <c r="C137" s="57">
        <v>3111</v>
      </c>
      <c r="D137" s="31">
        <v>2730</v>
      </c>
      <c r="E137" s="31">
        <v>0</v>
      </c>
      <c r="F137" s="31">
        <v>982</v>
      </c>
      <c r="G137" s="31">
        <v>38</v>
      </c>
      <c r="H137" s="31">
        <f t="shared" si="13"/>
        <v>3750</v>
      </c>
      <c r="I137" s="45">
        <v>14.4</v>
      </c>
    </row>
    <row r="138" spans="1:9" ht="12.75">
      <c r="A138" s="7" t="s">
        <v>606</v>
      </c>
      <c r="B138" s="57">
        <v>1246</v>
      </c>
      <c r="C138" s="57">
        <v>3111</v>
      </c>
      <c r="D138" s="31">
        <v>2587</v>
      </c>
      <c r="E138" s="31">
        <v>0</v>
      </c>
      <c r="F138" s="31">
        <v>931</v>
      </c>
      <c r="G138" s="31">
        <v>36</v>
      </c>
      <c r="H138" s="31">
        <f t="shared" si="13"/>
        <v>3554</v>
      </c>
      <c r="I138" s="91">
        <v>13.6</v>
      </c>
    </row>
    <row r="139" spans="1:9" ht="12.75">
      <c r="A139" s="7" t="s">
        <v>607</v>
      </c>
      <c r="B139" s="57">
        <v>850</v>
      </c>
      <c r="C139" s="57">
        <v>3111</v>
      </c>
      <c r="D139" s="31">
        <v>1989</v>
      </c>
      <c r="E139" s="31">
        <v>0</v>
      </c>
      <c r="F139" s="31">
        <v>717</v>
      </c>
      <c r="G139" s="31">
        <v>26</v>
      </c>
      <c r="H139" s="31">
        <f t="shared" si="13"/>
        <v>2732</v>
      </c>
      <c r="I139" s="91">
        <v>10.6</v>
      </c>
    </row>
    <row r="140" spans="1:9" ht="12.75">
      <c r="A140" s="227" t="s">
        <v>416</v>
      </c>
      <c r="B140" s="228"/>
      <c r="C140" s="228"/>
      <c r="D140" s="228"/>
      <c r="E140" s="228"/>
      <c r="F140" s="228"/>
      <c r="G140" s="228"/>
      <c r="H140" s="228"/>
      <c r="I140" s="229"/>
    </row>
    <row r="141" spans="1:9" ht="25.5">
      <c r="A141" s="7" t="s">
        <v>608</v>
      </c>
      <c r="B141" s="57">
        <v>1332</v>
      </c>
      <c r="C141" s="57">
        <v>3111</v>
      </c>
      <c r="D141" s="31">
        <v>1347</v>
      </c>
      <c r="E141" s="31">
        <v>3</v>
      </c>
      <c r="F141" s="31">
        <v>486</v>
      </c>
      <c r="G141" s="31">
        <v>17</v>
      </c>
      <c r="H141" s="31">
        <f>+D141+E141+F141+G141</f>
        <v>1853</v>
      </c>
      <c r="I141" s="91">
        <v>7.2</v>
      </c>
    </row>
    <row r="142" spans="1:9" ht="13.5" thickBot="1">
      <c r="A142" s="8" t="s">
        <v>609</v>
      </c>
      <c r="B142" s="59">
        <v>1333</v>
      </c>
      <c r="C142" s="60">
        <v>3111</v>
      </c>
      <c r="D142" s="33">
        <v>1752</v>
      </c>
      <c r="E142" s="31">
        <v>0</v>
      </c>
      <c r="F142" s="33">
        <v>632</v>
      </c>
      <c r="G142" s="33">
        <v>23</v>
      </c>
      <c r="H142" s="33">
        <f>+D142+E142+F142+G142</f>
        <v>2407</v>
      </c>
      <c r="I142" s="92">
        <v>9.3</v>
      </c>
    </row>
    <row r="143" spans="1:9" ht="13.5" thickBot="1">
      <c r="A143" s="223" t="s">
        <v>417</v>
      </c>
      <c r="B143" s="224"/>
      <c r="C143" s="225"/>
      <c r="D143" s="24">
        <f aca="true" t="shared" si="14" ref="D143:I143">SUM(D122:D142)</f>
        <v>55290</v>
      </c>
      <c r="E143" s="24">
        <f t="shared" si="14"/>
        <v>3</v>
      </c>
      <c r="F143" s="24">
        <f t="shared" si="14"/>
        <v>19913</v>
      </c>
      <c r="G143" s="24">
        <f t="shared" si="14"/>
        <v>765</v>
      </c>
      <c r="H143" s="29">
        <f t="shared" si="14"/>
        <v>75971</v>
      </c>
      <c r="I143" s="46">
        <f t="shared" si="14"/>
        <v>293.6</v>
      </c>
    </row>
    <row r="144" spans="1:9" ht="12.75">
      <c r="A144" s="226" t="s">
        <v>418</v>
      </c>
      <c r="B144" s="221"/>
      <c r="C144" s="221"/>
      <c r="D144" s="221"/>
      <c r="E144" s="221"/>
      <c r="F144" s="221"/>
      <c r="G144" s="221"/>
      <c r="H144" s="221"/>
      <c r="I144" s="222"/>
    </row>
    <row r="145" spans="1:9" ht="12.75">
      <c r="A145" s="6" t="s">
        <v>610</v>
      </c>
      <c r="B145" s="89">
        <v>1269</v>
      </c>
      <c r="C145" s="57">
        <v>3111</v>
      </c>
      <c r="D145" s="31">
        <v>3025</v>
      </c>
      <c r="E145" s="31">
        <v>10</v>
      </c>
      <c r="F145" s="31">
        <v>1092</v>
      </c>
      <c r="G145" s="31">
        <v>42</v>
      </c>
      <c r="H145" s="31">
        <f aca="true" t="shared" si="15" ref="H145:H152">+D145+E145+F145+G145</f>
        <v>4169</v>
      </c>
      <c r="I145" s="91">
        <v>18.5</v>
      </c>
    </row>
    <row r="146" spans="1:9" ht="12.75">
      <c r="A146" s="7" t="s">
        <v>611</v>
      </c>
      <c r="B146" s="57">
        <v>1266</v>
      </c>
      <c r="C146" s="57">
        <v>3111</v>
      </c>
      <c r="D146" s="31">
        <v>3265</v>
      </c>
      <c r="E146" s="31">
        <v>0</v>
      </c>
      <c r="F146" s="31">
        <v>1175</v>
      </c>
      <c r="G146" s="31">
        <v>46</v>
      </c>
      <c r="H146" s="31">
        <f t="shared" si="15"/>
        <v>4486</v>
      </c>
      <c r="I146" s="45">
        <v>17.3</v>
      </c>
    </row>
    <row r="147" spans="1:9" ht="12.75">
      <c r="A147" s="7" t="s">
        <v>612</v>
      </c>
      <c r="B147" s="57">
        <v>1268</v>
      </c>
      <c r="C147" s="57">
        <v>3111</v>
      </c>
      <c r="D147" s="31">
        <v>3265</v>
      </c>
      <c r="E147" s="31">
        <v>0</v>
      </c>
      <c r="F147" s="31">
        <v>1175</v>
      </c>
      <c r="G147" s="31">
        <v>46</v>
      </c>
      <c r="H147" s="31">
        <f t="shared" si="15"/>
        <v>4486</v>
      </c>
      <c r="I147" s="91">
        <v>17.3</v>
      </c>
    </row>
    <row r="148" spans="1:9" ht="12.75">
      <c r="A148" s="7" t="s">
        <v>613</v>
      </c>
      <c r="B148" s="57">
        <v>1264</v>
      </c>
      <c r="C148" s="57">
        <v>3111</v>
      </c>
      <c r="D148" s="31">
        <v>2755</v>
      </c>
      <c r="E148" s="31">
        <v>25</v>
      </c>
      <c r="F148" s="31">
        <v>1000</v>
      </c>
      <c r="G148" s="31">
        <v>39</v>
      </c>
      <c r="H148" s="31">
        <f t="shared" si="15"/>
        <v>3819</v>
      </c>
      <c r="I148" s="91">
        <v>14.7</v>
      </c>
    </row>
    <row r="149" spans="1:9" ht="12.75">
      <c r="A149" s="7" t="s">
        <v>614</v>
      </c>
      <c r="B149" s="57">
        <v>1267</v>
      </c>
      <c r="C149" s="57">
        <v>3111</v>
      </c>
      <c r="D149" s="31">
        <v>2662</v>
      </c>
      <c r="E149" s="31">
        <v>0</v>
      </c>
      <c r="F149" s="31">
        <v>959</v>
      </c>
      <c r="G149" s="31">
        <v>37</v>
      </c>
      <c r="H149" s="31">
        <f t="shared" si="15"/>
        <v>3658</v>
      </c>
      <c r="I149" s="91">
        <v>14.1</v>
      </c>
    </row>
    <row r="150" spans="1:9" ht="12.75">
      <c r="A150" s="7" t="s">
        <v>615</v>
      </c>
      <c r="B150" s="57">
        <v>1263</v>
      </c>
      <c r="C150" s="57">
        <v>3111</v>
      </c>
      <c r="D150" s="31">
        <v>1414</v>
      </c>
      <c r="E150" s="31">
        <v>0</v>
      </c>
      <c r="F150" s="31">
        <v>510</v>
      </c>
      <c r="G150" s="31">
        <v>18</v>
      </c>
      <c r="H150" s="31">
        <f t="shared" si="15"/>
        <v>1942</v>
      </c>
      <c r="I150" s="45">
        <v>7.6</v>
      </c>
    </row>
    <row r="151" spans="1:9" ht="12.75">
      <c r="A151" s="7" t="s">
        <v>616</v>
      </c>
      <c r="B151" s="57">
        <v>1262</v>
      </c>
      <c r="C151" s="57">
        <v>3111</v>
      </c>
      <c r="D151" s="31">
        <v>5130</v>
      </c>
      <c r="E151" s="31">
        <v>0</v>
      </c>
      <c r="F151" s="31">
        <v>1847</v>
      </c>
      <c r="G151" s="31">
        <v>74</v>
      </c>
      <c r="H151" s="31">
        <f t="shared" si="15"/>
        <v>7051</v>
      </c>
      <c r="I151" s="91">
        <v>27.3</v>
      </c>
    </row>
    <row r="152" spans="1:9" ht="13.5" thickBot="1">
      <c r="A152" s="9" t="s">
        <v>617</v>
      </c>
      <c r="B152" s="60">
        <v>1265</v>
      </c>
      <c r="C152" s="60">
        <v>3111</v>
      </c>
      <c r="D152" s="33">
        <v>3265</v>
      </c>
      <c r="E152" s="31">
        <v>0</v>
      </c>
      <c r="F152" s="33">
        <v>1175</v>
      </c>
      <c r="G152" s="33">
        <v>46</v>
      </c>
      <c r="H152" s="33">
        <f t="shared" si="15"/>
        <v>4486</v>
      </c>
      <c r="I152" s="92">
        <v>17.3</v>
      </c>
    </row>
    <row r="153" spans="1:9" ht="13.5" thickBot="1">
      <c r="A153" s="223" t="s">
        <v>419</v>
      </c>
      <c r="B153" s="224"/>
      <c r="C153" s="230"/>
      <c r="D153" s="73">
        <f aca="true" t="shared" si="16" ref="D153:I153">SUM(D145:D152)</f>
        <v>24781</v>
      </c>
      <c r="E153" s="24">
        <f t="shared" si="16"/>
        <v>35</v>
      </c>
      <c r="F153" s="24">
        <f t="shared" si="16"/>
        <v>8933</v>
      </c>
      <c r="G153" s="24">
        <f t="shared" si="16"/>
        <v>348</v>
      </c>
      <c r="H153" s="29">
        <f t="shared" si="16"/>
        <v>34097</v>
      </c>
      <c r="I153" s="46">
        <f t="shared" si="16"/>
        <v>134.1</v>
      </c>
    </row>
    <row r="154" spans="1:9" ht="12.75">
      <c r="A154" s="226" t="s">
        <v>420</v>
      </c>
      <c r="B154" s="221"/>
      <c r="C154" s="221"/>
      <c r="D154" s="221"/>
      <c r="E154" s="221"/>
      <c r="F154" s="221"/>
      <c r="G154" s="221"/>
      <c r="H154" s="221"/>
      <c r="I154" s="222"/>
    </row>
    <row r="155" spans="1:9" ht="12.75">
      <c r="A155" s="5" t="s">
        <v>618</v>
      </c>
      <c r="B155" s="62">
        <v>1274</v>
      </c>
      <c r="C155" s="62">
        <v>3111</v>
      </c>
      <c r="D155" s="31">
        <v>1432</v>
      </c>
      <c r="E155" s="31">
        <v>10</v>
      </c>
      <c r="F155" s="31">
        <v>519</v>
      </c>
      <c r="G155" s="31">
        <v>19</v>
      </c>
      <c r="H155" s="31">
        <f aca="true" t="shared" si="17" ref="H155:H174">+D155+E155+F155+G155</f>
        <v>1980</v>
      </c>
      <c r="I155" s="69">
        <v>7.7</v>
      </c>
    </row>
    <row r="156" spans="1:9" ht="12.75">
      <c r="A156" s="5" t="s">
        <v>0</v>
      </c>
      <c r="B156" s="62">
        <v>1286</v>
      </c>
      <c r="C156" s="62">
        <v>3111</v>
      </c>
      <c r="D156" s="31">
        <v>2617</v>
      </c>
      <c r="E156" s="31">
        <v>0</v>
      </c>
      <c r="F156" s="31">
        <v>943</v>
      </c>
      <c r="G156" s="31">
        <v>34</v>
      </c>
      <c r="H156" s="31">
        <f t="shared" si="17"/>
        <v>3594</v>
      </c>
      <c r="I156" s="69">
        <v>13.7</v>
      </c>
    </row>
    <row r="157" spans="1:9" ht="12.75">
      <c r="A157" s="5" t="s">
        <v>1</v>
      </c>
      <c r="B157" s="62">
        <v>1273</v>
      </c>
      <c r="C157" s="62">
        <v>3111</v>
      </c>
      <c r="D157" s="31">
        <v>2750</v>
      </c>
      <c r="E157" s="31">
        <v>0</v>
      </c>
      <c r="F157" s="31">
        <v>990</v>
      </c>
      <c r="G157" s="31">
        <v>41</v>
      </c>
      <c r="H157" s="31">
        <f t="shared" si="17"/>
        <v>3781</v>
      </c>
      <c r="I157" s="69">
        <v>15.1</v>
      </c>
    </row>
    <row r="158" spans="1:9" ht="12.75">
      <c r="A158" s="5" t="s">
        <v>2</v>
      </c>
      <c r="B158" s="62">
        <v>853</v>
      </c>
      <c r="C158" s="62">
        <v>3111</v>
      </c>
      <c r="D158" s="31">
        <v>1838</v>
      </c>
      <c r="E158" s="31">
        <v>0</v>
      </c>
      <c r="F158" s="31">
        <v>662</v>
      </c>
      <c r="G158" s="31">
        <v>25</v>
      </c>
      <c r="H158" s="31">
        <f t="shared" si="17"/>
        <v>2525</v>
      </c>
      <c r="I158" s="69">
        <v>9.9</v>
      </c>
    </row>
    <row r="159" spans="1:9" ht="12.75">
      <c r="A159" s="5" t="s">
        <v>3</v>
      </c>
      <c r="B159" s="62">
        <v>1280</v>
      </c>
      <c r="C159" s="62">
        <v>3111</v>
      </c>
      <c r="D159" s="31">
        <v>6425</v>
      </c>
      <c r="E159" s="31">
        <v>73</v>
      </c>
      <c r="F159" s="31">
        <v>2338</v>
      </c>
      <c r="G159" s="31">
        <v>91</v>
      </c>
      <c r="H159" s="31">
        <f t="shared" si="17"/>
        <v>8927</v>
      </c>
      <c r="I159" s="69">
        <v>34.5</v>
      </c>
    </row>
    <row r="160" spans="1:9" ht="12.75">
      <c r="A160" s="5" t="s">
        <v>4</v>
      </c>
      <c r="B160" s="62">
        <v>1275</v>
      </c>
      <c r="C160" s="62">
        <v>3111</v>
      </c>
      <c r="D160" s="31">
        <v>3055</v>
      </c>
      <c r="E160" s="31">
        <v>0</v>
      </c>
      <c r="F160" s="31">
        <v>1100</v>
      </c>
      <c r="G160" s="31">
        <v>42</v>
      </c>
      <c r="H160" s="31">
        <f t="shared" si="17"/>
        <v>4197</v>
      </c>
      <c r="I160" s="69">
        <v>16.5</v>
      </c>
    </row>
    <row r="161" spans="1:9" ht="12.75">
      <c r="A161" s="5" t="s">
        <v>5</v>
      </c>
      <c r="B161" s="62">
        <v>854</v>
      </c>
      <c r="C161" s="62">
        <v>3111</v>
      </c>
      <c r="D161" s="31">
        <v>3192</v>
      </c>
      <c r="E161" s="31">
        <v>10</v>
      </c>
      <c r="F161" s="31">
        <v>1152</v>
      </c>
      <c r="G161" s="31">
        <v>46</v>
      </c>
      <c r="H161" s="31">
        <f t="shared" si="17"/>
        <v>4400</v>
      </c>
      <c r="I161" s="69">
        <v>16.8</v>
      </c>
    </row>
    <row r="162" spans="1:9" ht="12.75">
      <c r="A162" s="5" t="s">
        <v>6</v>
      </c>
      <c r="B162" s="62">
        <v>1290</v>
      </c>
      <c r="C162" s="62">
        <v>3111</v>
      </c>
      <c r="D162" s="31">
        <v>2107</v>
      </c>
      <c r="E162" s="31">
        <v>22</v>
      </c>
      <c r="F162" s="31">
        <v>767</v>
      </c>
      <c r="G162" s="31">
        <v>30</v>
      </c>
      <c r="H162" s="31">
        <f t="shared" si="17"/>
        <v>2926</v>
      </c>
      <c r="I162" s="69">
        <v>11.3</v>
      </c>
    </row>
    <row r="163" spans="1:9" ht="12.75">
      <c r="A163" s="5" t="s">
        <v>7</v>
      </c>
      <c r="B163" s="62">
        <v>855</v>
      </c>
      <c r="C163" s="62">
        <v>3111</v>
      </c>
      <c r="D163" s="31">
        <v>2489</v>
      </c>
      <c r="E163" s="31">
        <v>22</v>
      </c>
      <c r="F163" s="31">
        <v>904</v>
      </c>
      <c r="G163" s="31">
        <v>36</v>
      </c>
      <c r="H163" s="31">
        <f t="shared" si="17"/>
        <v>3451</v>
      </c>
      <c r="I163" s="69">
        <v>13.6</v>
      </c>
    </row>
    <row r="164" spans="1:9" ht="12.75">
      <c r="A164" s="5" t="s">
        <v>8</v>
      </c>
      <c r="B164" s="62">
        <v>1292</v>
      </c>
      <c r="C164" s="62">
        <v>3111</v>
      </c>
      <c r="D164" s="31">
        <v>5177</v>
      </c>
      <c r="E164" s="31">
        <v>61</v>
      </c>
      <c r="F164" s="31">
        <v>1885</v>
      </c>
      <c r="G164" s="31">
        <v>75</v>
      </c>
      <c r="H164" s="31">
        <f t="shared" si="17"/>
        <v>7198</v>
      </c>
      <c r="I164" s="69">
        <v>27.8</v>
      </c>
    </row>
    <row r="165" spans="1:9" ht="12.75">
      <c r="A165" s="5" t="s">
        <v>9</v>
      </c>
      <c r="B165" s="62">
        <v>1276</v>
      </c>
      <c r="C165" s="62">
        <v>3111</v>
      </c>
      <c r="D165" s="31">
        <v>2680</v>
      </c>
      <c r="E165" s="31">
        <v>30</v>
      </c>
      <c r="F165" s="31">
        <v>975</v>
      </c>
      <c r="G165" s="31">
        <v>38</v>
      </c>
      <c r="H165" s="31">
        <f t="shared" si="17"/>
        <v>3723</v>
      </c>
      <c r="I165" s="69">
        <v>14.3</v>
      </c>
    </row>
    <row r="166" spans="1:9" ht="12.75">
      <c r="A166" s="5" t="s">
        <v>10</v>
      </c>
      <c r="B166" s="62">
        <v>1284</v>
      </c>
      <c r="C166" s="62">
        <v>3111</v>
      </c>
      <c r="D166" s="31">
        <v>4308</v>
      </c>
      <c r="E166" s="31">
        <v>30</v>
      </c>
      <c r="F166" s="31">
        <v>1561</v>
      </c>
      <c r="G166" s="31">
        <v>62</v>
      </c>
      <c r="H166" s="31">
        <f t="shared" si="17"/>
        <v>5961</v>
      </c>
      <c r="I166" s="69">
        <v>23.4</v>
      </c>
    </row>
    <row r="167" spans="1:9" ht="12.75">
      <c r="A167" s="5" t="s">
        <v>11</v>
      </c>
      <c r="B167" s="62">
        <v>1281</v>
      </c>
      <c r="C167" s="62">
        <v>3111</v>
      </c>
      <c r="D167" s="31">
        <v>2560</v>
      </c>
      <c r="E167" s="31">
        <v>11</v>
      </c>
      <c r="F167" s="31">
        <v>926</v>
      </c>
      <c r="G167" s="31">
        <v>36</v>
      </c>
      <c r="H167" s="31">
        <f t="shared" si="17"/>
        <v>3533</v>
      </c>
      <c r="I167" s="69">
        <v>13.6</v>
      </c>
    </row>
    <row r="168" spans="1:9" ht="12.75">
      <c r="A168" s="5" t="s">
        <v>12</v>
      </c>
      <c r="B168" s="62">
        <v>1291</v>
      </c>
      <c r="C168" s="62">
        <v>3111</v>
      </c>
      <c r="D168" s="31">
        <v>5016</v>
      </c>
      <c r="E168" s="31">
        <v>30</v>
      </c>
      <c r="F168" s="31">
        <v>1816</v>
      </c>
      <c r="G168" s="31">
        <v>74</v>
      </c>
      <c r="H168" s="31">
        <f t="shared" si="17"/>
        <v>6936</v>
      </c>
      <c r="I168" s="69">
        <v>27.7</v>
      </c>
    </row>
    <row r="169" spans="1:9" ht="12.75">
      <c r="A169" s="5" t="s">
        <v>13</v>
      </c>
      <c r="B169" s="62">
        <v>1287</v>
      </c>
      <c r="C169" s="62">
        <v>3111</v>
      </c>
      <c r="D169" s="31">
        <v>2394</v>
      </c>
      <c r="E169" s="31">
        <v>10</v>
      </c>
      <c r="F169" s="31">
        <v>865</v>
      </c>
      <c r="G169" s="31">
        <v>35</v>
      </c>
      <c r="H169" s="31">
        <f t="shared" si="17"/>
        <v>3304</v>
      </c>
      <c r="I169" s="69">
        <v>13.4</v>
      </c>
    </row>
    <row r="170" spans="1:9" ht="12.75">
      <c r="A170" s="5" t="s">
        <v>14</v>
      </c>
      <c r="B170" s="62">
        <v>1277</v>
      </c>
      <c r="C170" s="62">
        <v>3111</v>
      </c>
      <c r="D170" s="31">
        <v>2523</v>
      </c>
      <c r="E170" s="31">
        <v>48</v>
      </c>
      <c r="F170" s="31">
        <v>926</v>
      </c>
      <c r="G170" s="31">
        <v>36</v>
      </c>
      <c r="H170" s="31">
        <f t="shared" si="17"/>
        <v>3533</v>
      </c>
      <c r="I170" s="69">
        <v>13.6</v>
      </c>
    </row>
    <row r="171" spans="1:9" ht="12.75">
      <c r="A171" s="5" t="s">
        <v>15</v>
      </c>
      <c r="B171" s="62">
        <v>1282</v>
      </c>
      <c r="C171" s="62">
        <v>3111</v>
      </c>
      <c r="D171" s="31">
        <v>1848</v>
      </c>
      <c r="E171" s="31">
        <v>32</v>
      </c>
      <c r="F171" s="31">
        <v>676</v>
      </c>
      <c r="G171" s="31">
        <v>26</v>
      </c>
      <c r="H171" s="31">
        <f t="shared" si="17"/>
        <v>2582</v>
      </c>
      <c r="I171" s="69">
        <v>9.6</v>
      </c>
    </row>
    <row r="172" spans="1:9" ht="12.75">
      <c r="A172" s="5" t="s">
        <v>16</v>
      </c>
      <c r="B172" s="62">
        <v>1285</v>
      </c>
      <c r="C172" s="62">
        <v>3111</v>
      </c>
      <c r="D172" s="31">
        <v>2319</v>
      </c>
      <c r="E172" s="31">
        <v>41</v>
      </c>
      <c r="F172" s="31">
        <v>849</v>
      </c>
      <c r="G172" s="31">
        <v>34</v>
      </c>
      <c r="H172" s="31">
        <f t="shared" si="17"/>
        <v>3243</v>
      </c>
      <c r="I172" s="69">
        <v>12.8</v>
      </c>
    </row>
    <row r="173" spans="1:9" ht="12.75">
      <c r="A173" s="5" t="s">
        <v>17</v>
      </c>
      <c r="B173" s="62">
        <v>852</v>
      </c>
      <c r="C173" s="62">
        <v>3111</v>
      </c>
      <c r="D173" s="31">
        <v>2625</v>
      </c>
      <c r="E173" s="31">
        <v>30</v>
      </c>
      <c r="F173" s="31">
        <v>955</v>
      </c>
      <c r="G173" s="31">
        <v>37</v>
      </c>
      <c r="H173" s="31">
        <f t="shared" si="17"/>
        <v>3647</v>
      </c>
      <c r="I173" s="69">
        <v>14</v>
      </c>
    </row>
    <row r="174" spans="1:9" ht="13.5" thickBot="1">
      <c r="A174" s="64" t="s">
        <v>18</v>
      </c>
      <c r="B174" s="63">
        <v>1278</v>
      </c>
      <c r="C174" s="63">
        <v>3111</v>
      </c>
      <c r="D174" s="33">
        <v>2745</v>
      </c>
      <c r="E174" s="33"/>
      <c r="F174" s="33">
        <v>988</v>
      </c>
      <c r="G174" s="33">
        <v>37</v>
      </c>
      <c r="H174" s="33">
        <f t="shared" si="17"/>
        <v>3770</v>
      </c>
      <c r="I174" s="70">
        <v>14.2</v>
      </c>
    </row>
    <row r="175" spans="1:9" ht="13.5" thickBot="1">
      <c r="A175" s="223" t="s">
        <v>421</v>
      </c>
      <c r="B175" s="224"/>
      <c r="C175" s="225"/>
      <c r="D175" s="24">
        <f aca="true" t="shared" si="18" ref="D175:I175">SUM(D155:D174)</f>
        <v>60100</v>
      </c>
      <c r="E175" s="24">
        <f t="shared" si="18"/>
        <v>460</v>
      </c>
      <c r="F175" s="24">
        <f t="shared" si="18"/>
        <v>21797</v>
      </c>
      <c r="G175" s="24">
        <f t="shared" si="18"/>
        <v>854</v>
      </c>
      <c r="H175" s="29">
        <f t="shared" si="18"/>
        <v>83211</v>
      </c>
      <c r="I175" s="46">
        <f t="shared" si="18"/>
        <v>323.50000000000006</v>
      </c>
    </row>
    <row r="176" spans="1:9" ht="12.75">
      <c r="A176" s="226" t="s">
        <v>422</v>
      </c>
      <c r="B176" s="221"/>
      <c r="C176" s="221"/>
      <c r="D176" s="221"/>
      <c r="E176" s="221"/>
      <c r="F176" s="221"/>
      <c r="G176" s="221"/>
      <c r="H176" s="221"/>
      <c r="I176" s="222"/>
    </row>
    <row r="177" spans="1:9" ht="12.75">
      <c r="A177" s="5" t="s">
        <v>19</v>
      </c>
      <c r="B177" s="62">
        <v>860</v>
      </c>
      <c r="C177" s="62">
        <v>3111</v>
      </c>
      <c r="D177" s="31">
        <v>5522</v>
      </c>
      <c r="E177" s="31">
        <v>0</v>
      </c>
      <c r="F177" s="31">
        <v>1988</v>
      </c>
      <c r="G177" s="31">
        <v>79</v>
      </c>
      <c r="H177" s="28">
        <f aca="true" t="shared" si="19" ref="H177:H191">+D177+E177+F177+G177</f>
        <v>7589</v>
      </c>
      <c r="I177" s="69">
        <v>29.5</v>
      </c>
    </row>
    <row r="178" spans="1:9" ht="12.75">
      <c r="A178" s="5" t="s">
        <v>20</v>
      </c>
      <c r="B178" s="62">
        <v>872</v>
      </c>
      <c r="C178" s="62">
        <v>3111</v>
      </c>
      <c r="D178" s="31">
        <v>2850</v>
      </c>
      <c r="E178" s="31">
        <v>0</v>
      </c>
      <c r="F178" s="31">
        <v>1026</v>
      </c>
      <c r="G178" s="31">
        <v>41</v>
      </c>
      <c r="H178" s="28">
        <f t="shared" si="19"/>
        <v>3917</v>
      </c>
      <c r="I178" s="69">
        <v>15.1</v>
      </c>
    </row>
    <row r="179" spans="1:9" ht="12.75">
      <c r="A179" s="5" t="s">
        <v>21</v>
      </c>
      <c r="B179" s="62">
        <v>873</v>
      </c>
      <c r="C179" s="62">
        <v>3111</v>
      </c>
      <c r="D179" s="31">
        <v>2850</v>
      </c>
      <c r="E179" s="31">
        <v>0</v>
      </c>
      <c r="F179" s="31">
        <v>1026</v>
      </c>
      <c r="G179" s="31">
        <v>41</v>
      </c>
      <c r="H179" s="28">
        <f t="shared" si="19"/>
        <v>3917</v>
      </c>
      <c r="I179" s="69">
        <v>15.1</v>
      </c>
    </row>
    <row r="180" spans="1:9" ht="12.75">
      <c r="A180" s="5" t="s">
        <v>22</v>
      </c>
      <c r="B180" s="62">
        <v>861</v>
      </c>
      <c r="C180" s="62">
        <v>3111</v>
      </c>
      <c r="D180" s="31">
        <v>5010</v>
      </c>
      <c r="E180" s="31">
        <v>0</v>
      </c>
      <c r="F180" s="31">
        <v>1804</v>
      </c>
      <c r="G180" s="31">
        <v>70</v>
      </c>
      <c r="H180" s="28">
        <f t="shared" si="19"/>
        <v>6884</v>
      </c>
      <c r="I180" s="69">
        <v>26.5</v>
      </c>
    </row>
    <row r="181" spans="1:9" ht="12.75">
      <c r="A181" s="5" t="s">
        <v>23</v>
      </c>
      <c r="B181" s="62">
        <v>868</v>
      </c>
      <c r="C181" s="62">
        <v>3111</v>
      </c>
      <c r="D181" s="31">
        <v>2770</v>
      </c>
      <c r="E181" s="31">
        <v>10</v>
      </c>
      <c r="F181" s="31">
        <v>1001</v>
      </c>
      <c r="G181" s="31">
        <v>41</v>
      </c>
      <c r="H181" s="28">
        <f t="shared" si="19"/>
        <v>3822</v>
      </c>
      <c r="I181" s="69">
        <v>13.5</v>
      </c>
    </row>
    <row r="182" spans="1:9" ht="12.75">
      <c r="A182" s="5" t="s">
        <v>24</v>
      </c>
      <c r="B182" s="62">
        <v>859</v>
      </c>
      <c r="C182" s="62">
        <v>3111</v>
      </c>
      <c r="D182" s="31">
        <v>2850</v>
      </c>
      <c r="E182" s="31">
        <v>0</v>
      </c>
      <c r="F182" s="31">
        <v>1026</v>
      </c>
      <c r="G182" s="31">
        <v>41</v>
      </c>
      <c r="H182" s="28">
        <f t="shared" si="19"/>
        <v>3917</v>
      </c>
      <c r="I182" s="69">
        <v>15.1</v>
      </c>
    </row>
    <row r="183" spans="1:9" ht="12.75">
      <c r="A183" s="5" t="s">
        <v>25</v>
      </c>
      <c r="B183" s="62">
        <v>874</v>
      </c>
      <c r="C183" s="62">
        <v>3111</v>
      </c>
      <c r="D183" s="31">
        <v>2760</v>
      </c>
      <c r="E183" s="31">
        <v>32</v>
      </c>
      <c r="F183" s="31">
        <v>1005</v>
      </c>
      <c r="G183" s="31">
        <v>41</v>
      </c>
      <c r="H183" s="28">
        <f t="shared" si="19"/>
        <v>3838</v>
      </c>
      <c r="I183" s="69">
        <v>14</v>
      </c>
    </row>
    <row r="184" spans="1:9" ht="12.75">
      <c r="A184" s="5" t="s">
        <v>26</v>
      </c>
      <c r="B184" s="62">
        <v>875</v>
      </c>
      <c r="C184" s="62">
        <v>3111</v>
      </c>
      <c r="D184" s="31">
        <v>3495</v>
      </c>
      <c r="E184" s="31">
        <v>0</v>
      </c>
      <c r="F184" s="31">
        <v>1258</v>
      </c>
      <c r="G184" s="31">
        <v>51</v>
      </c>
      <c r="H184" s="28">
        <f t="shared" si="19"/>
        <v>4804</v>
      </c>
      <c r="I184" s="69">
        <v>17.9</v>
      </c>
    </row>
    <row r="185" spans="1:9" ht="12.75">
      <c r="A185" s="5" t="s">
        <v>27</v>
      </c>
      <c r="B185" s="62">
        <v>866</v>
      </c>
      <c r="C185" s="62">
        <v>3111</v>
      </c>
      <c r="D185" s="31">
        <v>5019</v>
      </c>
      <c r="E185" s="31">
        <v>30</v>
      </c>
      <c r="F185" s="31">
        <v>1817</v>
      </c>
      <c r="G185" s="31">
        <v>72</v>
      </c>
      <c r="H185" s="28">
        <f t="shared" si="19"/>
        <v>6938</v>
      </c>
      <c r="I185" s="69">
        <v>26.7</v>
      </c>
    </row>
    <row r="186" spans="1:9" ht="12.75">
      <c r="A186" s="5" t="s">
        <v>28</v>
      </c>
      <c r="B186" s="62">
        <v>869</v>
      </c>
      <c r="C186" s="62">
        <v>3111</v>
      </c>
      <c r="D186" s="31">
        <v>2850</v>
      </c>
      <c r="E186" s="31">
        <v>0</v>
      </c>
      <c r="F186" s="31">
        <v>1026</v>
      </c>
      <c r="G186" s="31">
        <v>41</v>
      </c>
      <c r="H186" s="28">
        <f t="shared" si="19"/>
        <v>3917</v>
      </c>
      <c r="I186" s="69">
        <v>15.2</v>
      </c>
    </row>
    <row r="187" spans="1:9" ht="12.75">
      <c r="A187" s="5" t="s">
        <v>29</v>
      </c>
      <c r="B187" s="62">
        <v>865</v>
      </c>
      <c r="C187" s="62">
        <v>3111</v>
      </c>
      <c r="D187" s="31">
        <v>2845</v>
      </c>
      <c r="E187" s="31">
        <v>5</v>
      </c>
      <c r="F187" s="31">
        <v>1026</v>
      </c>
      <c r="G187" s="31">
        <v>41</v>
      </c>
      <c r="H187" s="28">
        <f t="shared" si="19"/>
        <v>3917</v>
      </c>
      <c r="I187" s="69">
        <v>15.1</v>
      </c>
    </row>
    <row r="188" spans="1:9" ht="12.75">
      <c r="A188" s="5" t="s">
        <v>30</v>
      </c>
      <c r="B188" s="62">
        <v>864</v>
      </c>
      <c r="C188" s="62">
        <v>3111</v>
      </c>
      <c r="D188" s="31">
        <v>1643</v>
      </c>
      <c r="E188" s="31">
        <v>80</v>
      </c>
      <c r="F188" s="31">
        <v>619</v>
      </c>
      <c r="G188" s="31">
        <v>22</v>
      </c>
      <c r="H188" s="28">
        <f t="shared" si="19"/>
        <v>2364</v>
      </c>
      <c r="I188" s="69">
        <v>8.5</v>
      </c>
    </row>
    <row r="189" spans="1:9" ht="12.75">
      <c r="A189" s="5" t="s">
        <v>31</v>
      </c>
      <c r="B189" s="62">
        <v>858</v>
      </c>
      <c r="C189" s="62">
        <v>3111</v>
      </c>
      <c r="D189" s="31">
        <v>3112</v>
      </c>
      <c r="E189" s="31">
        <v>0</v>
      </c>
      <c r="F189" s="31">
        <v>1120</v>
      </c>
      <c r="G189" s="31">
        <v>43</v>
      </c>
      <c r="H189" s="28">
        <f t="shared" si="19"/>
        <v>4275</v>
      </c>
      <c r="I189" s="69">
        <v>18.8</v>
      </c>
    </row>
    <row r="190" spans="1:9" ht="12.75">
      <c r="A190" s="5" t="s">
        <v>32</v>
      </c>
      <c r="B190" s="62">
        <v>857</v>
      </c>
      <c r="C190" s="62">
        <v>3111</v>
      </c>
      <c r="D190" s="31">
        <v>2850</v>
      </c>
      <c r="E190" s="31">
        <v>0</v>
      </c>
      <c r="F190" s="31">
        <v>1026</v>
      </c>
      <c r="G190" s="31">
        <v>41</v>
      </c>
      <c r="H190" s="28">
        <f t="shared" si="19"/>
        <v>3917</v>
      </c>
      <c r="I190" s="69">
        <v>14.7</v>
      </c>
    </row>
    <row r="191" spans="1:9" ht="12.75">
      <c r="A191" s="5" t="s">
        <v>33</v>
      </c>
      <c r="B191" s="62">
        <v>867</v>
      </c>
      <c r="C191" s="62">
        <v>3111</v>
      </c>
      <c r="D191" s="31">
        <v>2839</v>
      </c>
      <c r="E191" s="31">
        <v>0</v>
      </c>
      <c r="F191" s="31">
        <v>1022</v>
      </c>
      <c r="G191" s="31">
        <v>41</v>
      </c>
      <c r="H191" s="28">
        <f t="shared" si="19"/>
        <v>3902</v>
      </c>
      <c r="I191" s="69">
        <v>14</v>
      </c>
    </row>
    <row r="192" spans="1:9" ht="12.75">
      <c r="A192" s="227" t="s">
        <v>423</v>
      </c>
      <c r="B192" s="228"/>
      <c r="C192" s="228"/>
      <c r="D192" s="228"/>
      <c r="E192" s="228"/>
      <c r="F192" s="228"/>
      <c r="G192" s="228"/>
      <c r="H192" s="228"/>
      <c r="I192" s="229"/>
    </row>
    <row r="193" spans="1:9" ht="13.5" thickBot="1">
      <c r="A193" s="64" t="s">
        <v>34</v>
      </c>
      <c r="B193" s="63">
        <v>1315</v>
      </c>
      <c r="C193" s="63">
        <v>3111</v>
      </c>
      <c r="D193" s="33">
        <v>1572</v>
      </c>
      <c r="E193" s="33">
        <v>80</v>
      </c>
      <c r="F193" s="33">
        <v>594</v>
      </c>
      <c r="G193" s="33">
        <v>20</v>
      </c>
      <c r="H193" s="28">
        <f>+D193+E193+F193+G193</f>
        <v>2266</v>
      </c>
      <c r="I193" s="70">
        <v>9</v>
      </c>
    </row>
    <row r="194" spans="1:9" ht="13.5" thickBot="1">
      <c r="A194" s="223" t="s">
        <v>424</v>
      </c>
      <c r="B194" s="224"/>
      <c r="C194" s="225"/>
      <c r="D194" s="24">
        <f aca="true" t="shared" si="20" ref="D194:I194">SUM(D177:D193)</f>
        <v>50837</v>
      </c>
      <c r="E194" s="24">
        <f t="shared" si="20"/>
        <v>237</v>
      </c>
      <c r="F194" s="24">
        <f t="shared" si="20"/>
        <v>18384</v>
      </c>
      <c r="G194" s="24">
        <f t="shared" si="20"/>
        <v>726</v>
      </c>
      <c r="H194" s="29">
        <f t="shared" si="20"/>
        <v>70184</v>
      </c>
      <c r="I194" s="46">
        <f t="shared" si="20"/>
        <v>268.7</v>
      </c>
    </row>
    <row r="195" spans="1:9" ht="12.75">
      <c r="A195" s="226" t="s">
        <v>425</v>
      </c>
      <c r="B195" s="221"/>
      <c r="C195" s="221"/>
      <c r="D195" s="221"/>
      <c r="E195" s="221"/>
      <c r="F195" s="221"/>
      <c r="G195" s="221"/>
      <c r="H195" s="221"/>
      <c r="I195" s="222"/>
    </row>
    <row r="196" spans="1:9" ht="12.75">
      <c r="A196" s="67" t="s">
        <v>426</v>
      </c>
      <c r="B196" s="62">
        <v>876</v>
      </c>
      <c r="C196" s="89">
        <v>3111</v>
      </c>
      <c r="D196" s="28">
        <v>1536</v>
      </c>
      <c r="E196" s="28">
        <v>0</v>
      </c>
      <c r="F196" s="28">
        <v>554</v>
      </c>
      <c r="G196" s="28">
        <v>20</v>
      </c>
      <c r="H196" s="31">
        <f aca="true" t="shared" si="21" ref="H196:H211">+D196+E196+F196+G196</f>
        <v>2110</v>
      </c>
      <c r="I196" s="140">
        <v>8.3</v>
      </c>
    </row>
    <row r="197" spans="1:9" ht="12.75">
      <c r="A197" s="5" t="s">
        <v>427</v>
      </c>
      <c r="B197" s="62">
        <v>887</v>
      </c>
      <c r="C197" s="62">
        <v>3111</v>
      </c>
      <c r="D197" s="31">
        <v>2516</v>
      </c>
      <c r="E197" s="31">
        <v>3</v>
      </c>
      <c r="F197" s="31">
        <v>907</v>
      </c>
      <c r="G197" s="31">
        <v>35</v>
      </c>
      <c r="H197" s="31">
        <f t="shared" si="21"/>
        <v>3461</v>
      </c>
      <c r="I197" s="69">
        <v>13.3</v>
      </c>
    </row>
    <row r="198" spans="1:9" ht="12.75">
      <c r="A198" s="5" t="s">
        <v>428</v>
      </c>
      <c r="B198" s="62">
        <v>879</v>
      </c>
      <c r="C198" s="62">
        <v>3111</v>
      </c>
      <c r="D198" s="31">
        <v>2833</v>
      </c>
      <c r="E198" s="31">
        <v>10</v>
      </c>
      <c r="F198" s="31">
        <v>1024</v>
      </c>
      <c r="G198" s="31">
        <v>40</v>
      </c>
      <c r="H198" s="31">
        <f t="shared" si="21"/>
        <v>3907</v>
      </c>
      <c r="I198" s="69">
        <v>15</v>
      </c>
    </row>
    <row r="199" spans="1:9" ht="12.75">
      <c r="A199" s="5" t="s">
        <v>429</v>
      </c>
      <c r="B199" s="62">
        <v>885</v>
      </c>
      <c r="C199" s="62">
        <v>3111</v>
      </c>
      <c r="D199" s="31">
        <v>2843</v>
      </c>
      <c r="E199" s="28">
        <v>0</v>
      </c>
      <c r="F199" s="31">
        <v>1024</v>
      </c>
      <c r="G199" s="31">
        <v>40</v>
      </c>
      <c r="H199" s="31">
        <f t="shared" si="21"/>
        <v>3907</v>
      </c>
      <c r="I199" s="69">
        <v>14.5</v>
      </c>
    </row>
    <row r="200" spans="1:9" ht="12.75">
      <c r="A200" s="5" t="s">
        <v>430</v>
      </c>
      <c r="B200" s="62">
        <v>878</v>
      </c>
      <c r="C200" s="62">
        <v>3111</v>
      </c>
      <c r="D200" s="31">
        <v>2179</v>
      </c>
      <c r="E200" s="31">
        <v>20</v>
      </c>
      <c r="F200" s="31">
        <v>792</v>
      </c>
      <c r="G200" s="31">
        <v>31</v>
      </c>
      <c r="H200" s="31">
        <f t="shared" si="21"/>
        <v>3022</v>
      </c>
      <c r="I200" s="69">
        <v>11</v>
      </c>
    </row>
    <row r="201" spans="1:9" ht="12.75">
      <c r="A201" s="5" t="s">
        <v>431</v>
      </c>
      <c r="B201" s="62">
        <v>880</v>
      </c>
      <c r="C201" s="62">
        <v>3111</v>
      </c>
      <c r="D201" s="31">
        <v>2140</v>
      </c>
      <c r="E201" s="31">
        <v>12</v>
      </c>
      <c r="F201" s="31">
        <v>775</v>
      </c>
      <c r="G201" s="31">
        <v>30</v>
      </c>
      <c r="H201" s="31">
        <f t="shared" si="21"/>
        <v>2957</v>
      </c>
      <c r="I201" s="69">
        <v>11.4</v>
      </c>
    </row>
    <row r="202" spans="1:9" ht="12.75">
      <c r="A202" s="5" t="s">
        <v>432</v>
      </c>
      <c r="B202" s="62">
        <v>884</v>
      </c>
      <c r="C202" s="62">
        <v>3111</v>
      </c>
      <c r="D202" s="31">
        <v>2802</v>
      </c>
      <c r="E202" s="28">
        <v>0</v>
      </c>
      <c r="F202" s="31">
        <v>1009</v>
      </c>
      <c r="G202" s="31">
        <v>39</v>
      </c>
      <c r="H202" s="31">
        <f t="shared" si="21"/>
        <v>3850</v>
      </c>
      <c r="I202" s="69">
        <v>14.8</v>
      </c>
    </row>
    <row r="203" spans="1:9" ht="12.75">
      <c r="A203" s="5" t="s">
        <v>433</v>
      </c>
      <c r="B203" s="62">
        <v>886</v>
      </c>
      <c r="C203" s="62">
        <v>3111</v>
      </c>
      <c r="D203" s="31">
        <v>2533</v>
      </c>
      <c r="E203" s="28">
        <v>0</v>
      </c>
      <c r="F203" s="31">
        <v>913</v>
      </c>
      <c r="G203" s="31">
        <v>35</v>
      </c>
      <c r="H203" s="31">
        <f t="shared" si="21"/>
        <v>3481</v>
      </c>
      <c r="I203" s="69">
        <v>13.4</v>
      </c>
    </row>
    <row r="204" spans="1:9" ht="12.75">
      <c r="A204" s="5" t="s">
        <v>434</v>
      </c>
      <c r="B204" s="62">
        <v>882</v>
      </c>
      <c r="C204" s="62">
        <v>3111</v>
      </c>
      <c r="D204" s="31">
        <v>2947</v>
      </c>
      <c r="E204" s="31">
        <v>2</v>
      </c>
      <c r="F204" s="31">
        <v>1061</v>
      </c>
      <c r="G204" s="31">
        <v>42</v>
      </c>
      <c r="H204" s="31">
        <f t="shared" si="21"/>
        <v>4052</v>
      </c>
      <c r="I204" s="69">
        <v>15.6</v>
      </c>
    </row>
    <row r="205" spans="1:9" ht="12.75">
      <c r="A205" s="5" t="s">
        <v>35</v>
      </c>
      <c r="B205" s="62">
        <v>881</v>
      </c>
      <c r="C205" s="62">
        <v>3111</v>
      </c>
      <c r="D205" s="31">
        <v>2072</v>
      </c>
      <c r="E205" s="31">
        <v>12</v>
      </c>
      <c r="F205" s="31">
        <v>752</v>
      </c>
      <c r="G205" s="31">
        <v>29</v>
      </c>
      <c r="H205" s="31">
        <f t="shared" si="21"/>
        <v>2865</v>
      </c>
      <c r="I205" s="69">
        <v>11.1</v>
      </c>
    </row>
    <row r="206" spans="1:9" ht="12.75">
      <c r="A206" s="5" t="s">
        <v>435</v>
      </c>
      <c r="B206" s="62">
        <v>877</v>
      </c>
      <c r="C206" s="62">
        <v>3111</v>
      </c>
      <c r="D206" s="31">
        <v>2735</v>
      </c>
      <c r="E206" s="31">
        <v>20</v>
      </c>
      <c r="F206" s="31">
        <v>992</v>
      </c>
      <c r="G206" s="31">
        <v>39</v>
      </c>
      <c r="H206" s="18">
        <f t="shared" si="21"/>
        <v>3786</v>
      </c>
      <c r="I206" s="69">
        <v>14.6</v>
      </c>
    </row>
    <row r="207" spans="1:9" ht="12.75">
      <c r="A207" s="227" t="s">
        <v>436</v>
      </c>
      <c r="B207" s="228"/>
      <c r="C207" s="228"/>
      <c r="D207" s="228"/>
      <c r="E207" s="228"/>
      <c r="F207" s="228"/>
      <c r="G207" s="228"/>
      <c r="H207" s="228"/>
      <c r="I207" s="229"/>
    </row>
    <row r="208" spans="1:9" ht="12.75">
      <c r="A208" s="5" t="s">
        <v>437</v>
      </c>
      <c r="B208" s="62">
        <v>913</v>
      </c>
      <c r="C208" s="62">
        <v>3111</v>
      </c>
      <c r="D208" s="31">
        <v>1541</v>
      </c>
      <c r="E208" s="28">
        <v>0</v>
      </c>
      <c r="F208" s="31">
        <v>554</v>
      </c>
      <c r="G208" s="31">
        <v>20</v>
      </c>
      <c r="H208" s="31">
        <f t="shared" si="21"/>
        <v>2115</v>
      </c>
      <c r="I208" s="69">
        <v>8.2</v>
      </c>
    </row>
    <row r="209" spans="1:9" ht="12.75">
      <c r="A209" s="5" t="s">
        <v>438</v>
      </c>
      <c r="B209" s="62">
        <v>916</v>
      </c>
      <c r="C209" s="62">
        <v>3111</v>
      </c>
      <c r="D209" s="31">
        <v>1527</v>
      </c>
      <c r="E209" s="31">
        <v>14</v>
      </c>
      <c r="F209" s="31">
        <v>554</v>
      </c>
      <c r="G209" s="31">
        <v>20</v>
      </c>
      <c r="H209" s="31">
        <f t="shared" si="21"/>
        <v>2115</v>
      </c>
      <c r="I209" s="69">
        <v>8.2</v>
      </c>
    </row>
    <row r="210" spans="1:9" ht="12.75">
      <c r="A210" s="5" t="s">
        <v>439</v>
      </c>
      <c r="B210" s="62">
        <v>915</v>
      </c>
      <c r="C210" s="62">
        <v>3111</v>
      </c>
      <c r="D210" s="31">
        <v>2172</v>
      </c>
      <c r="E210" s="31">
        <v>27</v>
      </c>
      <c r="F210" s="31">
        <v>791</v>
      </c>
      <c r="G210" s="31">
        <v>31</v>
      </c>
      <c r="H210" s="31">
        <f t="shared" si="21"/>
        <v>3021</v>
      </c>
      <c r="I210" s="69">
        <v>11.7</v>
      </c>
    </row>
    <row r="211" spans="1:9" ht="13.5" thickBot="1">
      <c r="A211" s="64" t="s">
        <v>440</v>
      </c>
      <c r="B211" s="63">
        <v>914</v>
      </c>
      <c r="C211" s="63">
        <v>3111</v>
      </c>
      <c r="D211" s="33">
        <v>1574</v>
      </c>
      <c r="E211" s="33">
        <v>30</v>
      </c>
      <c r="F211" s="33">
        <v>577</v>
      </c>
      <c r="G211" s="33">
        <v>21</v>
      </c>
      <c r="H211" s="37">
        <f t="shared" si="21"/>
        <v>2202</v>
      </c>
      <c r="I211" s="70">
        <v>8.7</v>
      </c>
    </row>
    <row r="212" spans="1:9" ht="13.5" thickBot="1">
      <c r="A212" s="223" t="s">
        <v>441</v>
      </c>
      <c r="B212" s="224"/>
      <c r="C212" s="230"/>
      <c r="D212" s="73">
        <f aca="true" t="shared" si="22" ref="D212:I212">SUM(D196:D211)</f>
        <v>33950</v>
      </c>
      <c r="E212" s="24">
        <f t="shared" si="22"/>
        <v>150</v>
      </c>
      <c r="F212" s="24">
        <f t="shared" si="22"/>
        <v>12279</v>
      </c>
      <c r="G212" s="24">
        <f t="shared" si="22"/>
        <v>472</v>
      </c>
      <c r="H212" s="30">
        <f t="shared" si="22"/>
        <v>46851</v>
      </c>
      <c r="I212" s="46">
        <f t="shared" si="22"/>
        <v>179.79999999999995</v>
      </c>
    </row>
    <row r="213" spans="1:9" ht="12.75">
      <c r="A213" s="226" t="s">
        <v>442</v>
      </c>
      <c r="B213" s="221"/>
      <c r="C213" s="221"/>
      <c r="D213" s="221"/>
      <c r="E213" s="221"/>
      <c r="F213" s="221"/>
      <c r="G213" s="221"/>
      <c r="H213" s="221"/>
      <c r="I213" s="222"/>
    </row>
    <row r="214" spans="1:9" ht="12.75">
      <c r="A214" s="6" t="s">
        <v>36</v>
      </c>
      <c r="B214" s="89">
        <v>900</v>
      </c>
      <c r="C214" s="57">
        <v>3111</v>
      </c>
      <c r="D214" s="31">
        <v>2571</v>
      </c>
      <c r="E214" s="31">
        <v>0</v>
      </c>
      <c r="F214" s="31">
        <v>926</v>
      </c>
      <c r="G214" s="31">
        <v>36</v>
      </c>
      <c r="H214" s="31">
        <f aca="true" t="shared" si="23" ref="H214:H233">+D214+E214+F214+G214</f>
        <v>3533</v>
      </c>
      <c r="I214" s="91">
        <v>13.6</v>
      </c>
    </row>
    <row r="215" spans="1:9" ht="12.75">
      <c r="A215" s="7" t="s">
        <v>37</v>
      </c>
      <c r="B215" s="57">
        <v>892</v>
      </c>
      <c r="C215" s="57">
        <v>3111</v>
      </c>
      <c r="D215" s="31">
        <v>3101</v>
      </c>
      <c r="E215" s="31">
        <v>8</v>
      </c>
      <c r="F215" s="31">
        <v>1120</v>
      </c>
      <c r="G215" s="31">
        <v>42</v>
      </c>
      <c r="H215" s="31">
        <f t="shared" si="23"/>
        <v>4271</v>
      </c>
      <c r="I215" s="91">
        <v>16.6</v>
      </c>
    </row>
    <row r="216" spans="1:9" ht="12.75">
      <c r="A216" s="7" t="s">
        <v>38</v>
      </c>
      <c r="B216" s="57">
        <v>1295</v>
      </c>
      <c r="C216" s="57">
        <v>3111</v>
      </c>
      <c r="D216" s="31">
        <v>2208</v>
      </c>
      <c r="E216" s="31">
        <v>5</v>
      </c>
      <c r="F216" s="31">
        <v>797</v>
      </c>
      <c r="G216" s="31">
        <v>31</v>
      </c>
      <c r="H216" s="31">
        <f t="shared" si="23"/>
        <v>3041</v>
      </c>
      <c r="I216" s="45">
        <v>11.7</v>
      </c>
    </row>
    <row r="217" spans="1:9" ht="12.75">
      <c r="A217" s="7" t="s">
        <v>39</v>
      </c>
      <c r="B217" s="57">
        <v>893</v>
      </c>
      <c r="C217" s="57">
        <v>3111</v>
      </c>
      <c r="D217" s="31">
        <v>3203</v>
      </c>
      <c r="E217" s="31">
        <v>12</v>
      </c>
      <c r="F217" s="31">
        <v>1158</v>
      </c>
      <c r="G217" s="31">
        <v>46</v>
      </c>
      <c r="H217" s="31">
        <f t="shared" si="23"/>
        <v>4419</v>
      </c>
      <c r="I217" s="91">
        <v>17.2</v>
      </c>
    </row>
    <row r="218" spans="1:9" ht="12.75">
      <c r="A218" s="7" t="s">
        <v>40</v>
      </c>
      <c r="B218" s="57">
        <v>898</v>
      </c>
      <c r="C218" s="57">
        <v>3111</v>
      </c>
      <c r="D218" s="31">
        <v>2641</v>
      </c>
      <c r="E218" s="31">
        <v>10</v>
      </c>
      <c r="F218" s="31">
        <v>955</v>
      </c>
      <c r="G218" s="31">
        <v>37</v>
      </c>
      <c r="H218" s="31">
        <f t="shared" si="23"/>
        <v>3643</v>
      </c>
      <c r="I218" s="45">
        <v>13.9</v>
      </c>
    </row>
    <row r="219" spans="1:9" ht="12.75">
      <c r="A219" s="7" t="s">
        <v>41</v>
      </c>
      <c r="B219" s="57">
        <v>896</v>
      </c>
      <c r="C219" s="57">
        <v>3111</v>
      </c>
      <c r="D219" s="31">
        <v>2601</v>
      </c>
      <c r="E219" s="31">
        <v>0</v>
      </c>
      <c r="F219" s="31">
        <v>937</v>
      </c>
      <c r="G219" s="31">
        <v>36</v>
      </c>
      <c r="H219" s="31">
        <f t="shared" si="23"/>
        <v>3574</v>
      </c>
      <c r="I219" s="91">
        <v>13.7</v>
      </c>
    </row>
    <row r="220" spans="1:9" ht="12.75">
      <c r="A220" s="7" t="s">
        <v>42</v>
      </c>
      <c r="B220" s="57">
        <v>1296</v>
      </c>
      <c r="C220" s="57">
        <v>3111</v>
      </c>
      <c r="D220" s="31">
        <v>2556</v>
      </c>
      <c r="E220" s="31">
        <v>15</v>
      </c>
      <c r="F220" s="31">
        <v>926</v>
      </c>
      <c r="G220" s="31">
        <v>36</v>
      </c>
      <c r="H220" s="31">
        <f t="shared" si="23"/>
        <v>3533</v>
      </c>
      <c r="I220" s="91">
        <v>13.6</v>
      </c>
    </row>
    <row r="221" spans="1:9" ht="12.75">
      <c r="A221" s="7" t="s">
        <v>43</v>
      </c>
      <c r="B221" s="57">
        <v>1297</v>
      </c>
      <c r="C221" s="57">
        <v>3111</v>
      </c>
      <c r="D221" s="31">
        <v>2553</v>
      </c>
      <c r="E221" s="31">
        <v>18</v>
      </c>
      <c r="F221" s="31">
        <v>926</v>
      </c>
      <c r="G221" s="31">
        <v>36</v>
      </c>
      <c r="H221" s="31">
        <f t="shared" si="23"/>
        <v>3533</v>
      </c>
      <c r="I221" s="91">
        <v>13.9</v>
      </c>
    </row>
    <row r="222" spans="1:9" ht="12.75">
      <c r="A222" s="7" t="s">
        <v>44</v>
      </c>
      <c r="B222" s="57">
        <v>1299</v>
      </c>
      <c r="C222" s="57">
        <v>3111</v>
      </c>
      <c r="D222" s="31">
        <v>2696</v>
      </c>
      <c r="E222" s="31">
        <v>0</v>
      </c>
      <c r="F222" s="31">
        <v>971</v>
      </c>
      <c r="G222" s="31">
        <v>39</v>
      </c>
      <c r="H222" s="31">
        <f t="shared" si="23"/>
        <v>3706</v>
      </c>
      <c r="I222" s="91">
        <v>14.2</v>
      </c>
    </row>
    <row r="223" spans="1:9" ht="12.75">
      <c r="A223" s="7" t="s">
        <v>45</v>
      </c>
      <c r="B223" s="57">
        <v>1300</v>
      </c>
      <c r="C223" s="57">
        <v>3111</v>
      </c>
      <c r="D223" s="31">
        <v>2649</v>
      </c>
      <c r="E223" s="31">
        <v>0</v>
      </c>
      <c r="F223" s="31">
        <v>954</v>
      </c>
      <c r="G223" s="31">
        <v>37</v>
      </c>
      <c r="H223" s="31">
        <f t="shared" si="23"/>
        <v>3640</v>
      </c>
      <c r="I223" s="45">
        <v>14</v>
      </c>
    </row>
    <row r="224" spans="1:9" ht="12.75">
      <c r="A224" s="7" t="s">
        <v>46</v>
      </c>
      <c r="B224" s="57">
        <v>889</v>
      </c>
      <c r="C224" s="57">
        <v>3111</v>
      </c>
      <c r="D224" s="31">
        <v>2289</v>
      </c>
      <c r="E224" s="31">
        <v>0</v>
      </c>
      <c r="F224" s="31">
        <v>825</v>
      </c>
      <c r="G224" s="31">
        <v>33</v>
      </c>
      <c r="H224" s="31">
        <f t="shared" si="23"/>
        <v>3147</v>
      </c>
      <c r="I224" s="45">
        <v>12</v>
      </c>
    </row>
    <row r="225" spans="1:9" ht="12.75">
      <c r="A225" s="7" t="s">
        <v>47</v>
      </c>
      <c r="B225" s="57">
        <v>899</v>
      </c>
      <c r="C225" s="57">
        <v>3111</v>
      </c>
      <c r="D225" s="31">
        <v>2544</v>
      </c>
      <c r="E225" s="31">
        <v>12</v>
      </c>
      <c r="F225" s="31">
        <v>920</v>
      </c>
      <c r="G225" s="31">
        <v>35</v>
      </c>
      <c r="H225" s="31">
        <f t="shared" si="23"/>
        <v>3511</v>
      </c>
      <c r="I225" s="91">
        <v>13.7</v>
      </c>
    </row>
    <row r="226" spans="1:9" ht="12.75">
      <c r="A226" s="7" t="s">
        <v>48</v>
      </c>
      <c r="B226" s="57">
        <v>891</v>
      </c>
      <c r="C226" s="57">
        <v>3111</v>
      </c>
      <c r="D226" s="31">
        <v>2386</v>
      </c>
      <c r="E226" s="31">
        <v>0</v>
      </c>
      <c r="F226" s="31">
        <v>859</v>
      </c>
      <c r="G226" s="31">
        <v>34</v>
      </c>
      <c r="H226" s="31">
        <f t="shared" si="23"/>
        <v>3279</v>
      </c>
      <c r="I226" s="91">
        <v>12.6</v>
      </c>
    </row>
    <row r="227" spans="1:9" ht="25.5">
      <c r="A227" s="7" t="s">
        <v>49</v>
      </c>
      <c r="B227" s="57">
        <v>897</v>
      </c>
      <c r="C227" s="57">
        <v>3111</v>
      </c>
      <c r="D227" s="31">
        <v>3115</v>
      </c>
      <c r="E227" s="31">
        <v>0</v>
      </c>
      <c r="F227" s="31">
        <v>1122</v>
      </c>
      <c r="G227" s="31">
        <v>42</v>
      </c>
      <c r="H227" s="31">
        <f t="shared" si="23"/>
        <v>4279</v>
      </c>
      <c r="I227" s="91">
        <v>16.2</v>
      </c>
    </row>
    <row r="228" spans="1:9" ht="12.75">
      <c r="A228" s="7" t="s">
        <v>50</v>
      </c>
      <c r="B228" s="57">
        <v>890</v>
      </c>
      <c r="C228" s="57">
        <v>3111</v>
      </c>
      <c r="D228" s="31">
        <v>2685</v>
      </c>
      <c r="E228" s="31">
        <v>0</v>
      </c>
      <c r="F228" s="31">
        <v>967</v>
      </c>
      <c r="G228" s="31">
        <v>37</v>
      </c>
      <c r="H228" s="31">
        <f t="shared" si="23"/>
        <v>3689</v>
      </c>
      <c r="I228" s="91">
        <v>14.2</v>
      </c>
    </row>
    <row r="229" spans="1:9" ht="12.75">
      <c r="A229" s="7" t="s">
        <v>51</v>
      </c>
      <c r="B229" s="57">
        <v>894</v>
      </c>
      <c r="C229" s="57">
        <v>3111</v>
      </c>
      <c r="D229" s="31">
        <v>3257</v>
      </c>
      <c r="E229" s="31">
        <v>0</v>
      </c>
      <c r="F229" s="31">
        <v>1173</v>
      </c>
      <c r="G229" s="31">
        <v>46</v>
      </c>
      <c r="H229" s="31">
        <f t="shared" si="23"/>
        <v>4476</v>
      </c>
      <c r="I229" s="45">
        <v>17.2</v>
      </c>
    </row>
    <row r="230" spans="1:9" ht="12.75">
      <c r="A230" s="7" t="s">
        <v>52</v>
      </c>
      <c r="B230" s="57">
        <v>1303</v>
      </c>
      <c r="C230" s="57">
        <v>3111</v>
      </c>
      <c r="D230" s="31">
        <v>2541</v>
      </c>
      <c r="E230" s="31">
        <v>0</v>
      </c>
      <c r="F230" s="31">
        <v>915</v>
      </c>
      <c r="G230" s="31">
        <v>36</v>
      </c>
      <c r="H230" s="31">
        <f t="shared" si="23"/>
        <v>3492</v>
      </c>
      <c r="I230" s="45">
        <v>13</v>
      </c>
    </row>
    <row r="231" spans="1:9" ht="12.75">
      <c r="A231" s="7" t="s">
        <v>53</v>
      </c>
      <c r="B231" s="57">
        <v>1301</v>
      </c>
      <c r="C231" s="57">
        <v>3111</v>
      </c>
      <c r="D231" s="31">
        <v>2503</v>
      </c>
      <c r="E231" s="31">
        <v>0</v>
      </c>
      <c r="F231" s="31">
        <v>902</v>
      </c>
      <c r="G231" s="31">
        <v>34</v>
      </c>
      <c r="H231" s="31">
        <f t="shared" si="23"/>
        <v>3439</v>
      </c>
      <c r="I231" s="91">
        <v>13.5</v>
      </c>
    </row>
    <row r="232" spans="1:9" ht="12.75">
      <c r="A232" s="7" t="s">
        <v>54</v>
      </c>
      <c r="B232" s="57">
        <v>895</v>
      </c>
      <c r="C232" s="57">
        <v>3111</v>
      </c>
      <c r="D232" s="31">
        <v>2571</v>
      </c>
      <c r="E232" s="31">
        <v>0</v>
      </c>
      <c r="F232" s="31">
        <v>926</v>
      </c>
      <c r="G232" s="31">
        <v>36</v>
      </c>
      <c r="H232" s="31">
        <f t="shared" si="23"/>
        <v>3533</v>
      </c>
      <c r="I232" s="91">
        <v>13.6</v>
      </c>
    </row>
    <row r="233" spans="1:9" ht="12.75">
      <c r="A233" s="7" t="s">
        <v>55</v>
      </c>
      <c r="B233" s="57">
        <v>1302</v>
      </c>
      <c r="C233" s="57">
        <v>3111</v>
      </c>
      <c r="D233" s="31">
        <v>2413</v>
      </c>
      <c r="E233" s="31">
        <v>0</v>
      </c>
      <c r="F233" s="31">
        <v>869</v>
      </c>
      <c r="G233" s="31">
        <v>34</v>
      </c>
      <c r="H233" s="31">
        <f t="shared" si="23"/>
        <v>3316</v>
      </c>
      <c r="I233" s="91">
        <v>12.7</v>
      </c>
    </row>
    <row r="234" spans="1:9" ht="12.75">
      <c r="A234" s="227" t="s">
        <v>443</v>
      </c>
      <c r="B234" s="228"/>
      <c r="C234" s="228"/>
      <c r="D234" s="228"/>
      <c r="E234" s="228"/>
      <c r="F234" s="228"/>
      <c r="G234" s="228"/>
      <c r="H234" s="228"/>
      <c r="I234" s="229"/>
    </row>
    <row r="235" spans="1:9" ht="13.5" thickBot="1">
      <c r="A235" s="141" t="s">
        <v>56</v>
      </c>
      <c r="B235" s="60">
        <v>920</v>
      </c>
      <c r="C235" s="60">
        <v>3111</v>
      </c>
      <c r="D235" s="33">
        <v>1959</v>
      </c>
      <c r="E235" s="33">
        <v>10</v>
      </c>
      <c r="F235" s="33">
        <v>709</v>
      </c>
      <c r="G235" s="33">
        <v>129</v>
      </c>
      <c r="H235" s="33">
        <f>+D235+E235+F235+G235</f>
        <v>2807</v>
      </c>
      <c r="I235" s="96">
        <v>10.4</v>
      </c>
    </row>
    <row r="236" spans="1:9" ht="13.5" thickBot="1">
      <c r="A236" s="223" t="s">
        <v>444</v>
      </c>
      <c r="B236" s="224"/>
      <c r="C236" s="225"/>
      <c r="D236" s="65">
        <f aca="true" t="shared" si="24" ref="D236:I236">SUM(D214:D235)</f>
        <v>55042</v>
      </c>
      <c r="E236" s="24">
        <f t="shared" si="24"/>
        <v>90</v>
      </c>
      <c r="F236" s="24">
        <f t="shared" si="24"/>
        <v>19857</v>
      </c>
      <c r="G236" s="24">
        <f t="shared" si="24"/>
        <v>872</v>
      </c>
      <c r="H236" s="29">
        <f t="shared" si="24"/>
        <v>75861</v>
      </c>
      <c r="I236" s="46">
        <f t="shared" si="24"/>
        <v>291.49999999999994</v>
      </c>
    </row>
    <row r="237" spans="1:9" ht="12.75">
      <c r="A237" s="226" t="s">
        <v>445</v>
      </c>
      <c r="B237" s="221"/>
      <c r="C237" s="221"/>
      <c r="D237" s="221"/>
      <c r="E237" s="221"/>
      <c r="F237" s="221"/>
      <c r="G237" s="221"/>
      <c r="H237" s="221"/>
      <c r="I237" s="222"/>
    </row>
    <row r="238" spans="1:9" ht="12.75">
      <c r="A238" s="6" t="s">
        <v>57</v>
      </c>
      <c r="B238" s="89">
        <v>902</v>
      </c>
      <c r="C238" s="89">
        <v>3111</v>
      </c>
      <c r="D238" s="31">
        <v>5522</v>
      </c>
      <c r="E238" s="31">
        <v>0</v>
      </c>
      <c r="F238" s="31">
        <v>1988</v>
      </c>
      <c r="G238" s="31">
        <v>79</v>
      </c>
      <c r="H238" s="31">
        <f aca="true" t="shared" si="25" ref="H238:H247">+D238+E238+F238+G238</f>
        <v>7589</v>
      </c>
      <c r="I238" s="45">
        <v>29.5</v>
      </c>
    </row>
    <row r="239" spans="1:9" ht="12.75">
      <c r="A239" s="7" t="s">
        <v>58</v>
      </c>
      <c r="B239" s="57">
        <v>904</v>
      </c>
      <c r="C239" s="57">
        <v>3111</v>
      </c>
      <c r="D239" s="31">
        <v>2830</v>
      </c>
      <c r="E239" s="31">
        <v>20</v>
      </c>
      <c r="F239" s="31">
        <v>1025</v>
      </c>
      <c r="G239" s="31">
        <v>41</v>
      </c>
      <c r="H239" s="31">
        <f t="shared" si="25"/>
        <v>3916</v>
      </c>
      <c r="I239" s="45">
        <v>15.2</v>
      </c>
    </row>
    <row r="240" spans="1:9" ht="12.75">
      <c r="A240" s="7" t="s">
        <v>59</v>
      </c>
      <c r="B240" s="57">
        <v>1310</v>
      </c>
      <c r="C240" s="57">
        <v>3111</v>
      </c>
      <c r="D240" s="31">
        <v>2832</v>
      </c>
      <c r="E240" s="31">
        <v>12</v>
      </c>
      <c r="F240" s="31">
        <v>1024</v>
      </c>
      <c r="G240" s="31">
        <v>41</v>
      </c>
      <c r="H240" s="31">
        <f t="shared" si="25"/>
        <v>3909</v>
      </c>
      <c r="I240" s="91">
        <v>15.4</v>
      </c>
    </row>
    <row r="241" spans="1:9" ht="12.75">
      <c r="A241" s="7" t="s">
        <v>60</v>
      </c>
      <c r="B241" s="57">
        <v>1304</v>
      </c>
      <c r="C241" s="57">
        <v>3111</v>
      </c>
      <c r="D241" s="31">
        <v>2245</v>
      </c>
      <c r="E241" s="31">
        <v>10</v>
      </c>
      <c r="F241" s="31">
        <v>812</v>
      </c>
      <c r="G241" s="31">
        <v>28</v>
      </c>
      <c r="H241" s="31">
        <f t="shared" si="25"/>
        <v>3095</v>
      </c>
      <c r="I241" s="45">
        <v>12</v>
      </c>
    </row>
    <row r="242" spans="1:9" ht="12.75">
      <c r="A242" s="7" t="s">
        <v>61</v>
      </c>
      <c r="B242" s="57">
        <v>1311</v>
      </c>
      <c r="C242" s="57">
        <v>3111</v>
      </c>
      <c r="D242" s="31">
        <v>2850</v>
      </c>
      <c r="E242" s="31">
        <v>0</v>
      </c>
      <c r="F242" s="31">
        <v>1026</v>
      </c>
      <c r="G242" s="31">
        <v>41</v>
      </c>
      <c r="H242" s="31">
        <f t="shared" si="25"/>
        <v>3917</v>
      </c>
      <c r="I242" s="91">
        <v>15.1</v>
      </c>
    </row>
    <row r="243" spans="1:9" ht="12.75">
      <c r="A243" s="7" t="s">
        <v>62</v>
      </c>
      <c r="B243" s="57">
        <v>901</v>
      </c>
      <c r="C243" s="57">
        <v>3111</v>
      </c>
      <c r="D243" s="31">
        <v>5705</v>
      </c>
      <c r="E243" s="31">
        <v>0</v>
      </c>
      <c r="F243" s="31">
        <v>2054</v>
      </c>
      <c r="G243" s="31">
        <v>79</v>
      </c>
      <c r="H243" s="31">
        <f t="shared" si="25"/>
        <v>7838</v>
      </c>
      <c r="I243" s="91">
        <v>30.2</v>
      </c>
    </row>
    <row r="244" spans="1:9" ht="12.75">
      <c r="A244" s="7" t="s">
        <v>63</v>
      </c>
      <c r="B244" s="57">
        <v>1307</v>
      </c>
      <c r="C244" s="57">
        <v>3111</v>
      </c>
      <c r="D244" s="31">
        <v>2672</v>
      </c>
      <c r="E244" s="31">
        <v>0</v>
      </c>
      <c r="F244" s="31">
        <v>962</v>
      </c>
      <c r="G244" s="31">
        <v>35</v>
      </c>
      <c r="H244" s="31">
        <f t="shared" si="25"/>
        <v>3669</v>
      </c>
      <c r="I244" s="45">
        <v>13.8</v>
      </c>
    </row>
    <row r="245" spans="1:9" ht="12.75">
      <c r="A245" s="7" t="s">
        <v>64</v>
      </c>
      <c r="B245" s="57">
        <v>1312</v>
      </c>
      <c r="C245" s="57">
        <v>3111</v>
      </c>
      <c r="D245" s="31">
        <v>2850</v>
      </c>
      <c r="E245" s="31">
        <v>0</v>
      </c>
      <c r="F245" s="31">
        <v>1026</v>
      </c>
      <c r="G245" s="31">
        <v>41</v>
      </c>
      <c r="H245" s="31">
        <f t="shared" si="25"/>
        <v>3917</v>
      </c>
      <c r="I245" s="91">
        <v>15.1</v>
      </c>
    </row>
    <row r="246" spans="1:9" ht="12.75">
      <c r="A246" s="7" t="s">
        <v>65</v>
      </c>
      <c r="B246" s="57">
        <v>903</v>
      </c>
      <c r="C246" s="57">
        <v>3111</v>
      </c>
      <c r="D246" s="31">
        <v>2850</v>
      </c>
      <c r="E246" s="31">
        <v>0</v>
      </c>
      <c r="F246" s="31">
        <v>1026</v>
      </c>
      <c r="G246" s="31">
        <v>41</v>
      </c>
      <c r="H246" s="31">
        <f t="shared" si="25"/>
        <v>3917</v>
      </c>
      <c r="I246" s="91">
        <v>15.1</v>
      </c>
    </row>
    <row r="247" spans="1:9" ht="12.75">
      <c r="A247" s="7" t="s">
        <v>66</v>
      </c>
      <c r="B247" s="57">
        <v>1306</v>
      </c>
      <c r="C247" s="57">
        <v>3111</v>
      </c>
      <c r="D247" s="31">
        <v>2576</v>
      </c>
      <c r="E247" s="31">
        <v>0</v>
      </c>
      <c r="F247" s="31">
        <v>914</v>
      </c>
      <c r="G247" s="31">
        <v>34</v>
      </c>
      <c r="H247" s="31">
        <f t="shared" si="25"/>
        <v>3524</v>
      </c>
      <c r="I247" s="91">
        <v>12.7</v>
      </c>
    </row>
    <row r="248" spans="1:9" ht="12.75">
      <c r="A248" s="227" t="s">
        <v>446</v>
      </c>
      <c r="B248" s="228"/>
      <c r="C248" s="228"/>
      <c r="D248" s="228"/>
      <c r="E248" s="228"/>
      <c r="F248" s="228"/>
      <c r="G248" s="228"/>
      <c r="H248" s="228"/>
      <c r="I248" s="229"/>
    </row>
    <row r="249" spans="1:9" ht="13.5" thickBot="1">
      <c r="A249" s="8" t="s">
        <v>67</v>
      </c>
      <c r="B249" s="59">
        <v>1346</v>
      </c>
      <c r="C249" s="59">
        <v>3111</v>
      </c>
      <c r="D249" s="33">
        <v>2539</v>
      </c>
      <c r="E249" s="31">
        <v>0</v>
      </c>
      <c r="F249" s="33">
        <v>914</v>
      </c>
      <c r="G249" s="33">
        <v>35</v>
      </c>
      <c r="H249" s="33">
        <f>+D249+E249+F249+G249</f>
        <v>3488</v>
      </c>
      <c r="I249" s="92">
        <v>13.6</v>
      </c>
    </row>
    <row r="250" spans="1:9" ht="13.5" thickBot="1">
      <c r="A250" s="223" t="s">
        <v>447</v>
      </c>
      <c r="B250" s="224"/>
      <c r="C250" s="225"/>
      <c r="D250" s="65">
        <f aca="true" t="shared" si="26" ref="D250:I250">SUM(D238:D249)</f>
        <v>35471</v>
      </c>
      <c r="E250" s="24">
        <f t="shared" si="26"/>
        <v>42</v>
      </c>
      <c r="F250" s="24">
        <f t="shared" si="26"/>
        <v>12771</v>
      </c>
      <c r="G250" s="24">
        <f t="shared" si="26"/>
        <v>495</v>
      </c>
      <c r="H250" s="29">
        <f t="shared" si="26"/>
        <v>48779</v>
      </c>
      <c r="I250" s="46">
        <f t="shared" si="26"/>
        <v>187.69999999999996</v>
      </c>
    </row>
    <row r="251" spans="1:9" ht="12.75">
      <c r="A251" s="226" t="s">
        <v>448</v>
      </c>
      <c r="B251" s="221"/>
      <c r="C251" s="221"/>
      <c r="D251" s="221"/>
      <c r="E251" s="221"/>
      <c r="F251" s="221"/>
      <c r="G251" s="221"/>
      <c r="H251" s="221"/>
      <c r="I251" s="222"/>
    </row>
    <row r="252" spans="1:9" ht="12.75">
      <c r="A252" s="5" t="s">
        <v>68</v>
      </c>
      <c r="B252" s="62">
        <v>908</v>
      </c>
      <c r="C252" s="62">
        <v>3111</v>
      </c>
      <c r="D252" s="31">
        <v>2590</v>
      </c>
      <c r="E252" s="31">
        <v>0</v>
      </c>
      <c r="F252" s="31">
        <v>932</v>
      </c>
      <c r="G252" s="31">
        <v>41</v>
      </c>
      <c r="H252" s="31">
        <f aca="true" t="shared" si="27" ref="H252:H259">+D252+E252+F252+G252</f>
        <v>3563</v>
      </c>
      <c r="I252" s="69">
        <v>14</v>
      </c>
    </row>
    <row r="253" spans="1:9" ht="12.75">
      <c r="A253" s="5" t="s">
        <v>69</v>
      </c>
      <c r="B253" s="62">
        <v>909</v>
      </c>
      <c r="C253" s="62">
        <v>3111</v>
      </c>
      <c r="D253" s="31">
        <v>3386</v>
      </c>
      <c r="E253" s="31">
        <v>0</v>
      </c>
      <c r="F253" s="31">
        <v>1219</v>
      </c>
      <c r="G253" s="31">
        <v>43</v>
      </c>
      <c r="H253" s="31">
        <f t="shared" si="27"/>
        <v>4648</v>
      </c>
      <c r="I253" s="69">
        <v>16.9</v>
      </c>
    </row>
    <row r="254" spans="1:9" ht="12.75">
      <c r="A254" s="5" t="s">
        <v>70</v>
      </c>
      <c r="B254" s="62">
        <v>905</v>
      </c>
      <c r="C254" s="62">
        <v>3111</v>
      </c>
      <c r="D254" s="31">
        <v>2309</v>
      </c>
      <c r="E254" s="31">
        <v>0</v>
      </c>
      <c r="F254" s="31">
        <v>831</v>
      </c>
      <c r="G254" s="31">
        <v>30</v>
      </c>
      <c r="H254" s="31">
        <f t="shared" si="27"/>
        <v>3170</v>
      </c>
      <c r="I254" s="69">
        <v>11.5</v>
      </c>
    </row>
    <row r="255" spans="1:9" ht="12.75">
      <c r="A255" s="5" t="s">
        <v>71</v>
      </c>
      <c r="B255" s="62">
        <v>912</v>
      </c>
      <c r="C255" s="62">
        <v>3111</v>
      </c>
      <c r="D255" s="31">
        <v>3578</v>
      </c>
      <c r="E255" s="31">
        <v>30</v>
      </c>
      <c r="F255" s="31">
        <v>1298</v>
      </c>
      <c r="G255" s="31">
        <v>46</v>
      </c>
      <c r="H255" s="31">
        <f t="shared" si="27"/>
        <v>4952</v>
      </c>
      <c r="I255" s="69">
        <v>18.5</v>
      </c>
    </row>
    <row r="256" spans="1:9" ht="12.75">
      <c r="A256" s="5" t="s">
        <v>72</v>
      </c>
      <c r="B256" s="62">
        <v>911</v>
      </c>
      <c r="C256" s="62">
        <v>3111</v>
      </c>
      <c r="D256" s="31">
        <v>2850</v>
      </c>
      <c r="E256" s="31">
        <v>0</v>
      </c>
      <c r="F256" s="31">
        <v>1026</v>
      </c>
      <c r="G256" s="31">
        <v>41</v>
      </c>
      <c r="H256" s="31">
        <f t="shared" si="27"/>
        <v>3917</v>
      </c>
      <c r="I256" s="69">
        <v>14.9</v>
      </c>
    </row>
    <row r="257" spans="1:9" ht="12.75">
      <c r="A257" s="5" t="s">
        <v>73</v>
      </c>
      <c r="B257" s="62">
        <v>906</v>
      </c>
      <c r="C257" s="62">
        <v>3111</v>
      </c>
      <c r="D257" s="31">
        <v>2759</v>
      </c>
      <c r="E257" s="31">
        <v>0</v>
      </c>
      <c r="F257" s="31">
        <v>993</v>
      </c>
      <c r="G257" s="31">
        <v>41</v>
      </c>
      <c r="H257" s="31">
        <f t="shared" si="27"/>
        <v>3793</v>
      </c>
      <c r="I257" s="69">
        <v>15.7</v>
      </c>
    </row>
    <row r="258" spans="1:9" ht="12.75">
      <c r="A258" s="5" t="s">
        <v>74</v>
      </c>
      <c r="B258" s="62">
        <v>907</v>
      </c>
      <c r="C258" s="62">
        <v>3111</v>
      </c>
      <c r="D258" s="31">
        <v>2840</v>
      </c>
      <c r="E258" s="31">
        <v>10</v>
      </c>
      <c r="F258" s="31">
        <v>1026</v>
      </c>
      <c r="G258" s="31">
        <v>41</v>
      </c>
      <c r="H258" s="31">
        <f t="shared" si="27"/>
        <v>3917</v>
      </c>
      <c r="I258" s="69">
        <v>15</v>
      </c>
    </row>
    <row r="259" spans="1:9" ht="12.75">
      <c r="A259" s="5" t="s">
        <v>75</v>
      </c>
      <c r="B259" s="62">
        <v>910</v>
      </c>
      <c r="C259" s="62">
        <v>3111</v>
      </c>
      <c r="D259" s="31">
        <v>1393</v>
      </c>
      <c r="E259" s="31">
        <v>3</v>
      </c>
      <c r="F259" s="31">
        <v>503</v>
      </c>
      <c r="G259" s="31">
        <v>18</v>
      </c>
      <c r="H259" s="31">
        <f t="shared" si="27"/>
        <v>1917</v>
      </c>
      <c r="I259" s="69">
        <v>7.5</v>
      </c>
    </row>
    <row r="260" spans="1:9" ht="12.75">
      <c r="A260" s="227" t="s">
        <v>449</v>
      </c>
      <c r="B260" s="228"/>
      <c r="C260" s="228"/>
      <c r="D260" s="228"/>
      <c r="E260" s="228"/>
      <c r="F260" s="228"/>
      <c r="G260" s="228"/>
      <c r="H260" s="228"/>
      <c r="I260" s="229"/>
    </row>
    <row r="261" spans="1:9" ht="12.75">
      <c r="A261" s="139" t="s">
        <v>76</v>
      </c>
      <c r="B261" s="62">
        <v>1358</v>
      </c>
      <c r="C261" s="62">
        <v>3111</v>
      </c>
      <c r="D261" s="31">
        <v>1919</v>
      </c>
      <c r="E261" s="31">
        <v>3</v>
      </c>
      <c r="F261" s="31">
        <v>692</v>
      </c>
      <c r="G261" s="31">
        <v>26</v>
      </c>
      <c r="H261" s="31">
        <f>+D261+E261+F261+G261</f>
        <v>2640</v>
      </c>
      <c r="I261" s="69">
        <v>11.3</v>
      </c>
    </row>
    <row r="262" spans="1:9" ht="12.75">
      <c r="A262" s="227" t="s">
        <v>450</v>
      </c>
      <c r="B262" s="228"/>
      <c r="C262" s="228"/>
      <c r="D262" s="228"/>
      <c r="E262" s="228"/>
      <c r="F262" s="228"/>
      <c r="G262" s="228"/>
      <c r="H262" s="228"/>
      <c r="I262" s="229"/>
    </row>
    <row r="263" spans="1:9" ht="12.75">
      <c r="A263" s="5" t="s">
        <v>77</v>
      </c>
      <c r="B263" s="62">
        <v>927</v>
      </c>
      <c r="C263" s="62">
        <v>3111</v>
      </c>
      <c r="D263" s="31">
        <v>2708</v>
      </c>
      <c r="E263" s="31">
        <v>0</v>
      </c>
      <c r="F263" s="31">
        <v>975</v>
      </c>
      <c r="G263" s="31">
        <v>39</v>
      </c>
      <c r="H263" s="31">
        <f>+D263+E263+F263+G263</f>
        <v>3722</v>
      </c>
      <c r="I263" s="69">
        <v>14.5</v>
      </c>
    </row>
    <row r="264" spans="1:9" ht="12.75">
      <c r="A264" s="227" t="s">
        <v>451</v>
      </c>
      <c r="B264" s="228"/>
      <c r="C264" s="228"/>
      <c r="D264" s="228"/>
      <c r="E264" s="228"/>
      <c r="F264" s="228"/>
      <c r="G264" s="228"/>
      <c r="H264" s="228"/>
      <c r="I264" s="229"/>
    </row>
    <row r="265" spans="1:9" ht="13.5" thickBot="1">
      <c r="A265" s="64" t="s">
        <v>452</v>
      </c>
      <c r="B265" s="63">
        <v>928</v>
      </c>
      <c r="C265" s="63">
        <v>3111</v>
      </c>
      <c r="D265" s="31">
        <v>2850</v>
      </c>
      <c r="E265" s="31">
        <v>0</v>
      </c>
      <c r="F265" s="31">
        <v>1026</v>
      </c>
      <c r="G265" s="31">
        <v>41</v>
      </c>
      <c r="H265" s="33">
        <f>+D265+E265+F265+G265</f>
        <v>3917</v>
      </c>
      <c r="I265" s="70">
        <v>14.9</v>
      </c>
    </row>
    <row r="266" spans="1:9" ht="13.5" thickBot="1">
      <c r="A266" s="223" t="s">
        <v>453</v>
      </c>
      <c r="B266" s="224"/>
      <c r="C266" s="225"/>
      <c r="D266" s="24">
        <f aca="true" t="shared" si="28" ref="D266:I266">SUM(D252:D265)</f>
        <v>29182</v>
      </c>
      <c r="E266" s="24">
        <f t="shared" si="28"/>
        <v>46</v>
      </c>
      <c r="F266" s="24">
        <f t="shared" si="28"/>
        <v>10521</v>
      </c>
      <c r="G266" s="24">
        <f t="shared" si="28"/>
        <v>407</v>
      </c>
      <c r="H266" s="29">
        <f t="shared" si="28"/>
        <v>40156</v>
      </c>
      <c r="I266" s="46">
        <f t="shared" si="28"/>
        <v>154.70000000000002</v>
      </c>
    </row>
    <row r="267" spans="1:9" ht="12.75">
      <c r="A267" s="226" t="s">
        <v>454</v>
      </c>
      <c r="B267" s="221"/>
      <c r="C267" s="221"/>
      <c r="D267" s="221"/>
      <c r="E267" s="221"/>
      <c r="F267" s="221"/>
      <c r="G267" s="221"/>
      <c r="H267" s="221"/>
      <c r="I267" s="222"/>
    </row>
    <row r="268" spans="1:9" ht="12.75">
      <c r="A268" s="6" t="s">
        <v>78</v>
      </c>
      <c r="B268" s="89">
        <v>930</v>
      </c>
      <c r="C268" s="57">
        <v>3111</v>
      </c>
      <c r="D268" s="31">
        <v>6494</v>
      </c>
      <c r="E268" s="31">
        <v>60</v>
      </c>
      <c r="F268" s="31">
        <v>2359</v>
      </c>
      <c r="G268" s="31">
        <v>89</v>
      </c>
      <c r="H268" s="31">
        <f>+D268+E268+F268+G268</f>
        <v>9002</v>
      </c>
      <c r="I268" s="91">
        <v>34.7</v>
      </c>
    </row>
    <row r="269" spans="1:9" ht="12.75">
      <c r="A269" s="227" t="s">
        <v>455</v>
      </c>
      <c r="B269" s="228"/>
      <c r="C269" s="228"/>
      <c r="D269" s="228"/>
      <c r="E269" s="228"/>
      <c r="F269" s="228"/>
      <c r="G269" s="228"/>
      <c r="H269" s="228"/>
      <c r="I269" s="229"/>
    </row>
    <row r="270" spans="1:9" ht="12.75">
      <c r="A270" s="7" t="s">
        <v>79</v>
      </c>
      <c r="B270" s="57">
        <v>919</v>
      </c>
      <c r="C270" s="57">
        <v>3111</v>
      </c>
      <c r="D270" s="31">
        <v>1541</v>
      </c>
      <c r="E270" s="31">
        <v>0</v>
      </c>
      <c r="F270" s="31">
        <v>554</v>
      </c>
      <c r="G270" s="31">
        <v>20</v>
      </c>
      <c r="H270" s="31">
        <f>+D270+E270+F270+G270</f>
        <v>2115</v>
      </c>
      <c r="I270" s="91">
        <v>8.2</v>
      </c>
    </row>
    <row r="271" spans="1:9" ht="12.75">
      <c r="A271" s="227" t="s">
        <v>456</v>
      </c>
      <c r="B271" s="228"/>
      <c r="C271" s="228"/>
      <c r="D271" s="228"/>
      <c r="E271" s="228"/>
      <c r="F271" s="228"/>
      <c r="G271" s="228"/>
      <c r="H271" s="228"/>
      <c r="I271" s="229"/>
    </row>
    <row r="272" spans="1:9" ht="12.75">
      <c r="A272" s="61" t="s">
        <v>80</v>
      </c>
      <c r="B272" s="62">
        <v>1317</v>
      </c>
      <c r="C272" s="57">
        <v>3111</v>
      </c>
      <c r="D272" s="31">
        <v>1374</v>
      </c>
      <c r="E272" s="31">
        <v>40</v>
      </c>
      <c r="F272" s="31">
        <v>508</v>
      </c>
      <c r="G272" s="31">
        <v>18</v>
      </c>
      <c r="H272" s="31">
        <f>+D272+E272+F272+G272</f>
        <v>1940</v>
      </c>
      <c r="I272" s="91">
        <v>7.5</v>
      </c>
    </row>
    <row r="273" spans="1:9" ht="12.75">
      <c r="A273" s="227" t="s">
        <v>457</v>
      </c>
      <c r="B273" s="228"/>
      <c r="C273" s="228"/>
      <c r="D273" s="228"/>
      <c r="E273" s="228"/>
      <c r="F273" s="228"/>
      <c r="G273" s="228"/>
      <c r="H273" s="228"/>
      <c r="I273" s="229"/>
    </row>
    <row r="274" spans="1:9" ht="12.75">
      <c r="A274" s="7" t="s">
        <v>81</v>
      </c>
      <c r="B274" s="57">
        <v>917</v>
      </c>
      <c r="C274" s="57">
        <v>3111</v>
      </c>
      <c r="D274" s="31">
        <v>4574</v>
      </c>
      <c r="E274" s="31">
        <v>25</v>
      </c>
      <c r="F274" s="31">
        <v>1655</v>
      </c>
      <c r="G274" s="31">
        <v>60</v>
      </c>
      <c r="H274" s="31">
        <f>+D274+E274+F274+G274</f>
        <v>6314</v>
      </c>
      <c r="I274" s="91">
        <v>24.4</v>
      </c>
    </row>
    <row r="275" spans="1:9" ht="12.75">
      <c r="A275" s="8" t="s">
        <v>82</v>
      </c>
      <c r="B275" s="59">
        <v>918</v>
      </c>
      <c r="C275" s="59">
        <v>3111</v>
      </c>
      <c r="D275" s="31">
        <v>3091</v>
      </c>
      <c r="E275" s="31">
        <v>60</v>
      </c>
      <c r="F275" s="31">
        <v>1133</v>
      </c>
      <c r="G275" s="31">
        <v>45</v>
      </c>
      <c r="H275" s="31">
        <f>+D275+E275+F275+G275</f>
        <v>4329</v>
      </c>
      <c r="I275" s="91">
        <v>16.7</v>
      </c>
    </row>
    <row r="276" spans="1:9" ht="12.75">
      <c r="A276" s="227" t="s">
        <v>458</v>
      </c>
      <c r="B276" s="228"/>
      <c r="C276" s="228"/>
      <c r="D276" s="228"/>
      <c r="E276" s="228"/>
      <c r="F276" s="228"/>
      <c r="G276" s="228"/>
      <c r="H276" s="228"/>
      <c r="I276" s="229"/>
    </row>
    <row r="277" spans="1:9" ht="13.5" thickBot="1">
      <c r="A277" s="10" t="s">
        <v>83</v>
      </c>
      <c r="B277" s="97">
        <v>933</v>
      </c>
      <c r="C277" s="97">
        <v>3111</v>
      </c>
      <c r="D277" s="33">
        <v>2477</v>
      </c>
      <c r="E277" s="33"/>
      <c r="F277" s="33">
        <v>892</v>
      </c>
      <c r="G277" s="33">
        <v>35</v>
      </c>
      <c r="H277" s="33">
        <f>+D277+E277+F277+G277</f>
        <v>3404</v>
      </c>
      <c r="I277" s="92">
        <v>13.1</v>
      </c>
    </row>
    <row r="278" spans="1:9" ht="13.5" thickBot="1">
      <c r="A278" s="223" t="s">
        <v>459</v>
      </c>
      <c r="B278" s="224"/>
      <c r="C278" s="225"/>
      <c r="D278" s="65">
        <f aca="true" t="shared" si="29" ref="D278:I278">SUM(D268:D277)</f>
        <v>19551</v>
      </c>
      <c r="E278" s="24">
        <f t="shared" si="29"/>
        <v>185</v>
      </c>
      <c r="F278" s="24">
        <f t="shared" si="29"/>
        <v>7101</v>
      </c>
      <c r="G278" s="24">
        <f t="shared" si="29"/>
        <v>267</v>
      </c>
      <c r="H278" s="29">
        <f t="shared" si="29"/>
        <v>27104</v>
      </c>
      <c r="I278" s="46">
        <f t="shared" si="29"/>
        <v>104.60000000000001</v>
      </c>
    </row>
    <row r="279" spans="1:9" ht="12.75">
      <c r="A279" s="226" t="s">
        <v>460</v>
      </c>
      <c r="B279" s="221"/>
      <c r="C279" s="221"/>
      <c r="D279" s="221"/>
      <c r="E279" s="221"/>
      <c r="F279" s="221"/>
      <c r="G279" s="221"/>
      <c r="H279" s="221"/>
      <c r="I279" s="222"/>
    </row>
    <row r="280" spans="1:9" ht="12.75">
      <c r="A280" s="7" t="s">
        <v>84</v>
      </c>
      <c r="B280" s="57">
        <v>1318</v>
      </c>
      <c r="C280" s="57">
        <v>3111</v>
      </c>
      <c r="D280" s="31">
        <v>5130</v>
      </c>
      <c r="E280" s="31">
        <v>12</v>
      </c>
      <c r="F280" s="31">
        <v>1852</v>
      </c>
      <c r="G280" s="31">
        <v>72</v>
      </c>
      <c r="H280" s="31">
        <f>+D280+E280+F280+G280</f>
        <v>7066</v>
      </c>
      <c r="I280" s="91">
        <v>27.2</v>
      </c>
    </row>
    <row r="281" spans="1:9" ht="25.5">
      <c r="A281" s="142" t="s">
        <v>85</v>
      </c>
      <c r="B281" s="57">
        <v>1319</v>
      </c>
      <c r="C281" s="57">
        <v>3111</v>
      </c>
      <c r="D281" s="31">
        <v>7659</v>
      </c>
      <c r="E281" s="31">
        <v>38</v>
      </c>
      <c r="F281" s="31">
        <v>2772</v>
      </c>
      <c r="G281" s="31">
        <v>93</v>
      </c>
      <c r="H281" s="31">
        <f>+D281+E281+F281+G281</f>
        <v>10562</v>
      </c>
      <c r="I281" s="45">
        <v>40.1</v>
      </c>
    </row>
    <row r="282" spans="1:9" ht="12.75">
      <c r="A282" s="7" t="s">
        <v>86</v>
      </c>
      <c r="B282" s="57">
        <v>1325</v>
      </c>
      <c r="C282" s="57">
        <v>3111</v>
      </c>
      <c r="D282" s="31">
        <v>5133</v>
      </c>
      <c r="E282" s="31">
        <v>9</v>
      </c>
      <c r="F282" s="31">
        <v>1852</v>
      </c>
      <c r="G282" s="31">
        <v>72</v>
      </c>
      <c r="H282" s="31">
        <f>+D282+E282+F282+G282</f>
        <v>7066</v>
      </c>
      <c r="I282" s="91">
        <v>27.2</v>
      </c>
    </row>
    <row r="283" spans="1:9" ht="13.5" thickBot="1">
      <c r="A283" s="8" t="s">
        <v>87</v>
      </c>
      <c r="B283" s="59">
        <v>1321</v>
      </c>
      <c r="C283" s="59">
        <v>3111</v>
      </c>
      <c r="D283" s="33">
        <v>2529</v>
      </c>
      <c r="E283" s="33"/>
      <c r="F283" s="33">
        <v>910</v>
      </c>
      <c r="G283" s="33">
        <v>36</v>
      </c>
      <c r="H283" s="33">
        <f>+D283+E283+F283+G283</f>
        <v>3475</v>
      </c>
      <c r="I283" s="92">
        <v>13.3</v>
      </c>
    </row>
    <row r="284" spans="1:9" ht="13.5" thickBot="1">
      <c r="A284" s="223" t="s">
        <v>461</v>
      </c>
      <c r="B284" s="224"/>
      <c r="C284" s="225"/>
      <c r="D284" s="65">
        <f aca="true" t="shared" si="30" ref="D284:I284">SUM(D280:D283)</f>
        <v>20451</v>
      </c>
      <c r="E284" s="24">
        <f t="shared" si="30"/>
        <v>59</v>
      </c>
      <c r="F284" s="24">
        <f t="shared" si="30"/>
        <v>7386</v>
      </c>
      <c r="G284" s="24">
        <f t="shared" si="30"/>
        <v>273</v>
      </c>
      <c r="H284" s="29">
        <f t="shared" si="30"/>
        <v>28169</v>
      </c>
      <c r="I284" s="46">
        <f t="shared" si="30"/>
        <v>107.8</v>
      </c>
    </row>
    <row r="285" spans="1:9" ht="12.75">
      <c r="A285" s="226" t="s">
        <v>462</v>
      </c>
      <c r="B285" s="221"/>
      <c r="C285" s="221"/>
      <c r="D285" s="221"/>
      <c r="E285" s="221"/>
      <c r="F285" s="221"/>
      <c r="G285" s="221"/>
      <c r="H285" s="221"/>
      <c r="I285" s="222"/>
    </row>
    <row r="286" spans="1:9" ht="12.75">
      <c r="A286" s="10" t="s">
        <v>88</v>
      </c>
      <c r="B286" s="97">
        <v>922</v>
      </c>
      <c r="C286" s="97">
        <v>3111</v>
      </c>
      <c r="D286" s="31">
        <v>3471</v>
      </c>
      <c r="E286" s="31">
        <v>30</v>
      </c>
      <c r="F286" s="31">
        <v>1260</v>
      </c>
      <c r="G286" s="31">
        <v>50</v>
      </c>
      <c r="H286" s="58">
        <f>+D286+E286+F286+G286</f>
        <v>4811</v>
      </c>
      <c r="I286" s="93">
        <v>18.5</v>
      </c>
    </row>
    <row r="287" spans="1:9" ht="12.75">
      <c r="A287" s="227" t="s">
        <v>463</v>
      </c>
      <c r="B287" s="228"/>
      <c r="C287" s="228"/>
      <c r="D287" s="228"/>
      <c r="E287" s="228"/>
      <c r="F287" s="228"/>
      <c r="G287" s="228"/>
      <c r="H287" s="228"/>
      <c r="I287" s="229"/>
    </row>
    <row r="288" spans="1:9" ht="12.75">
      <c r="A288" s="5" t="s">
        <v>89</v>
      </c>
      <c r="B288" s="57">
        <v>1339</v>
      </c>
      <c r="C288" s="57">
        <v>3111</v>
      </c>
      <c r="D288" s="31">
        <v>2824</v>
      </c>
      <c r="E288" s="31">
        <v>0</v>
      </c>
      <c r="F288" s="31">
        <v>1017</v>
      </c>
      <c r="G288" s="31">
        <v>40</v>
      </c>
      <c r="H288" s="27">
        <f>+D288+E288+F288+G288</f>
        <v>3881</v>
      </c>
      <c r="I288" s="98">
        <v>14.9</v>
      </c>
    </row>
    <row r="289" spans="1:9" ht="12.75">
      <c r="A289" s="5" t="s">
        <v>90</v>
      </c>
      <c r="B289" s="57">
        <v>1337</v>
      </c>
      <c r="C289" s="57">
        <v>3111</v>
      </c>
      <c r="D289" s="31">
        <v>2205</v>
      </c>
      <c r="E289" s="31">
        <v>0</v>
      </c>
      <c r="F289" s="31">
        <v>793</v>
      </c>
      <c r="G289" s="31">
        <v>28</v>
      </c>
      <c r="H289" s="27">
        <f>+D289+E289+F289+G289</f>
        <v>3026</v>
      </c>
      <c r="I289" s="98">
        <v>11.8</v>
      </c>
    </row>
    <row r="290" spans="1:9" ht="13.5" thickBot="1">
      <c r="A290" s="5" t="s">
        <v>91</v>
      </c>
      <c r="B290" s="99">
        <v>934</v>
      </c>
      <c r="C290" s="99">
        <v>3111</v>
      </c>
      <c r="D290" s="77">
        <v>1446</v>
      </c>
      <c r="E290" s="31">
        <v>0</v>
      </c>
      <c r="F290" s="78">
        <v>520</v>
      </c>
      <c r="G290" s="78">
        <v>19</v>
      </c>
      <c r="H290" s="79">
        <f>+D290+E290+F290+G290</f>
        <v>1985</v>
      </c>
      <c r="I290" s="100">
        <v>7.7</v>
      </c>
    </row>
    <row r="291" spans="1:9" ht="13.5" thickBot="1">
      <c r="A291" s="231" t="s">
        <v>464</v>
      </c>
      <c r="B291" s="224"/>
      <c r="C291" s="225"/>
      <c r="D291" s="65">
        <f aca="true" t="shared" si="31" ref="D291:I291">SUM(D286:D290)</f>
        <v>9946</v>
      </c>
      <c r="E291" s="24">
        <f t="shared" si="31"/>
        <v>30</v>
      </c>
      <c r="F291" s="24">
        <f t="shared" si="31"/>
        <v>3590</v>
      </c>
      <c r="G291" s="24">
        <f t="shared" si="31"/>
        <v>137</v>
      </c>
      <c r="H291" s="29">
        <f t="shared" si="31"/>
        <v>13703</v>
      </c>
      <c r="I291" s="46">
        <f t="shared" si="31"/>
        <v>52.900000000000006</v>
      </c>
    </row>
    <row r="292" spans="1:9" ht="12.75">
      <c r="A292" s="226" t="s">
        <v>465</v>
      </c>
      <c r="B292" s="221"/>
      <c r="C292" s="221"/>
      <c r="D292" s="221"/>
      <c r="E292" s="221"/>
      <c r="F292" s="221"/>
      <c r="G292" s="221"/>
      <c r="H292" s="221"/>
      <c r="I292" s="222"/>
    </row>
    <row r="293" spans="1:9" ht="12.75">
      <c r="A293" s="6" t="s">
        <v>92</v>
      </c>
      <c r="B293" s="89">
        <v>1343</v>
      </c>
      <c r="C293" s="89">
        <v>3111</v>
      </c>
      <c r="D293" s="31">
        <v>5407</v>
      </c>
      <c r="E293" s="31">
        <v>0</v>
      </c>
      <c r="F293" s="31">
        <v>1945</v>
      </c>
      <c r="G293" s="31">
        <v>75</v>
      </c>
      <c r="H293" s="31">
        <f>+D293+E293+F293+G293</f>
        <v>7427</v>
      </c>
      <c r="I293" s="93">
        <v>28.7</v>
      </c>
    </row>
    <row r="294" spans="1:9" ht="12.75">
      <c r="A294" s="227" t="s">
        <v>466</v>
      </c>
      <c r="B294" s="228"/>
      <c r="C294" s="228"/>
      <c r="D294" s="228"/>
      <c r="E294" s="228"/>
      <c r="F294" s="228"/>
      <c r="G294" s="228"/>
      <c r="H294" s="228"/>
      <c r="I294" s="229"/>
    </row>
    <row r="295" spans="1:9" ht="13.5" thickBot="1">
      <c r="A295" s="8" t="s">
        <v>93</v>
      </c>
      <c r="B295" s="59">
        <v>1354</v>
      </c>
      <c r="C295" s="59">
        <v>3111</v>
      </c>
      <c r="D295" s="33">
        <v>2119</v>
      </c>
      <c r="E295" s="33">
        <v>10</v>
      </c>
      <c r="F295" s="33">
        <v>766</v>
      </c>
      <c r="G295" s="33">
        <v>30</v>
      </c>
      <c r="H295" s="33">
        <f>+D295+E295+F295+G295</f>
        <v>2925</v>
      </c>
      <c r="I295" s="101">
        <v>11.2</v>
      </c>
    </row>
    <row r="296" spans="1:9" ht="13.5" thickBot="1">
      <c r="A296" s="223" t="s">
        <v>467</v>
      </c>
      <c r="B296" s="224"/>
      <c r="C296" s="225"/>
      <c r="D296" s="65">
        <f aca="true" t="shared" si="32" ref="D296:I296">SUM(D293:D295)</f>
        <v>7526</v>
      </c>
      <c r="E296" s="68">
        <f t="shared" si="32"/>
        <v>10</v>
      </c>
      <c r="F296" s="24">
        <f t="shared" si="32"/>
        <v>2711</v>
      </c>
      <c r="G296" s="24">
        <f t="shared" si="32"/>
        <v>105</v>
      </c>
      <c r="H296" s="29">
        <f t="shared" si="32"/>
        <v>10352</v>
      </c>
      <c r="I296" s="46">
        <f t="shared" si="32"/>
        <v>39.9</v>
      </c>
    </row>
    <row r="297" spans="1:9" ht="12.75">
      <c r="A297" s="226" t="s">
        <v>468</v>
      </c>
      <c r="B297" s="221"/>
      <c r="C297" s="221"/>
      <c r="D297" s="221"/>
      <c r="E297" s="221"/>
      <c r="F297" s="221"/>
      <c r="G297" s="221"/>
      <c r="H297" s="221"/>
      <c r="I297" s="222"/>
    </row>
    <row r="298" spans="1:9" ht="12.75">
      <c r="A298" s="6" t="s">
        <v>94</v>
      </c>
      <c r="B298" s="89">
        <v>1348</v>
      </c>
      <c r="C298" s="89">
        <v>3111</v>
      </c>
      <c r="D298" s="31">
        <v>6907</v>
      </c>
      <c r="E298" s="31">
        <v>0</v>
      </c>
      <c r="F298" s="31">
        <v>2485</v>
      </c>
      <c r="G298" s="31">
        <v>99</v>
      </c>
      <c r="H298" s="31">
        <f>+D298+E298+F298+G298</f>
        <v>9491</v>
      </c>
      <c r="I298" s="93">
        <v>36.4</v>
      </c>
    </row>
    <row r="299" spans="1:9" ht="26.25" thickBot="1">
      <c r="A299" s="8" t="s">
        <v>95</v>
      </c>
      <c r="B299" s="59">
        <v>1347</v>
      </c>
      <c r="C299" s="59">
        <v>3111</v>
      </c>
      <c r="D299" s="33">
        <v>3268</v>
      </c>
      <c r="E299" s="33">
        <v>30</v>
      </c>
      <c r="F299" s="33">
        <v>1186</v>
      </c>
      <c r="G299" s="33">
        <v>46</v>
      </c>
      <c r="H299" s="33">
        <f>+D299+E299+F299+G299</f>
        <v>4530</v>
      </c>
      <c r="I299" s="101">
        <v>17.4</v>
      </c>
    </row>
    <row r="300" spans="1:9" ht="13.5" thickBot="1">
      <c r="A300" s="223" t="s">
        <v>469</v>
      </c>
      <c r="B300" s="224"/>
      <c r="C300" s="225"/>
      <c r="D300" s="65">
        <f aca="true" t="shared" si="33" ref="D300:I300">SUM(D298:D299)</f>
        <v>10175</v>
      </c>
      <c r="E300" s="24">
        <f t="shared" si="33"/>
        <v>30</v>
      </c>
      <c r="F300" s="24">
        <f t="shared" si="33"/>
        <v>3671</v>
      </c>
      <c r="G300" s="24">
        <f t="shared" si="33"/>
        <v>145</v>
      </c>
      <c r="H300" s="29">
        <f t="shared" si="33"/>
        <v>14021</v>
      </c>
      <c r="I300" s="46">
        <f t="shared" si="33"/>
        <v>53.8</v>
      </c>
    </row>
    <row r="301" spans="1:9" ht="12.75">
      <c r="A301" s="226" t="s">
        <v>470</v>
      </c>
      <c r="B301" s="221"/>
      <c r="C301" s="221"/>
      <c r="D301" s="221"/>
      <c r="E301" s="221"/>
      <c r="F301" s="221"/>
      <c r="G301" s="221"/>
      <c r="H301" s="221"/>
      <c r="I301" s="222"/>
    </row>
    <row r="302" spans="1:9" ht="12.75">
      <c r="A302" s="5" t="s">
        <v>96</v>
      </c>
      <c r="B302" s="62">
        <v>923</v>
      </c>
      <c r="C302" s="102">
        <v>3111</v>
      </c>
      <c r="D302" s="82">
        <v>1495</v>
      </c>
      <c r="E302" s="83">
        <v>46</v>
      </c>
      <c r="F302" s="82">
        <v>554</v>
      </c>
      <c r="G302" s="82">
        <v>20</v>
      </c>
      <c r="H302" s="82">
        <f>+D302+E302+F302+G302</f>
        <v>2115</v>
      </c>
      <c r="I302" s="69">
        <v>8.2</v>
      </c>
    </row>
    <row r="303" spans="1:9" ht="12.75">
      <c r="A303" s="5" t="s">
        <v>97</v>
      </c>
      <c r="B303" s="62">
        <v>924</v>
      </c>
      <c r="C303" s="102">
        <v>3111</v>
      </c>
      <c r="D303" s="82">
        <v>1433</v>
      </c>
      <c r="E303" s="83">
        <v>12</v>
      </c>
      <c r="F303" s="82">
        <v>534</v>
      </c>
      <c r="G303" s="82">
        <v>20</v>
      </c>
      <c r="H303" s="82">
        <f>+D303+E303+F303+G303</f>
        <v>1999</v>
      </c>
      <c r="I303" s="69">
        <v>7.3</v>
      </c>
    </row>
    <row r="304" spans="1:9" ht="12.75">
      <c r="A304" s="5" t="s">
        <v>98</v>
      </c>
      <c r="B304" s="62">
        <v>925</v>
      </c>
      <c r="C304" s="102">
        <v>3111</v>
      </c>
      <c r="D304" s="82">
        <v>2164</v>
      </c>
      <c r="E304" s="83">
        <v>35</v>
      </c>
      <c r="F304" s="82">
        <v>792</v>
      </c>
      <c r="G304" s="82">
        <v>31</v>
      </c>
      <c r="H304" s="82">
        <f>+D304+E304+F304+G304</f>
        <v>3022</v>
      </c>
      <c r="I304" s="69">
        <v>11.7</v>
      </c>
    </row>
    <row r="305" spans="1:9" ht="12.75">
      <c r="A305" s="5" t="s">
        <v>99</v>
      </c>
      <c r="B305" s="62">
        <v>935</v>
      </c>
      <c r="C305" s="62">
        <v>3111</v>
      </c>
      <c r="D305" s="80">
        <v>1229</v>
      </c>
      <c r="E305" s="81">
        <v>10</v>
      </c>
      <c r="F305" s="82">
        <v>431</v>
      </c>
      <c r="G305" s="82">
        <v>17</v>
      </c>
      <c r="H305" s="83">
        <f>+D305+E305+F305+G305</f>
        <v>1687</v>
      </c>
      <c r="I305" s="69">
        <v>6.3</v>
      </c>
    </row>
    <row r="306" spans="1:9" ht="12.75">
      <c r="A306" s="227" t="s">
        <v>471</v>
      </c>
      <c r="B306" s="228"/>
      <c r="C306" s="228"/>
      <c r="D306" s="228"/>
      <c r="E306" s="228"/>
      <c r="F306" s="228"/>
      <c r="G306" s="228"/>
      <c r="H306" s="228"/>
      <c r="I306" s="229"/>
    </row>
    <row r="307" spans="1:9" ht="13.5" thickBot="1">
      <c r="A307" s="64" t="s">
        <v>100</v>
      </c>
      <c r="B307" s="63">
        <v>1351</v>
      </c>
      <c r="C307" s="103">
        <v>3111</v>
      </c>
      <c r="D307" s="104">
        <v>2553</v>
      </c>
      <c r="E307" s="105">
        <v>20</v>
      </c>
      <c r="F307" s="26">
        <v>927</v>
      </c>
      <c r="G307" s="26">
        <v>36</v>
      </c>
      <c r="H307" s="106">
        <f>+D307+E307+F307+G307</f>
        <v>3536</v>
      </c>
      <c r="I307" s="70">
        <v>13.6</v>
      </c>
    </row>
    <row r="308" spans="1:9" ht="13.5" thickBot="1">
      <c r="A308" s="223" t="s">
        <v>472</v>
      </c>
      <c r="B308" s="224"/>
      <c r="C308" s="225"/>
      <c r="D308" s="24">
        <f aca="true" t="shared" si="34" ref="D308:I308">SUM(D302:D307)</f>
        <v>8874</v>
      </c>
      <c r="E308" s="24">
        <f t="shared" si="34"/>
        <v>123</v>
      </c>
      <c r="F308" s="24">
        <f t="shared" si="34"/>
        <v>3238</v>
      </c>
      <c r="G308" s="24">
        <f t="shared" si="34"/>
        <v>124</v>
      </c>
      <c r="H308" s="29">
        <f t="shared" si="34"/>
        <v>12359</v>
      </c>
      <c r="I308" s="46">
        <f t="shared" si="34"/>
        <v>47.1</v>
      </c>
    </row>
    <row r="309" spans="1:9" ht="12.75">
      <c r="A309" s="226" t="s">
        <v>142</v>
      </c>
      <c r="B309" s="221"/>
      <c r="C309" s="221"/>
      <c r="D309" s="221"/>
      <c r="E309" s="221"/>
      <c r="F309" s="221"/>
      <c r="G309" s="221"/>
      <c r="H309" s="221"/>
      <c r="I309" s="222"/>
    </row>
    <row r="310" spans="1:9" ht="12.75">
      <c r="A310" s="5" t="s">
        <v>101</v>
      </c>
      <c r="B310" s="62">
        <v>926</v>
      </c>
      <c r="C310" s="102">
        <v>3111</v>
      </c>
      <c r="D310" s="25">
        <v>4857</v>
      </c>
      <c r="E310" s="31">
        <v>0</v>
      </c>
      <c r="F310" s="25">
        <v>1748</v>
      </c>
      <c r="G310" s="25">
        <v>70</v>
      </c>
      <c r="H310" s="82">
        <f>+D310+E310+F310+G310</f>
        <v>6675</v>
      </c>
      <c r="I310" s="69">
        <v>25.1</v>
      </c>
    </row>
    <row r="311" spans="1:9" ht="12.75">
      <c r="A311" s="227" t="s">
        <v>143</v>
      </c>
      <c r="B311" s="228"/>
      <c r="C311" s="228"/>
      <c r="D311" s="228"/>
      <c r="E311" s="228"/>
      <c r="F311" s="228"/>
      <c r="G311" s="228"/>
      <c r="H311" s="228"/>
      <c r="I311" s="229"/>
    </row>
    <row r="312" spans="1:9" ht="13.5" thickBot="1">
      <c r="A312" s="64" t="s">
        <v>102</v>
      </c>
      <c r="B312" s="63">
        <v>1355</v>
      </c>
      <c r="C312" s="107">
        <v>3111</v>
      </c>
      <c r="D312" s="104">
        <v>3608</v>
      </c>
      <c r="E312" s="31">
        <v>0</v>
      </c>
      <c r="F312" s="26">
        <v>1301</v>
      </c>
      <c r="G312" s="26">
        <v>50</v>
      </c>
      <c r="H312" s="106">
        <f>+D312+E312+F312+G312</f>
        <v>4959</v>
      </c>
      <c r="I312" s="70">
        <v>18.6</v>
      </c>
    </row>
    <row r="313" spans="1:9" ht="13.5" thickBot="1">
      <c r="A313" s="223" t="s">
        <v>473</v>
      </c>
      <c r="B313" s="224"/>
      <c r="C313" s="225"/>
      <c r="D313" s="24">
        <f aca="true" t="shared" si="35" ref="D313:I313">SUM(D310:D312)</f>
        <v>8465</v>
      </c>
      <c r="E313" s="24">
        <f t="shared" si="35"/>
        <v>0</v>
      </c>
      <c r="F313" s="24">
        <f t="shared" si="35"/>
        <v>3049</v>
      </c>
      <c r="G313" s="24">
        <f t="shared" si="35"/>
        <v>120</v>
      </c>
      <c r="H313" s="29">
        <f t="shared" si="35"/>
        <v>11634</v>
      </c>
      <c r="I313" s="46">
        <f t="shared" si="35"/>
        <v>43.7</v>
      </c>
    </row>
    <row r="314" spans="1:9" ht="13.5" thickBot="1">
      <c r="A314" s="231" t="s">
        <v>474</v>
      </c>
      <c r="B314" s="224"/>
      <c r="C314" s="225"/>
      <c r="D314" s="30">
        <f aca="true" t="shared" si="36" ref="D314:I314">+D12+D22+D38+D68+D85+D111+D120+D143+D153+D175+D194+D212+D236+D250+D266+D278+D284+D291+D296+D300+D308+D313</f>
        <v>700473</v>
      </c>
      <c r="E314" s="30">
        <f t="shared" si="36"/>
        <v>2779</v>
      </c>
      <c r="F314" s="30">
        <f t="shared" si="36"/>
        <v>253170</v>
      </c>
      <c r="G314" s="30">
        <f t="shared" si="36"/>
        <v>9814</v>
      </c>
      <c r="H314" s="30">
        <f t="shared" si="36"/>
        <v>966236</v>
      </c>
      <c r="I314" s="72">
        <f t="shared" si="36"/>
        <v>3713.66</v>
      </c>
    </row>
    <row r="315" ht="15">
      <c r="D315" s="108"/>
    </row>
  </sheetData>
  <mergeCells count="65">
    <mergeCell ref="A314:C314"/>
    <mergeCell ref="A308:C308"/>
    <mergeCell ref="A309:I309"/>
    <mergeCell ref="A311:I311"/>
    <mergeCell ref="A313:C313"/>
    <mergeCell ref="A297:I297"/>
    <mergeCell ref="A300:C300"/>
    <mergeCell ref="A301:I301"/>
    <mergeCell ref="A306:I306"/>
    <mergeCell ref="A291:C291"/>
    <mergeCell ref="A292:I292"/>
    <mergeCell ref="A294:I294"/>
    <mergeCell ref="A296:C296"/>
    <mergeCell ref="A279:I279"/>
    <mergeCell ref="A284:C284"/>
    <mergeCell ref="A285:I285"/>
    <mergeCell ref="A287:I287"/>
    <mergeCell ref="A271:I271"/>
    <mergeCell ref="A273:I273"/>
    <mergeCell ref="A276:I276"/>
    <mergeCell ref="A278:C278"/>
    <mergeCell ref="A264:I264"/>
    <mergeCell ref="A266:C266"/>
    <mergeCell ref="A267:I267"/>
    <mergeCell ref="A269:I269"/>
    <mergeCell ref="A250:C250"/>
    <mergeCell ref="A251:I251"/>
    <mergeCell ref="A260:I260"/>
    <mergeCell ref="A262:I262"/>
    <mergeCell ref="A234:I234"/>
    <mergeCell ref="A236:C236"/>
    <mergeCell ref="A237:I237"/>
    <mergeCell ref="A248:I248"/>
    <mergeCell ref="A195:I195"/>
    <mergeCell ref="A207:I207"/>
    <mergeCell ref="A212:C212"/>
    <mergeCell ref="A213:I213"/>
    <mergeCell ref="A175:C175"/>
    <mergeCell ref="A176:I176"/>
    <mergeCell ref="A192:I192"/>
    <mergeCell ref="A194:C194"/>
    <mergeCell ref="A143:C143"/>
    <mergeCell ref="A144:I144"/>
    <mergeCell ref="A153:C153"/>
    <mergeCell ref="A154:I154"/>
    <mergeCell ref="A118:I118"/>
    <mergeCell ref="A120:C120"/>
    <mergeCell ref="A121:I121"/>
    <mergeCell ref="A140:I140"/>
    <mergeCell ref="A106:I106"/>
    <mergeCell ref="A108:I108"/>
    <mergeCell ref="A111:C111"/>
    <mergeCell ref="A112:I112"/>
    <mergeCell ref="A68:C68"/>
    <mergeCell ref="A69:I69"/>
    <mergeCell ref="A85:C85"/>
    <mergeCell ref="A86:I86"/>
    <mergeCell ref="A23:I23"/>
    <mergeCell ref="A38:C38"/>
    <mergeCell ref="A39:I39"/>
    <mergeCell ref="A66:I66"/>
    <mergeCell ref="A4:I4"/>
    <mergeCell ref="A12:C12"/>
    <mergeCell ref="A13:I13"/>
    <mergeCell ref="A22:C22"/>
  </mergeCells>
  <printOptions gridLines="1"/>
  <pageMargins left="0.7874015748031497" right="0.3937007874015748" top="0.984251968503937" bottom="0.984251968503937" header="0.5118110236220472" footer="0.5118110236220472"/>
  <pageSetup horizontalDpi="600" verticalDpi="600" orientation="landscape" pageOrder="overThenDown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1"/>
  <sheetViews>
    <sheetView zoomScale="75" zoomScaleNormal="75" workbookViewId="0" topLeftCell="A1">
      <selection activeCell="K7" sqref="K7"/>
    </sheetView>
  </sheetViews>
  <sheetFormatPr defaultColWidth="9.00390625" defaultRowHeight="12.75"/>
  <cols>
    <col min="1" max="1" width="77.00390625" style="0" customWidth="1"/>
    <col min="2" max="2" width="6.375" style="87" customWidth="1"/>
    <col min="3" max="3" width="5.75390625" style="87" customWidth="1"/>
    <col min="4" max="4" width="12.375" style="87" customWidth="1"/>
    <col min="5" max="5" width="9.875" style="87" customWidth="1"/>
    <col min="6" max="6" width="11.25390625" style="87" customWidth="1"/>
    <col min="7" max="7" width="9.875" style="87" customWidth="1"/>
    <col min="8" max="8" width="13.625" style="87" customWidth="1"/>
    <col min="9" max="9" width="10.75390625" style="87" customWidth="1"/>
  </cols>
  <sheetData>
    <row r="1" spans="1:9" ht="13.5" thickBot="1">
      <c r="A1" s="202"/>
      <c r="B1" s="200"/>
      <c r="C1" s="200"/>
      <c r="D1" s="175"/>
      <c r="E1" s="175"/>
      <c r="F1" s="200"/>
      <c r="G1" s="200"/>
      <c r="H1" s="200" t="s">
        <v>144</v>
      </c>
      <c r="I1" s="203"/>
    </row>
    <row r="2" spans="1:9" ht="26.25" thickBot="1">
      <c r="A2" s="205" t="s">
        <v>128</v>
      </c>
      <c r="B2" s="206" t="s">
        <v>130</v>
      </c>
      <c r="C2" s="206" t="s">
        <v>131</v>
      </c>
      <c r="D2" s="207" t="s">
        <v>132</v>
      </c>
      <c r="E2" s="207" t="s">
        <v>133</v>
      </c>
      <c r="F2" s="207" t="s">
        <v>134</v>
      </c>
      <c r="G2" s="207" t="s">
        <v>135</v>
      </c>
      <c r="H2" s="208" t="s">
        <v>136</v>
      </c>
      <c r="I2" s="209" t="s">
        <v>481</v>
      </c>
    </row>
    <row r="3" spans="1:9" ht="12.75">
      <c r="A3" s="171" t="s">
        <v>145</v>
      </c>
      <c r="B3" s="164"/>
      <c r="C3" s="164"/>
      <c r="D3" s="164"/>
      <c r="E3" s="164"/>
      <c r="F3" s="164"/>
      <c r="G3" s="164"/>
      <c r="H3" s="164"/>
      <c r="I3" s="204"/>
    </row>
    <row r="4" spans="1:9" ht="12.75">
      <c r="A4" s="2" t="s">
        <v>146</v>
      </c>
      <c r="B4" s="11">
        <v>507</v>
      </c>
      <c r="C4" s="11">
        <v>3113</v>
      </c>
      <c r="D4" s="31">
        <v>7414</v>
      </c>
      <c r="E4" s="31">
        <v>90</v>
      </c>
      <c r="F4" s="31">
        <v>2700</v>
      </c>
      <c r="G4" s="31">
        <v>214</v>
      </c>
      <c r="H4" s="15">
        <f aca="true" t="shared" si="0" ref="H4:H9">+D4+E4+F4+G4</f>
        <v>10418</v>
      </c>
      <c r="I4" s="32">
        <v>30.5</v>
      </c>
    </row>
    <row r="5" spans="1:9" ht="12.75">
      <c r="A5" s="2" t="s">
        <v>147</v>
      </c>
      <c r="B5" s="11">
        <v>501</v>
      </c>
      <c r="C5" s="11">
        <v>3113</v>
      </c>
      <c r="D5" s="31">
        <v>13692</v>
      </c>
      <c r="E5" s="31">
        <v>150</v>
      </c>
      <c r="F5" s="31">
        <v>4980</v>
      </c>
      <c r="G5" s="31">
        <v>444</v>
      </c>
      <c r="H5" s="15">
        <f t="shared" si="0"/>
        <v>19266</v>
      </c>
      <c r="I5" s="32">
        <v>56.4</v>
      </c>
    </row>
    <row r="6" spans="1:9" ht="12.75">
      <c r="A6" s="2" t="s">
        <v>148</v>
      </c>
      <c r="B6" s="11">
        <v>506</v>
      </c>
      <c r="C6" s="11">
        <v>3113</v>
      </c>
      <c r="D6" s="31">
        <v>7020</v>
      </c>
      <c r="E6" s="31">
        <v>85</v>
      </c>
      <c r="F6" s="31">
        <v>2556</v>
      </c>
      <c r="G6" s="31">
        <v>206</v>
      </c>
      <c r="H6" s="15">
        <f t="shared" si="0"/>
        <v>9867</v>
      </c>
      <c r="I6" s="32">
        <v>29.3</v>
      </c>
    </row>
    <row r="7" spans="1:9" ht="12.75">
      <c r="A7" s="2" t="s">
        <v>149</v>
      </c>
      <c r="B7" s="11">
        <v>505</v>
      </c>
      <c r="C7" s="11">
        <v>3113</v>
      </c>
      <c r="D7" s="31">
        <v>7914</v>
      </c>
      <c r="E7" s="31">
        <v>80</v>
      </c>
      <c r="F7" s="31">
        <v>2876</v>
      </c>
      <c r="G7" s="31">
        <v>237</v>
      </c>
      <c r="H7" s="15">
        <f t="shared" si="0"/>
        <v>11107</v>
      </c>
      <c r="I7" s="32">
        <v>32.5</v>
      </c>
    </row>
    <row r="8" spans="1:9" ht="12.75">
      <c r="A8" s="2" t="s">
        <v>150</v>
      </c>
      <c r="B8" s="11">
        <v>504</v>
      </c>
      <c r="C8" s="11">
        <v>3113</v>
      </c>
      <c r="D8" s="31">
        <v>5879</v>
      </c>
      <c r="E8" s="31">
        <v>60</v>
      </c>
      <c r="F8" s="31">
        <v>2137</v>
      </c>
      <c r="G8" s="31">
        <v>167</v>
      </c>
      <c r="H8" s="15">
        <f t="shared" si="0"/>
        <v>8243</v>
      </c>
      <c r="I8" s="32">
        <v>23.6</v>
      </c>
    </row>
    <row r="9" spans="1:9" ht="13.5" thickBot="1">
      <c r="A9" s="3" t="s">
        <v>151</v>
      </c>
      <c r="B9" s="12">
        <v>503</v>
      </c>
      <c r="C9" s="12">
        <v>3113</v>
      </c>
      <c r="D9" s="33">
        <v>9926</v>
      </c>
      <c r="E9" s="33">
        <v>30</v>
      </c>
      <c r="F9" s="33">
        <v>3585</v>
      </c>
      <c r="G9" s="33">
        <v>278</v>
      </c>
      <c r="H9" s="16">
        <f t="shared" si="0"/>
        <v>13819</v>
      </c>
      <c r="I9" s="34">
        <v>42.9</v>
      </c>
    </row>
    <row r="10" spans="1:9" ht="13.5" thickBot="1">
      <c r="A10" s="177" t="s">
        <v>152</v>
      </c>
      <c r="B10" s="156"/>
      <c r="C10" s="157"/>
      <c r="D10" s="24">
        <f aca="true" t="shared" si="1" ref="D10:I10">SUM(D4:D9)</f>
        <v>51845</v>
      </c>
      <c r="E10" s="24">
        <f t="shared" si="1"/>
        <v>495</v>
      </c>
      <c r="F10" s="24">
        <f t="shared" si="1"/>
        <v>18834</v>
      </c>
      <c r="G10" s="24">
        <f t="shared" si="1"/>
        <v>1546</v>
      </c>
      <c r="H10" s="24">
        <f t="shared" si="1"/>
        <v>72720</v>
      </c>
      <c r="I10" s="35">
        <f t="shared" si="1"/>
        <v>215.2</v>
      </c>
    </row>
    <row r="11" spans="1:9" ht="12.75">
      <c r="A11" s="171" t="s">
        <v>153</v>
      </c>
      <c r="B11" s="164"/>
      <c r="C11" s="164"/>
      <c r="D11" s="165"/>
      <c r="E11" s="165"/>
      <c r="F11" s="165"/>
      <c r="G11" s="165"/>
      <c r="H11" s="165"/>
      <c r="I11" s="172"/>
    </row>
    <row r="12" spans="1:9" ht="12.75">
      <c r="A12" s="7" t="s">
        <v>154</v>
      </c>
      <c r="B12" s="11">
        <v>512</v>
      </c>
      <c r="C12" s="11">
        <v>3113</v>
      </c>
      <c r="D12" s="31">
        <v>6134</v>
      </c>
      <c r="E12" s="31">
        <v>100</v>
      </c>
      <c r="F12" s="31">
        <v>2242</v>
      </c>
      <c r="G12" s="31">
        <v>156</v>
      </c>
      <c r="H12" s="15">
        <f aca="true" t="shared" si="2" ref="H12:H21">+D12+E12+F12+G12</f>
        <v>8632</v>
      </c>
      <c r="I12" s="32">
        <v>26.2</v>
      </c>
    </row>
    <row r="13" spans="1:9" ht="12.75">
      <c r="A13" s="7" t="s">
        <v>155</v>
      </c>
      <c r="B13" s="11">
        <v>514</v>
      </c>
      <c r="C13" s="11">
        <v>3113</v>
      </c>
      <c r="D13" s="31">
        <v>4979</v>
      </c>
      <c r="E13" s="31">
        <v>60</v>
      </c>
      <c r="F13" s="31">
        <v>1812</v>
      </c>
      <c r="G13" s="31">
        <v>129</v>
      </c>
      <c r="H13" s="15">
        <f t="shared" si="2"/>
        <v>6980</v>
      </c>
      <c r="I13" s="32">
        <v>19.5</v>
      </c>
    </row>
    <row r="14" spans="1:9" ht="25.5">
      <c r="A14" s="7" t="s">
        <v>156</v>
      </c>
      <c r="B14" s="11">
        <v>517</v>
      </c>
      <c r="C14" s="11">
        <v>3113</v>
      </c>
      <c r="D14" s="31">
        <v>10548</v>
      </c>
      <c r="E14" s="31">
        <v>50</v>
      </c>
      <c r="F14" s="31">
        <v>3814</v>
      </c>
      <c r="G14" s="31">
        <v>310</v>
      </c>
      <c r="H14" s="15">
        <f t="shared" si="2"/>
        <v>14722</v>
      </c>
      <c r="I14" s="32">
        <v>45.9</v>
      </c>
    </row>
    <row r="15" spans="1:9" ht="12.75">
      <c r="A15" s="7" t="s">
        <v>104</v>
      </c>
      <c r="B15" s="11">
        <v>513</v>
      </c>
      <c r="C15" s="11">
        <v>3113</v>
      </c>
      <c r="D15" s="31">
        <v>6925</v>
      </c>
      <c r="E15" s="31">
        <v>300</v>
      </c>
      <c r="F15" s="31">
        <v>2590</v>
      </c>
      <c r="G15" s="31">
        <v>166</v>
      </c>
      <c r="H15" s="15">
        <f t="shared" si="2"/>
        <v>9981</v>
      </c>
      <c r="I15" s="32">
        <v>27.3</v>
      </c>
    </row>
    <row r="16" spans="1:9" ht="12.75">
      <c r="A16" s="7" t="s">
        <v>157</v>
      </c>
      <c r="B16" s="11">
        <v>510</v>
      </c>
      <c r="C16" s="11">
        <v>3113</v>
      </c>
      <c r="D16" s="31">
        <v>12522</v>
      </c>
      <c r="E16" s="31">
        <v>130</v>
      </c>
      <c r="F16" s="31">
        <v>4555</v>
      </c>
      <c r="G16" s="31">
        <v>390</v>
      </c>
      <c r="H16" s="15">
        <f t="shared" si="2"/>
        <v>17597</v>
      </c>
      <c r="I16" s="32">
        <v>51.8</v>
      </c>
    </row>
    <row r="17" spans="1:9" ht="12.75">
      <c r="A17" s="7" t="s">
        <v>158</v>
      </c>
      <c r="B17" s="11">
        <v>511</v>
      </c>
      <c r="C17" s="11">
        <v>3113</v>
      </c>
      <c r="D17" s="31">
        <v>8000</v>
      </c>
      <c r="E17" s="31">
        <v>150</v>
      </c>
      <c r="F17" s="31">
        <v>2933</v>
      </c>
      <c r="G17" s="31">
        <v>228</v>
      </c>
      <c r="H17" s="15">
        <f t="shared" si="2"/>
        <v>11311</v>
      </c>
      <c r="I17" s="32">
        <v>35</v>
      </c>
    </row>
    <row r="18" spans="1:9" ht="12.75">
      <c r="A18" s="7" t="s">
        <v>159</v>
      </c>
      <c r="B18" s="11">
        <v>518</v>
      </c>
      <c r="C18" s="11">
        <v>3113</v>
      </c>
      <c r="D18" s="31">
        <v>9093</v>
      </c>
      <c r="E18" s="31">
        <v>100</v>
      </c>
      <c r="F18" s="31">
        <v>3309</v>
      </c>
      <c r="G18" s="31">
        <v>231</v>
      </c>
      <c r="H18" s="15">
        <f t="shared" si="2"/>
        <v>12733</v>
      </c>
      <c r="I18" s="32">
        <v>42.3</v>
      </c>
    </row>
    <row r="19" spans="1:9" ht="12.75">
      <c r="A19" s="7" t="s">
        <v>160</v>
      </c>
      <c r="B19" s="11">
        <v>508</v>
      </c>
      <c r="C19" s="11">
        <v>3113</v>
      </c>
      <c r="D19" s="31">
        <v>9974</v>
      </c>
      <c r="E19" s="31">
        <v>150</v>
      </c>
      <c r="F19" s="31">
        <v>3644</v>
      </c>
      <c r="G19" s="31">
        <v>293</v>
      </c>
      <c r="H19" s="15">
        <f t="shared" si="2"/>
        <v>14061</v>
      </c>
      <c r="I19" s="32">
        <v>44.9</v>
      </c>
    </row>
    <row r="20" spans="1:9" ht="12.75">
      <c r="A20" s="7" t="s">
        <v>161</v>
      </c>
      <c r="B20" s="11">
        <v>509</v>
      </c>
      <c r="C20" s="11">
        <v>3113</v>
      </c>
      <c r="D20" s="31">
        <v>10189</v>
      </c>
      <c r="E20" s="31">
        <v>100</v>
      </c>
      <c r="F20" s="31">
        <v>3684</v>
      </c>
      <c r="G20" s="31">
        <v>301</v>
      </c>
      <c r="H20" s="15">
        <f t="shared" si="2"/>
        <v>14274</v>
      </c>
      <c r="I20" s="32">
        <v>44.4</v>
      </c>
    </row>
    <row r="21" spans="1:9" ht="13.5" thickBot="1">
      <c r="A21" s="8" t="s">
        <v>162</v>
      </c>
      <c r="B21" s="12">
        <v>515</v>
      </c>
      <c r="C21" s="12">
        <v>3113</v>
      </c>
      <c r="D21" s="31">
        <v>7879</v>
      </c>
      <c r="E21" s="31">
        <v>117</v>
      </c>
      <c r="F21" s="31">
        <v>2876</v>
      </c>
      <c r="G21" s="31">
        <v>197</v>
      </c>
      <c r="H21" s="16">
        <f t="shared" si="2"/>
        <v>11069</v>
      </c>
      <c r="I21" s="32">
        <v>35.7</v>
      </c>
    </row>
    <row r="22" spans="1:9" ht="13.5" thickBot="1">
      <c r="A22" s="143" t="s">
        <v>163</v>
      </c>
      <c r="B22" s="156"/>
      <c r="C22" s="157"/>
      <c r="D22" s="24">
        <f aca="true" t="shared" si="3" ref="D22:I22">SUM(D12:D21)</f>
        <v>86243</v>
      </c>
      <c r="E22" s="24">
        <f t="shared" si="3"/>
        <v>1257</v>
      </c>
      <c r="F22" s="24">
        <f t="shared" si="3"/>
        <v>31459</v>
      </c>
      <c r="G22" s="24">
        <f t="shared" si="3"/>
        <v>2401</v>
      </c>
      <c r="H22" s="24">
        <f t="shared" si="3"/>
        <v>121360</v>
      </c>
      <c r="I22" s="35">
        <f t="shared" si="3"/>
        <v>372.99999999999994</v>
      </c>
    </row>
    <row r="23" spans="1:9" ht="12.75">
      <c r="A23" s="171" t="s">
        <v>137</v>
      </c>
      <c r="B23" s="164"/>
      <c r="C23" s="164"/>
      <c r="D23" s="165"/>
      <c r="E23" s="165"/>
      <c r="F23" s="165"/>
      <c r="G23" s="165"/>
      <c r="H23" s="165"/>
      <c r="I23" s="172"/>
    </row>
    <row r="24" spans="1:9" ht="12.75">
      <c r="A24" s="7" t="s">
        <v>164</v>
      </c>
      <c r="B24" s="11">
        <v>529</v>
      </c>
      <c r="C24" s="11">
        <v>3113</v>
      </c>
      <c r="D24" s="31">
        <v>6741</v>
      </c>
      <c r="E24" s="31">
        <v>46</v>
      </c>
      <c r="F24" s="31">
        <v>2444</v>
      </c>
      <c r="G24" s="31">
        <v>125</v>
      </c>
      <c r="H24" s="15">
        <f aca="true" t="shared" si="4" ref="H24:H33">+D24+E24+F24+G24</f>
        <v>9356</v>
      </c>
      <c r="I24" s="32">
        <v>25.3</v>
      </c>
    </row>
    <row r="25" spans="1:9" ht="12.75">
      <c r="A25" s="7" t="s">
        <v>105</v>
      </c>
      <c r="B25" s="11">
        <v>525</v>
      </c>
      <c r="C25" s="11">
        <v>3113</v>
      </c>
      <c r="D25" s="31">
        <v>13274</v>
      </c>
      <c r="E25" s="31">
        <v>50</v>
      </c>
      <c r="F25" s="31">
        <v>4799</v>
      </c>
      <c r="G25" s="31">
        <v>373</v>
      </c>
      <c r="H25" s="15">
        <f t="shared" si="4"/>
        <v>18496</v>
      </c>
      <c r="I25" s="32">
        <v>60.3</v>
      </c>
    </row>
    <row r="26" spans="1:9" ht="12.75">
      <c r="A26" s="7" t="s">
        <v>165</v>
      </c>
      <c r="B26" s="11">
        <v>526</v>
      </c>
      <c r="C26" s="11">
        <v>3113</v>
      </c>
      <c r="D26" s="31">
        <v>11987</v>
      </c>
      <c r="E26" s="31">
        <v>75</v>
      </c>
      <c r="F26" s="31">
        <v>4344</v>
      </c>
      <c r="G26" s="31">
        <v>388</v>
      </c>
      <c r="H26" s="15">
        <f t="shared" si="4"/>
        <v>16794</v>
      </c>
      <c r="I26" s="32">
        <v>51.3</v>
      </c>
    </row>
    <row r="27" spans="1:9" ht="12.75">
      <c r="A27" s="7" t="s">
        <v>106</v>
      </c>
      <c r="B27" s="11">
        <v>530</v>
      </c>
      <c r="C27" s="11">
        <v>3113</v>
      </c>
      <c r="D27" s="31">
        <v>8210</v>
      </c>
      <c r="E27" s="31">
        <v>15</v>
      </c>
      <c r="F27" s="31">
        <v>2963</v>
      </c>
      <c r="G27" s="31">
        <v>227</v>
      </c>
      <c r="H27" s="15">
        <f t="shared" si="4"/>
        <v>11415</v>
      </c>
      <c r="I27" s="32">
        <v>35.5</v>
      </c>
    </row>
    <row r="28" spans="1:9" ht="12.75">
      <c r="A28" s="7" t="s">
        <v>166</v>
      </c>
      <c r="B28" s="11">
        <v>531</v>
      </c>
      <c r="C28" s="11">
        <v>3113</v>
      </c>
      <c r="D28" s="31">
        <v>14667</v>
      </c>
      <c r="E28" s="31">
        <v>100</v>
      </c>
      <c r="F28" s="31">
        <v>5318</v>
      </c>
      <c r="G28" s="31">
        <v>473</v>
      </c>
      <c r="H28" s="15">
        <f t="shared" si="4"/>
        <v>20558</v>
      </c>
      <c r="I28" s="32">
        <v>64.6</v>
      </c>
    </row>
    <row r="29" spans="1:9" ht="12.75">
      <c r="A29" s="7" t="s">
        <v>167</v>
      </c>
      <c r="B29" s="11">
        <v>524</v>
      </c>
      <c r="C29" s="11">
        <v>3113</v>
      </c>
      <c r="D29" s="31">
        <v>7479</v>
      </c>
      <c r="E29" s="31">
        <v>35</v>
      </c>
      <c r="F29" s="31">
        <v>2706</v>
      </c>
      <c r="G29" s="31">
        <v>182</v>
      </c>
      <c r="H29" s="15">
        <f t="shared" si="4"/>
        <v>10402</v>
      </c>
      <c r="I29" s="32">
        <v>34.1</v>
      </c>
    </row>
    <row r="30" spans="1:9" ht="12.75">
      <c r="A30" s="7" t="s">
        <v>107</v>
      </c>
      <c r="B30" s="11">
        <v>528</v>
      </c>
      <c r="C30" s="11">
        <v>3113</v>
      </c>
      <c r="D30" s="31">
        <v>13901</v>
      </c>
      <c r="E30" s="31">
        <v>345</v>
      </c>
      <c r="F30" s="31">
        <v>5024</v>
      </c>
      <c r="G30" s="31">
        <v>387</v>
      </c>
      <c r="H30" s="15">
        <f t="shared" si="4"/>
        <v>19657</v>
      </c>
      <c r="I30" s="32">
        <v>67.9</v>
      </c>
    </row>
    <row r="31" spans="1:9" ht="12.75">
      <c r="A31" s="7" t="s">
        <v>168</v>
      </c>
      <c r="B31" s="11">
        <v>521</v>
      </c>
      <c r="C31" s="11">
        <v>3113</v>
      </c>
      <c r="D31" s="31">
        <v>9277</v>
      </c>
      <c r="E31" s="31">
        <v>95</v>
      </c>
      <c r="F31" s="31">
        <v>3375</v>
      </c>
      <c r="G31" s="31">
        <v>277</v>
      </c>
      <c r="H31" s="15">
        <f t="shared" si="4"/>
        <v>13024</v>
      </c>
      <c r="I31" s="32">
        <v>40.2</v>
      </c>
    </row>
    <row r="32" spans="1:9" ht="12.75">
      <c r="A32" s="7" t="s">
        <v>108</v>
      </c>
      <c r="B32" s="11">
        <v>527</v>
      </c>
      <c r="C32" s="11">
        <v>3117</v>
      </c>
      <c r="D32" s="31">
        <v>6820</v>
      </c>
      <c r="E32" s="31">
        <v>15</v>
      </c>
      <c r="F32" s="31">
        <v>2462</v>
      </c>
      <c r="G32" s="31">
        <v>244</v>
      </c>
      <c r="H32" s="15">
        <f t="shared" si="4"/>
        <v>9541</v>
      </c>
      <c r="I32" s="32">
        <v>28.6</v>
      </c>
    </row>
    <row r="33" spans="1:9" ht="13.5" thickBot="1">
      <c r="A33" s="7" t="s">
        <v>169</v>
      </c>
      <c r="B33" s="11">
        <v>520</v>
      </c>
      <c r="C33" s="11">
        <v>3113</v>
      </c>
      <c r="D33" s="31">
        <v>10279</v>
      </c>
      <c r="E33" s="31">
        <v>35</v>
      </c>
      <c r="F33" s="31">
        <v>3715</v>
      </c>
      <c r="G33" s="31">
        <v>218</v>
      </c>
      <c r="H33" s="15">
        <f t="shared" si="4"/>
        <v>14247</v>
      </c>
      <c r="I33" s="32">
        <v>47.5</v>
      </c>
    </row>
    <row r="34" spans="1:9" ht="13.5" thickBot="1">
      <c r="A34" s="143" t="s">
        <v>170</v>
      </c>
      <c r="B34" s="156"/>
      <c r="C34" s="157"/>
      <c r="D34" s="24">
        <f aca="true" t="shared" si="5" ref="D34:I34">SUM(D24:D33)</f>
        <v>102635</v>
      </c>
      <c r="E34" s="24">
        <f t="shared" si="5"/>
        <v>811</v>
      </c>
      <c r="F34" s="24">
        <f t="shared" si="5"/>
        <v>37150</v>
      </c>
      <c r="G34" s="24">
        <f t="shared" si="5"/>
        <v>2894</v>
      </c>
      <c r="H34" s="24">
        <f t="shared" si="5"/>
        <v>143490</v>
      </c>
      <c r="I34" s="35">
        <f t="shared" si="5"/>
        <v>455.3</v>
      </c>
    </row>
    <row r="35" spans="1:9" ht="12.75">
      <c r="A35" s="171" t="s">
        <v>171</v>
      </c>
      <c r="B35" s="164"/>
      <c r="C35" s="164"/>
      <c r="D35" s="165"/>
      <c r="E35" s="165"/>
      <c r="F35" s="165"/>
      <c r="G35" s="165"/>
      <c r="H35" s="165"/>
      <c r="I35" s="172"/>
    </row>
    <row r="36" spans="1:9" ht="12.75">
      <c r="A36" s="7" t="s">
        <v>109</v>
      </c>
      <c r="B36" s="11">
        <v>532</v>
      </c>
      <c r="C36" s="11">
        <v>3113</v>
      </c>
      <c r="D36" s="31">
        <v>10435</v>
      </c>
      <c r="E36" s="31">
        <v>97</v>
      </c>
      <c r="F36" s="31">
        <v>3775</v>
      </c>
      <c r="G36" s="31">
        <v>315</v>
      </c>
      <c r="H36" s="15">
        <f aca="true" t="shared" si="6" ref="H36:H55">+D36+E36+F36+G36</f>
        <v>14622</v>
      </c>
      <c r="I36" s="32">
        <v>45.5</v>
      </c>
    </row>
    <row r="37" spans="1:9" ht="25.5">
      <c r="A37" s="85" t="s">
        <v>480</v>
      </c>
      <c r="B37" s="11">
        <v>544</v>
      </c>
      <c r="C37" s="11">
        <v>3113</v>
      </c>
      <c r="D37" s="31">
        <v>18406</v>
      </c>
      <c r="E37" s="31">
        <v>300</v>
      </c>
      <c r="F37" s="31">
        <v>6700</v>
      </c>
      <c r="G37" s="31">
        <v>520</v>
      </c>
      <c r="H37" s="15">
        <f t="shared" si="6"/>
        <v>25926</v>
      </c>
      <c r="I37" s="32">
        <v>78.8</v>
      </c>
    </row>
    <row r="38" spans="1:9" ht="12.75">
      <c r="A38" s="6" t="s">
        <v>172</v>
      </c>
      <c r="B38" s="11">
        <v>543</v>
      </c>
      <c r="C38" s="11">
        <v>3113</v>
      </c>
      <c r="D38" s="31">
        <v>13289</v>
      </c>
      <c r="E38" s="31">
        <v>75</v>
      </c>
      <c r="F38" s="31">
        <v>4810</v>
      </c>
      <c r="G38" s="31">
        <v>422</v>
      </c>
      <c r="H38" s="15">
        <f t="shared" si="6"/>
        <v>18596</v>
      </c>
      <c r="I38" s="32">
        <v>57.6</v>
      </c>
    </row>
    <row r="39" spans="1:9" ht="12.75">
      <c r="A39" s="7" t="s">
        <v>110</v>
      </c>
      <c r="B39" s="11">
        <v>535</v>
      </c>
      <c r="C39" s="11">
        <v>3113</v>
      </c>
      <c r="D39" s="25">
        <v>15389</v>
      </c>
      <c r="E39" s="25">
        <v>450</v>
      </c>
      <c r="F39" s="25">
        <v>5592</v>
      </c>
      <c r="G39" s="25">
        <v>511</v>
      </c>
      <c r="H39" s="27">
        <f t="shared" si="6"/>
        <v>21942</v>
      </c>
      <c r="I39" s="74">
        <v>69.8</v>
      </c>
    </row>
    <row r="40" spans="1:9" ht="12.75">
      <c r="A40" s="7" t="s">
        <v>173</v>
      </c>
      <c r="B40" s="11">
        <v>534</v>
      </c>
      <c r="C40" s="11">
        <v>3113</v>
      </c>
      <c r="D40" s="31">
        <v>11000</v>
      </c>
      <c r="E40" s="31">
        <v>125</v>
      </c>
      <c r="F40" s="31">
        <v>4004</v>
      </c>
      <c r="G40" s="31">
        <v>340</v>
      </c>
      <c r="H40" s="15">
        <f t="shared" si="6"/>
        <v>15469</v>
      </c>
      <c r="I40" s="32">
        <v>47.9</v>
      </c>
    </row>
    <row r="41" spans="1:9" ht="12.75">
      <c r="A41" s="7" t="s">
        <v>174</v>
      </c>
      <c r="B41" s="11">
        <v>551</v>
      </c>
      <c r="C41" s="11">
        <v>3113</v>
      </c>
      <c r="D41" s="31">
        <v>14370</v>
      </c>
      <c r="E41" s="31">
        <v>95</v>
      </c>
      <c r="F41" s="31">
        <v>5205</v>
      </c>
      <c r="G41" s="31">
        <v>464</v>
      </c>
      <c r="H41" s="15">
        <f t="shared" si="6"/>
        <v>20134</v>
      </c>
      <c r="I41" s="32">
        <v>62</v>
      </c>
    </row>
    <row r="42" spans="1:9" ht="12.75">
      <c r="A42" s="7" t="s">
        <v>175</v>
      </c>
      <c r="B42" s="11">
        <v>549</v>
      </c>
      <c r="C42" s="11">
        <v>3113</v>
      </c>
      <c r="D42" s="31">
        <v>14352</v>
      </c>
      <c r="E42" s="31">
        <v>100</v>
      </c>
      <c r="F42" s="31">
        <v>5200</v>
      </c>
      <c r="G42" s="31">
        <v>440</v>
      </c>
      <c r="H42" s="15">
        <f t="shared" si="6"/>
        <v>20092</v>
      </c>
      <c r="I42" s="32">
        <v>62.2</v>
      </c>
    </row>
    <row r="43" spans="1:9" ht="25.5">
      <c r="A43" s="7" t="s">
        <v>176</v>
      </c>
      <c r="B43" s="11">
        <v>537</v>
      </c>
      <c r="C43" s="11">
        <v>3113</v>
      </c>
      <c r="D43" s="31">
        <v>17109</v>
      </c>
      <c r="E43" s="31">
        <v>120</v>
      </c>
      <c r="F43" s="31">
        <v>6204</v>
      </c>
      <c r="G43" s="31">
        <v>402</v>
      </c>
      <c r="H43" s="15">
        <f t="shared" si="6"/>
        <v>23835</v>
      </c>
      <c r="I43" s="32">
        <v>74.2</v>
      </c>
    </row>
    <row r="44" spans="1:9" ht="12.75">
      <c r="A44" s="7" t="s">
        <v>177</v>
      </c>
      <c r="B44" s="11">
        <v>554</v>
      </c>
      <c r="C44" s="11">
        <v>3113</v>
      </c>
      <c r="D44" s="31">
        <v>8037</v>
      </c>
      <c r="E44" s="31">
        <v>140</v>
      </c>
      <c r="F44" s="31">
        <v>2920</v>
      </c>
      <c r="G44" s="31">
        <v>233</v>
      </c>
      <c r="H44" s="15">
        <f t="shared" si="6"/>
        <v>11330</v>
      </c>
      <c r="I44" s="32">
        <v>35.2</v>
      </c>
    </row>
    <row r="45" spans="1:9" ht="12.75">
      <c r="A45" s="7" t="s">
        <v>178</v>
      </c>
      <c r="B45" s="11">
        <v>547</v>
      </c>
      <c r="C45" s="11">
        <v>3113</v>
      </c>
      <c r="D45" s="31">
        <v>10844</v>
      </c>
      <c r="E45" s="31">
        <v>120</v>
      </c>
      <c r="F45" s="31">
        <v>3946</v>
      </c>
      <c r="G45" s="31">
        <v>289</v>
      </c>
      <c r="H45" s="15">
        <f t="shared" si="6"/>
        <v>15199</v>
      </c>
      <c r="I45" s="32">
        <v>49.5</v>
      </c>
    </row>
    <row r="46" spans="1:9" ht="12.75">
      <c r="A46" s="7" t="s">
        <v>179</v>
      </c>
      <c r="B46" s="11">
        <v>553</v>
      </c>
      <c r="C46" s="11">
        <v>3113</v>
      </c>
      <c r="D46" s="31">
        <v>7043</v>
      </c>
      <c r="E46" s="31">
        <v>20</v>
      </c>
      <c r="F46" s="31">
        <v>2543</v>
      </c>
      <c r="G46" s="31">
        <v>190</v>
      </c>
      <c r="H46" s="15">
        <f t="shared" si="6"/>
        <v>9796</v>
      </c>
      <c r="I46" s="32">
        <v>30.6</v>
      </c>
    </row>
    <row r="47" spans="1:9" ht="12.75">
      <c r="A47" s="7" t="s">
        <v>180</v>
      </c>
      <c r="B47" s="11">
        <v>538</v>
      </c>
      <c r="C47" s="11">
        <v>3113</v>
      </c>
      <c r="D47" s="31">
        <v>8036</v>
      </c>
      <c r="E47" s="31">
        <v>60</v>
      </c>
      <c r="F47" s="31">
        <v>2912</v>
      </c>
      <c r="G47" s="31">
        <v>225</v>
      </c>
      <c r="H47" s="15">
        <f t="shared" si="6"/>
        <v>11233</v>
      </c>
      <c r="I47" s="32">
        <v>34.9</v>
      </c>
    </row>
    <row r="48" spans="1:9" ht="25.5">
      <c r="A48" s="7" t="s">
        <v>181</v>
      </c>
      <c r="B48" s="11">
        <v>542</v>
      </c>
      <c r="C48" s="11">
        <v>3113</v>
      </c>
      <c r="D48" s="31">
        <v>7094</v>
      </c>
      <c r="E48" s="31">
        <v>50</v>
      </c>
      <c r="F48" s="31">
        <v>2571</v>
      </c>
      <c r="G48" s="31">
        <v>206</v>
      </c>
      <c r="H48" s="15">
        <f t="shared" si="6"/>
        <v>9921</v>
      </c>
      <c r="I48" s="32">
        <v>30.9</v>
      </c>
    </row>
    <row r="49" spans="1:9" ht="12.75">
      <c r="A49" s="7" t="s">
        <v>182</v>
      </c>
      <c r="B49" s="11">
        <v>552</v>
      </c>
      <c r="C49" s="11">
        <v>3113</v>
      </c>
      <c r="D49" s="31">
        <v>7012</v>
      </c>
      <c r="E49" s="31">
        <v>250</v>
      </c>
      <c r="F49" s="31">
        <v>2550</v>
      </c>
      <c r="G49" s="31">
        <v>207</v>
      </c>
      <c r="H49" s="15">
        <f t="shared" si="6"/>
        <v>10019</v>
      </c>
      <c r="I49" s="32">
        <v>30</v>
      </c>
    </row>
    <row r="50" spans="1:9" ht="12.75">
      <c r="A50" s="7" t="s">
        <v>183</v>
      </c>
      <c r="B50" s="11">
        <v>545</v>
      </c>
      <c r="C50" s="11">
        <v>3113</v>
      </c>
      <c r="D50" s="31">
        <v>14322</v>
      </c>
      <c r="E50" s="31">
        <v>40</v>
      </c>
      <c r="F50" s="31">
        <v>5173</v>
      </c>
      <c r="G50" s="31">
        <v>389</v>
      </c>
      <c r="H50" s="15">
        <f t="shared" si="6"/>
        <v>19924</v>
      </c>
      <c r="I50" s="32">
        <v>60.5</v>
      </c>
    </row>
    <row r="51" spans="1:9" ht="12.75">
      <c r="A51" s="7" t="s">
        <v>184</v>
      </c>
      <c r="B51" s="11">
        <v>546</v>
      </c>
      <c r="C51" s="11">
        <v>3113</v>
      </c>
      <c r="D51" s="31">
        <v>7844</v>
      </c>
      <c r="E51" s="31">
        <v>80</v>
      </c>
      <c r="F51" s="31">
        <v>2852</v>
      </c>
      <c r="G51" s="31">
        <v>227</v>
      </c>
      <c r="H51" s="15">
        <f t="shared" si="6"/>
        <v>11003</v>
      </c>
      <c r="I51" s="32">
        <v>34</v>
      </c>
    </row>
    <row r="52" spans="1:9" ht="12.75">
      <c r="A52" s="7" t="s">
        <v>185</v>
      </c>
      <c r="B52" s="11">
        <v>550</v>
      </c>
      <c r="C52" s="11">
        <v>3113</v>
      </c>
      <c r="D52" s="31">
        <v>10021</v>
      </c>
      <c r="E52" s="31">
        <v>45</v>
      </c>
      <c r="F52" s="31">
        <v>3626</v>
      </c>
      <c r="G52" s="31">
        <v>282</v>
      </c>
      <c r="H52" s="15">
        <f t="shared" si="6"/>
        <v>13974</v>
      </c>
      <c r="I52" s="32">
        <v>42.8</v>
      </c>
    </row>
    <row r="53" spans="1:9" ht="12.75">
      <c r="A53" s="7" t="s">
        <v>111</v>
      </c>
      <c r="B53" s="11">
        <v>548</v>
      </c>
      <c r="C53" s="11">
        <v>3113</v>
      </c>
      <c r="D53" s="31">
        <v>10436</v>
      </c>
      <c r="E53" s="31">
        <v>60</v>
      </c>
      <c r="F53" s="31">
        <v>3778</v>
      </c>
      <c r="G53" s="31">
        <v>259</v>
      </c>
      <c r="H53" s="15">
        <f t="shared" si="6"/>
        <v>14533</v>
      </c>
      <c r="I53" s="32">
        <v>47.8</v>
      </c>
    </row>
    <row r="54" spans="1:9" ht="12.75">
      <c r="A54" s="7" t="s">
        <v>186</v>
      </c>
      <c r="B54" s="11">
        <v>541</v>
      </c>
      <c r="C54" s="11">
        <v>3113</v>
      </c>
      <c r="D54" s="31">
        <v>5449</v>
      </c>
      <c r="E54" s="31">
        <v>50</v>
      </c>
      <c r="F54" s="31">
        <v>1980</v>
      </c>
      <c r="G54" s="31">
        <v>151</v>
      </c>
      <c r="H54" s="15">
        <f t="shared" si="6"/>
        <v>7630</v>
      </c>
      <c r="I54" s="32">
        <v>23.9</v>
      </c>
    </row>
    <row r="55" spans="1:9" ht="12.75">
      <c r="A55" s="7" t="s">
        <v>187</v>
      </c>
      <c r="B55" s="11">
        <v>539</v>
      </c>
      <c r="C55" s="11">
        <v>3113</v>
      </c>
      <c r="D55" s="31">
        <v>10487</v>
      </c>
      <c r="E55" s="31">
        <v>282</v>
      </c>
      <c r="F55" s="31">
        <v>3873</v>
      </c>
      <c r="G55" s="31">
        <v>325</v>
      </c>
      <c r="H55" s="15">
        <f t="shared" si="6"/>
        <v>14967</v>
      </c>
      <c r="I55" s="32">
        <v>46.1</v>
      </c>
    </row>
    <row r="56" spans="1:9" ht="12.75">
      <c r="A56" s="137" t="s">
        <v>138</v>
      </c>
      <c r="B56" s="155"/>
      <c r="C56" s="155"/>
      <c r="D56" s="167"/>
      <c r="E56" s="167"/>
      <c r="F56" s="167"/>
      <c r="G56" s="167"/>
      <c r="H56" s="167"/>
      <c r="I56" s="173"/>
    </row>
    <row r="57" spans="1:9" ht="13.5" thickBot="1">
      <c r="A57" s="8" t="s">
        <v>188</v>
      </c>
      <c r="B57" s="12">
        <v>679</v>
      </c>
      <c r="C57" s="12">
        <v>3113</v>
      </c>
      <c r="D57" s="31">
        <v>10599</v>
      </c>
      <c r="E57" s="31">
        <v>140</v>
      </c>
      <c r="F57" s="31">
        <v>3862</v>
      </c>
      <c r="G57" s="31">
        <v>320</v>
      </c>
      <c r="H57" s="16">
        <f>+D57+E57+F57+G57</f>
        <v>14921</v>
      </c>
      <c r="I57" s="32">
        <v>46.6</v>
      </c>
    </row>
    <row r="58" spans="1:9" ht="13.5" thickBot="1">
      <c r="A58" s="143" t="s">
        <v>189</v>
      </c>
      <c r="B58" s="156"/>
      <c r="C58" s="157"/>
      <c r="D58" s="24">
        <f aca="true" t="shared" si="7" ref="D58:I58">SUM(D36:D57)</f>
        <v>231574</v>
      </c>
      <c r="E58" s="24">
        <f t="shared" si="7"/>
        <v>2699</v>
      </c>
      <c r="F58" s="24">
        <f t="shared" si="7"/>
        <v>84076</v>
      </c>
      <c r="G58" s="24">
        <f t="shared" si="7"/>
        <v>6717</v>
      </c>
      <c r="H58" s="24">
        <f t="shared" si="7"/>
        <v>325066</v>
      </c>
      <c r="I58" s="35">
        <f t="shared" si="7"/>
        <v>1010.7999999999998</v>
      </c>
    </row>
    <row r="59" spans="1:9" ht="12.75">
      <c r="A59" s="171" t="s">
        <v>190</v>
      </c>
      <c r="B59" s="164"/>
      <c r="C59" s="164"/>
      <c r="D59" s="165"/>
      <c r="E59" s="165"/>
      <c r="F59" s="165"/>
      <c r="G59" s="165"/>
      <c r="H59" s="165"/>
      <c r="I59" s="172"/>
    </row>
    <row r="60" spans="1:9" ht="12.75">
      <c r="A60" s="7" t="s">
        <v>191</v>
      </c>
      <c r="B60" s="11">
        <v>556</v>
      </c>
      <c r="C60" s="11">
        <v>3113</v>
      </c>
      <c r="D60" s="31">
        <v>6063</v>
      </c>
      <c r="E60" s="31">
        <v>40</v>
      </c>
      <c r="F60" s="31">
        <v>2196</v>
      </c>
      <c r="G60" s="31">
        <v>165</v>
      </c>
      <c r="H60" s="15">
        <f aca="true" t="shared" si="8" ref="H60:H72">+D60+E60+F60+G60</f>
        <v>8464</v>
      </c>
      <c r="I60" s="32">
        <v>25.2</v>
      </c>
    </row>
    <row r="61" spans="1:9" ht="25.5">
      <c r="A61" s="7" t="s">
        <v>192</v>
      </c>
      <c r="B61" s="11">
        <v>566</v>
      </c>
      <c r="C61" s="11">
        <v>3113</v>
      </c>
      <c r="D61" s="31">
        <v>14829</v>
      </c>
      <c r="E61" s="31">
        <v>55</v>
      </c>
      <c r="F61" s="31">
        <v>5355</v>
      </c>
      <c r="G61" s="31">
        <v>435</v>
      </c>
      <c r="H61" s="15">
        <f t="shared" si="8"/>
        <v>20674</v>
      </c>
      <c r="I61" s="32">
        <v>64.2</v>
      </c>
    </row>
    <row r="62" spans="1:9" ht="12.75">
      <c r="A62" s="7" t="s">
        <v>193</v>
      </c>
      <c r="B62" s="11">
        <v>555</v>
      </c>
      <c r="C62" s="11">
        <v>3113</v>
      </c>
      <c r="D62" s="31">
        <v>7689</v>
      </c>
      <c r="E62" s="31">
        <v>100</v>
      </c>
      <c r="F62" s="31">
        <v>2802</v>
      </c>
      <c r="G62" s="31">
        <v>125</v>
      </c>
      <c r="H62" s="15">
        <f t="shared" si="8"/>
        <v>10716</v>
      </c>
      <c r="I62" s="32">
        <v>32.2</v>
      </c>
    </row>
    <row r="63" spans="1:9" ht="12.75">
      <c r="A63" s="7" t="s">
        <v>194</v>
      </c>
      <c r="B63" s="11">
        <v>557</v>
      </c>
      <c r="C63" s="11">
        <v>3113</v>
      </c>
      <c r="D63" s="31">
        <v>19060</v>
      </c>
      <c r="E63" s="31">
        <v>50</v>
      </c>
      <c r="F63" s="31">
        <v>6876</v>
      </c>
      <c r="G63" s="31">
        <v>559</v>
      </c>
      <c r="H63" s="15">
        <f t="shared" si="8"/>
        <v>26545</v>
      </c>
      <c r="I63" s="32">
        <v>83.9</v>
      </c>
    </row>
    <row r="64" spans="1:9" ht="12.75">
      <c r="A64" s="7" t="s">
        <v>195</v>
      </c>
      <c r="B64" s="11">
        <v>567</v>
      </c>
      <c r="C64" s="11">
        <v>3113</v>
      </c>
      <c r="D64" s="31">
        <v>5172</v>
      </c>
      <c r="E64" s="31">
        <v>12</v>
      </c>
      <c r="F64" s="31">
        <v>1867</v>
      </c>
      <c r="G64" s="31">
        <v>139</v>
      </c>
      <c r="H64" s="15">
        <f t="shared" si="8"/>
        <v>7190</v>
      </c>
      <c r="I64" s="32">
        <v>21.4</v>
      </c>
    </row>
    <row r="65" spans="1:9" ht="12.75">
      <c r="A65" s="7" t="s">
        <v>196</v>
      </c>
      <c r="B65" s="11">
        <v>563</v>
      </c>
      <c r="C65" s="11">
        <v>3113</v>
      </c>
      <c r="D65" s="31">
        <v>9421</v>
      </c>
      <c r="E65" s="31">
        <v>50</v>
      </c>
      <c r="F65" s="31">
        <v>3411</v>
      </c>
      <c r="G65" s="31">
        <v>289</v>
      </c>
      <c r="H65" s="15">
        <f t="shared" si="8"/>
        <v>13171</v>
      </c>
      <c r="I65" s="32">
        <v>39.9</v>
      </c>
    </row>
    <row r="66" spans="1:9" ht="12.75">
      <c r="A66" s="7" t="s">
        <v>197</v>
      </c>
      <c r="B66" s="11">
        <v>560</v>
      </c>
      <c r="C66" s="11">
        <v>3113</v>
      </c>
      <c r="D66" s="31">
        <v>6091</v>
      </c>
      <c r="E66" s="31">
        <v>102</v>
      </c>
      <c r="F66" s="31">
        <v>2228</v>
      </c>
      <c r="G66" s="31">
        <v>149</v>
      </c>
      <c r="H66" s="15">
        <f t="shared" si="8"/>
        <v>8570</v>
      </c>
      <c r="I66" s="32">
        <v>27.9</v>
      </c>
    </row>
    <row r="67" spans="1:9" ht="12.75">
      <c r="A67" s="7" t="s">
        <v>198</v>
      </c>
      <c r="B67" s="11">
        <v>564</v>
      </c>
      <c r="C67" s="11">
        <v>3117</v>
      </c>
      <c r="D67" s="31">
        <v>5245</v>
      </c>
      <c r="E67" s="31">
        <v>30</v>
      </c>
      <c r="F67" s="31">
        <v>1900</v>
      </c>
      <c r="G67" s="31">
        <v>200</v>
      </c>
      <c r="H67" s="15">
        <f t="shared" si="8"/>
        <v>7375</v>
      </c>
      <c r="I67" s="32">
        <v>22.1</v>
      </c>
    </row>
    <row r="68" spans="1:9" ht="12.75">
      <c r="A68" s="7" t="s">
        <v>199</v>
      </c>
      <c r="B68" s="11">
        <v>558</v>
      </c>
      <c r="C68" s="11">
        <v>3113</v>
      </c>
      <c r="D68" s="31">
        <v>6793</v>
      </c>
      <c r="E68" s="31">
        <v>35</v>
      </c>
      <c r="F68" s="31">
        <v>2458</v>
      </c>
      <c r="G68" s="31">
        <v>154</v>
      </c>
      <c r="H68" s="15">
        <f t="shared" si="8"/>
        <v>9440</v>
      </c>
      <c r="I68" s="32">
        <v>31.2</v>
      </c>
    </row>
    <row r="69" spans="1:9" ht="12.75">
      <c r="A69" s="7" t="s">
        <v>200</v>
      </c>
      <c r="B69" s="11">
        <v>565</v>
      </c>
      <c r="C69" s="11">
        <v>3113</v>
      </c>
      <c r="D69" s="31">
        <v>10905</v>
      </c>
      <c r="E69" s="31">
        <v>55</v>
      </c>
      <c r="F69" s="31">
        <v>3945</v>
      </c>
      <c r="G69" s="31">
        <v>292</v>
      </c>
      <c r="H69" s="15">
        <f t="shared" si="8"/>
        <v>15197</v>
      </c>
      <c r="I69" s="32">
        <v>49</v>
      </c>
    </row>
    <row r="70" spans="1:9" ht="12.75">
      <c r="A70" s="7" t="s">
        <v>201</v>
      </c>
      <c r="B70" s="11">
        <v>569</v>
      </c>
      <c r="C70" s="11">
        <v>3113</v>
      </c>
      <c r="D70" s="31">
        <v>8406</v>
      </c>
      <c r="E70" s="31">
        <v>70</v>
      </c>
      <c r="F70" s="31">
        <v>3050</v>
      </c>
      <c r="G70" s="31">
        <v>199</v>
      </c>
      <c r="H70" s="15">
        <f t="shared" si="8"/>
        <v>11725</v>
      </c>
      <c r="I70" s="32">
        <v>39.3</v>
      </c>
    </row>
    <row r="71" spans="1:9" ht="12.75">
      <c r="A71" s="7" t="s">
        <v>202</v>
      </c>
      <c r="B71" s="11">
        <v>570</v>
      </c>
      <c r="C71" s="11">
        <v>3113</v>
      </c>
      <c r="D71" s="31">
        <v>18046</v>
      </c>
      <c r="E71" s="31">
        <v>400</v>
      </c>
      <c r="F71" s="31">
        <v>6553</v>
      </c>
      <c r="G71" s="31">
        <v>588</v>
      </c>
      <c r="H71" s="15">
        <f t="shared" si="8"/>
        <v>25587</v>
      </c>
      <c r="I71" s="32">
        <v>78.7</v>
      </c>
    </row>
    <row r="72" spans="1:9" ht="12.75">
      <c r="A72" s="7" t="s">
        <v>203</v>
      </c>
      <c r="B72" s="11">
        <v>559</v>
      </c>
      <c r="C72" s="11">
        <v>3113</v>
      </c>
      <c r="D72" s="31">
        <v>8376</v>
      </c>
      <c r="E72" s="31">
        <v>90</v>
      </c>
      <c r="F72" s="31">
        <v>3046</v>
      </c>
      <c r="G72" s="31">
        <v>243</v>
      </c>
      <c r="H72" s="15">
        <f t="shared" si="8"/>
        <v>11755</v>
      </c>
      <c r="I72" s="32">
        <v>36.3</v>
      </c>
    </row>
    <row r="73" spans="1:9" ht="12.75">
      <c r="A73" s="137" t="s">
        <v>204</v>
      </c>
      <c r="B73" s="155"/>
      <c r="C73" s="155"/>
      <c r="D73" s="167"/>
      <c r="E73" s="167"/>
      <c r="F73" s="167"/>
      <c r="G73" s="167"/>
      <c r="H73" s="167"/>
      <c r="I73" s="173"/>
    </row>
    <row r="74" spans="1:9" ht="13.5" thickBot="1">
      <c r="A74" s="8" t="s">
        <v>205</v>
      </c>
      <c r="B74" s="12">
        <v>687</v>
      </c>
      <c r="C74" s="12">
        <v>3113</v>
      </c>
      <c r="D74" s="31">
        <v>5644</v>
      </c>
      <c r="E74" s="31">
        <v>62</v>
      </c>
      <c r="F74" s="31">
        <v>2054</v>
      </c>
      <c r="G74" s="31">
        <v>140</v>
      </c>
      <c r="H74" s="15">
        <f>+D74+E74+F74+G74</f>
        <v>7900</v>
      </c>
      <c r="I74" s="32">
        <v>25.6</v>
      </c>
    </row>
    <row r="75" spans="1:9" ht="13.5" thickBot="1">
      <c r="A75" s="143" t="s">
        <v>206</v>
      </c>
      <c r="B75" s="156"/>
      <c r="C75" s="157"/>
      <c r="D75" s="24">
        <f aca="true" t="shared" si="9" ref="D75:I75">SUM(D60:D74)</f>
        <v>131740</v>
      </c>
      <c r="E75" s="24">
        <f t="shared" si="9"/>
        <v>1151</v>
      </c>
      <c r="F75" s="24">
        <f t="shared" si="9"/>
        <v>47741</v>
      </c>
      <c r="G75" s="24">
        <f t="shared" si="9"/>
        <v>3677</v>
      </c>
      <c r="H75" s="24">
        <f t="shared" si="9"/>
        <v>184309</v>
      </c>
      <c r="I75" s="35">
        <f t="shared" si="9"/>
        <v>576.9</v>
      </c>
    </row>
    <row r="76" spans="1:9" ht="12.75">
      <c r="A76" s="171" t="s">
        <v>207</v>
      </c>
      <c r="B76" s="164"/>
      <c r="C76" s="164"/>
      <c r="D76" s="165"/>
      <c r="E76" s="165"/>
      <c r="F76" s="165"/>
      <c r="G76" s="165"/>
      <c r="H76" s="165"/>
      <c r="I76" s="172"/>
    </row>
    <row r="77" spans="1:9" ht="12.75">
      <c r="A77" s="7" t="s">
        <v>208</v>
      </c>
      <c r="B77" s="11">
        <v>579</v>
      </c>
      <c r="C77" s="11">
        <v>3113</v>
      </c>
      <c r="D77" s="31">
        <v>17643</v>
      </c>
      <c r="E77" s="31">
        <v>13</v>
      </c>
      <c r="F77" s="31">
        <v>6358</v>
      </c>
      <c r="G77" s="31">
        <v>543</v>
      </c>
      <c r="H77" s="15">
        <f aca="true" t="shared" si="10" ref="H77:H91">+D77+E77+F77+G77</f>
        <v>24557</v>
      </c>
      <c r="I77" s="32">
        <v>76.9</v>
      </c>
    </row>
    <row r="78" spans="1:9" ht="12.75">
      <c r="A78" s="7" t="s">
        <v>209</v>
      </c>
      <c r="B78" s="11">
        <v>585</v>
      </c>
      <c r="C78" s="11">
        <v>3113</v>
      </c>
      <c r="D78" s="31">
        <v>12194</v>
      </c>
      <c r="E78" s="31">
        <v>110</v>
      </c>
      <c r="F78" s="31">
        <v>4427</v>
      </c>
      <c r="G78" s="31">
        <v>387</v>
      </c>
      <c r="H78" s="15">
        <f t="shared" si="10"/>
        <v>17118</v>
      </c>
      <c r="I78" s="32">
        <v>52.6</v>
      </c>
    </row>
    <row r="79" spans="1:9" ht="12.75">
      <c r="A79" s="7" t="s">
        <v>112</v>
      </c>
      <c r="B79" s="11">
        <v>571</v>
      </c>
      <c r="C79" s="11">
        <v>3113</v>
      </c>
      <c r="D79" s="31">
        <v>13390</v>
      </c>
      <c r="E79" s="31">
        <v>50</v>
      </c>
      <c r="F79" s="31">
        <v>4839</v>
      </c>
      <c r="G79" s="31">
        <v>381</v>
      </c>
      <c r="H79" s="15">
        <f t="shared" si="10"/>
        <v>18660</v>
      </c>
      <c r="I79" s="32">
        <v>59.6</v>
      </c>
    </row>
    <row r="80" spans="1:9" ht="12.75">
      <c r="A80" s="7" t="s">
        <v>210</v>
      </c>
      <c r="B80" s="11">
        <v>584</v>
      </c>
      <c r="C80" s="11">
        <v>3113</v>
      </c>
      <c r="D80" s="31">
        <v>11941</v>
      </c>
      <c r="E80" s="31">
        <v>50</v>
      </c>
      <c r="F80" s="31">
        <v>4318</v>
      </c>
      <c r="G80" s="31">
        <v>295</v>
      </c>
      <c r="H80" s="15">
        <f t="shared" si="10"/>
        <v>16604</v>
      </c>
      <c r="I80" s="32">
        <v>54.7</v>
      </c>
    </row>
    <row r="81" spans="1:9" ht="12.75">
      <c r="A81" s="7" t="s">
        <v>211</v>
      </c>
      <c r="B81" s="11">
        <v>574</v>
      </c>
      <c r="C81" s="11">
        <v>3113</v>
      </c>
      <c r="D81" s="31">
        <v>9075</v>
      </c>
      <c r="E81" s="31">
        <v>40</v>
      </c>
      <c r="F81" s="31">
        <v>3285</v>
      </c>
      <c r="G81" s="31">
        <v>229</v>
      </c>
      <c r="H81" s="15">
        <f t="shared" si="10"/>
        <v>12629</v>
      </c>
      <c r="I81" s="32">
        <v>40.4</v>
      </c>
    </row>
    <row r="82" spans="1:9" ht="12.75">
      <c r="A82" s="7" t="s">
        <v>212</v>
      </c>
      <c r="B82" s="11">
        <v>587</v>
      </c>
      <c r="C82" s="11">
        <v>3113</v>
      </c>
      <c r="D82" s="31">
        <v>7895</v>
      </c>
      <c r="E82" s="31">
        <v>140</v>
      </c>
      <c r="F82" s="31">
        <v>2893</v>
      </c>
      <c r="G82" s="31">
        <v>223</v>
      </c>
      <c r="H82" s="15">
        <f t="shared" si="10"/>
        <v>11151</v>
      </c>
      <c r="I82" s="32">
        <v>34.8</v>
      </c>
    </row>
    <row r="83" spans="1:9" ht="12.75">
      <c r="A83" s="7" t="s">
        <v>213</v>
      </c>
      <c r="B83" s="11">
        <v>581</v>
      </c>
      <c r="C83" s="11">
        <v>3113</v>
      </c>
      <c r="D83" s="31">
        <v>11423</v>
      </c>
      <c r="E83" s="31">
        <v>150</v>
      </c>
      <c r="F83" s="31">
        <v>4163</v>
      </c>
      <c r="G83" s="31">
        <v>352</v>
      </c>
      <c r="H83" s="15">
        <f t="shared" si="10"/>
        <v>16088</v>
      </c>
      <c r="I83" s="32">
        <v>49.7</v>
      </c>
    </row>
    <row r="84" spans="1:9" ht="12.75">
      <c r="A84" s="7" t="s">
        <v>214</v>
      </c>
      <c r="B84" s="11">
        <v>588</v>
      </c>
      <c r="C84" s="11">
        <v>3113</v>
      </c>
      <c r="D84" s="31">
        <v>9837</v>
      </c>
      <c r="E84" s="31">
        <v>115</v>
      </c>
      <c r="F84" s="31">
        <v>3582</v>
      </c>
      <c r="G84" s="31">
        <v>272</v>
      </c>
      <c r="H84" s="15">
        <f t="shared" si="10"/>
        <v>13806</v>
      </c>
      <c r="I84" s="32">
        <v>43</v>
      </c>
    </row>
    <row r="85" spans="1:9" ht="12.75">
      <c r="A85" s="7" t="s">
        <v>215</v>
      </c>
      <c r="B85" s="11">
        <v>572</v>
      </c>
      <c r="C85" s="11">
        <v>3113</v>
      </c>
      <c r="D85" s="31">
        <v>20671</v>
      </c>
      <c r="E85" s="31">
        <v>270</v>
      </c>
      <c r="F85" s="31">
        <v>7535</v>
      </c>
      <c r="G85" s="31">
        <v>670</v>
      </c>
      <c r="H85" s="15">
        <f t="shared" si="10"/>
        <v>29146</v>
      </c>
      <c r="I85" s="32">
        <v>91</v>
      </c>
    </row>
    <row r="86" spans="1:9" ht="12.75">
      <c r="A86" s="7" t="s">
        <v>216</v>
      </c>
      <c r="B86" s="11">
        <v>582</v>
      </c>
      <c r="C86" s="11">
        <v>3113</v>
      </c>
      <c r="D86" s="31">
        <v>7704</v>
      </c>
      <c r="E86" s="31">
        <v>120</v>
      </c>
      <c r="F86" s="31">
        <v>2817</v>
      </c>
      <c r="G86" s="31">
        <v>219</v>
      </c>
      <c r="H86" s="15">
        <f t="shared" si="10"/>
        <v>10860</v>
      </c>
      <c r="I86" s="32">
        <v>33.6</v>
      </c>
    </row>
    <row r="87" spans="1:9" ht="12.75">
      <c r="A87" s="7" t="s">
        <v>217</v>
      </c>
      <c r="B87" s="11">
        <v>577</v>
      </c>
      <c r="C87" s="11">
        <v>3113</v>
      </c>
      <c r="D87" s="31">
        <v>11464</v>
      </c>
      <c r="E87" s="31">
        <v>150</v>
      </c>
      <c r="F87" s="31">
        <v>4180</v>
      </c>
      <c r="G87" s="31">
        <v>373</v>
      </c>
      <c r="H87" s="15">
        <f t="shared" si="10"/>
        <v>16167</v>
      </c>
      <c r="I87" s="32">
        <v>49.4</v>
      </c>
    </row>
    <row r="88" spans="1:9" ht="12.75">
      <c r="A88" s="7" t="s">
        <v>218</v>
      </c>
      <c r="B88" s="11">
        <v>578</v>
      </c>
      <c r="C88" s="11">
        <v>3113</v>
      </c>
      <c r="D88" s="31">
        <v>13048</v>
      </c>
      <c r="E88" s="31">
        <v>15</v>
      </c>
      <c r="F88" s="31">
        <v>4706</v>
      </c>
      <c r="G88" s="31">
        <v>343</v>
      </c>
      <c r="H88" s="15">
        <f t="shared" si="10"/>
        <v>18112</v>
      </c>
      <c r="I88" s="32">
        <v>58.2</v>
      </c>
    </row>
    <row r="89" spans="1:9" ht="12.75">
      <c r="A89" s="7" t="s">
        <v>113</v>
      </c>
      <c r="B89" s="11">
        <v>573</v>
      </c>
      <c r="C89" s="11">
        <v>3113</v>
      </c>
      <c r="D89" s="31">
        <v>9076</v>
      </c>
      <c r="E89" s="31">
        <v>85</v>
      </c>
      <c r="F89" s="31">
        <v>3297</v>
      </c>
      <c r="G89" s="31">
        <v>245</v>
      </c>
      <c r="H89" s="15">
        <f t="shared" si="10"/>
        <v>12703</v>
      </c>
      <c r="I89" s="32">
        <v>40.2</v>
      </c>
    </row>
    <row r="90" spans="1:9" ht="12.75">
      <c r="A90" s="7" t="s">
        <v>219</v>
      </c>
      <c r="B90" s="11">
        <v>575</v>
      </c>
      <c r="C90" s="11">
        <v>3113</v>
      </c>
      <c r="D90" s="31">
        <v>7821</v>
      </c>
      <c r="E90" s="31">
        <v>40</v>
      </c>
      <c r="F90" s="31">
        <v>2830</v>
      </c>
      <c r="G90" s="31">
        <v>175</v>
      </c>
      <c r="H90" s="15">
        <f t="shared" si="10"/>
        <v>10866</v>
      </c>
      <c r="I90" s="32">
        <v>35.5</v>
      </c>
    </row>
    <row r="91" spans="1:9" ht="12.75">
      <c r="A91" s="7" t="s">
        <v>220</v>
      </c>
      <c r="B91" s="11">
        <v>576</v>
      </c>
      <c r="C91" s="11">
        <v>3113</v>
      </c>
      <c r="D91" s="31">
        <v>10267</v>
      </c>
      <c r="E91" s="31">
        <v>85</v>
      </c>
      <c r="F91" s="31">
        <v>3726</v>
      </c>
      <c r="G91" s="31">
        <v>311</v>
      </c>
      <c r="H91" s="15">
        <f t="shared" si="10"/>
        <v>14389</v>
      </c>
      <c r="I91" s="32">
        <v>44.4</v>
      </c>
    </row>
    <row r="92" spans="1:9" ht="12.75">
      <c r="A92" s="137" t="s">
        <v>221</v>
      </c>
      <c r="B92" s="155"/>
      <c r="C92" s="155"/>
      <c r="D92" s="167"/>
      <c r="E92" s="167"/>
      <c r="F92" s="167"/>
      <c r="G92" s="167"/>
      <c r="H92" s="167"/>
      <c r="I92" s="173"/>
    </row>
    <row r="93" spans="1:9" ht="12.75">
      <c r="A93" s="7" t="s">
        <v>222</v>
      </c>
      <c r="B93" s="11">
        <v>699</v>
      </c>
      <c r="C93" s="11">
        <v>3113</v>
      </c>
      <c r="D93" s="31">
        <v>6026</v>
      </c>
      <c r="E93" s="31">
        <v>20</v>
      </c>
      <c r="F93" s="31">
        <v>2178</v>
      </c>
      <c r="G93" s="31">
        <v>122</v>
      </c>
      <c r="H93" s="15">
        <f>+D93+E93+F93+G93</f>
        <v>8346</v>
      </c>
      <c r="I93" s="32">
        <v>27</v>
      </c>
    </row>
    <row r="94" spans="1:9" ht="12.75">
      <c r="A94" s="137" t="s">
        <v>139</v>
      </c>
      <c r="B94" s="155"/>
      <c r="C94" s="155"/>
      <c r="D94" s="167"/>
      <c r="E94" s="167"/>
      <c r="F94" s="167"/>
      <c r="G94" s="167"/>
      <c r="H94" s="167"/>
      <c r="I94" s="173"/>
    </row>
    <row r="95" spans="1:9" ht="12.75">
      <c r="A95" s="7" t="s">
        <v>223</v>
      </c>
      <c r="B95" s="11">
        <v>698</v>
      </c>
      <c r="C95" s="11">
        <v>3113</v>
      </c>
      <c r="D95" s="31">
        <v>4698</v>
      </c>
      <c r="E95" s="31">
        <v>100</v>
      </c>
      <c r="F95" s="31">
        <v>1727</v>
      </c>
      <c r="G95" s="31">
        <v>131</v>
      </c>
      <c r="H95" s="15">
        <f>+D95+E95+F95+G95</f>
        <v>6656</v>
      </c>
      <c r="I95" s="32">
        <v>19.3</v>
      </c>
    </row>
    <row r="96" spans="1:9" ht="12.75">
      <c r="A96" s="137" t="s">
        <v>140</v>
      </c>
      <c r="B96" s="155"/>
      <c r="C96" s="155"/>
      <c r="D96" s="167"/>
      <c r="E96" s="167"/>
      <c r="F96" s="167"/>
      <c r="G96" s="167"/>
      <c r="H96" s="167"/>
      <c r="I96" s="173"/>
    </row>
    <row r="97" spans="1:9" ht="13.5" thickBot="1">
      <c r="A97" s="8" t="s">
        <v>224</v>
      </c>
      <c r="B97" s="12">
        <v>697</v>
      </c>
      <c r="C97" s="12">
        <v>3113</v>
      </c>
      <c r="D97" s="33">
        <v>9019</v>
      </c>
      <c r="E97" s="33">
        <v>140</v>
      </c>
      <c r="F97" s="33">
        <v>3294</v>
      </c>
      <c r="G97" s="33">
        <v>278</v>
      </c>
      <c r="H97" s="16">
        <f>+D97+E97+F97+G97</f>
        <v>12731</v>
      </c>
      <c r="I97" s="34">
        <v>39.1</v>
      </c>
    </row>
    <row r="98" spans="1:9" ht="13.5" thickBot="1">
      <c r="A98" s="143" t="s">
        <v>225</v>
      </c>
      <c r="B98" s="156"/>
      <c r="C98" s="157"/>
      <c r="D98" s="24">
        <f aca="true" t="shared" si="11" ref="D98:I98">SUM(D77:D97)</f>
        <v>193192</v>
      </c>
      <c r="E98" s="24">
        <f t="shared" si="11"/>
        <v>1693</v>
      </c>
      <c r="F98" s="24">
        <f t="shared" si="11"/>
        <v>70155</v>
      </c>
      <c r="G98" s="24">
        <f t="shared" si="11"/>
        <v>5549</v>
      </c>
      <c r="H98" s="24">
        <f t="shared" si="11"/>
        <v>270589</v>
      </c>
      <c r="I98" s="35">
        <f t="shared" si="11"/>
        <v>849.4</v>
      </c>
    </row>
    <row r="99" spans="1:9" ht="12.75">
      <c r="A99" s="171" t="s">
        <v>226</v>
      </c>
      <c r="B99" s="164"/>
      <c r="C99" s="164"/>
      <c r="D99" s="165"/>
      <c r="E99" s="165"/>
      <c r="F99" s="165"/>
      <c r="G99" s="165"/>
      <c r="H99" s="165"/>
      <c r="I99" s="172"/>
    </row>
    <row r="100" spans="1:9" ht="13.5" customHeight="1">
      <c r="A100" s="7" t="s">
        <v>227</v>
      </c>
      <c r="B100" s="11">
        <v>592</v>
      </c>
      <c r="C100" s="11">
        <v>3113</v>
      </c>
      <c r="D100" s="31">
        <v>9823</v>
      </c>
      <c r="E100" s="31">
        <v>130</v>
      </c>
      <c r="F100" s="31">
        <v>3581</v>
      </c>
      <c r="G100" s="31">
        <v>291</v>
      </c>
      <c r="H100" s="16">
        <f aca="true" t="shared" si="12" ref="H100:H106">+D100+E100+F100+G100</f>
        <v>13825</v>
      </c>
      <c r="I100" s="32">
        <v>42.8</v>
      </c>
    </row>
    <row r="101" spans="1:9" ht="12.75">
      <c r="A101" s="7" t="s">
        <v>228</v>
      </c>
      <c r="B101" s="11">
        <v>591</v>
      </c>
      <c r="C101" s="11">
        <v>3113</v>
      </c>
      <c r="D101" s="31">
        <v>6399</v>
      </c>
      <c r="E101" s="31">
        <v>180</v>
      </c>
      <c r="F101" s="31">
        <v>2366</v>
      </c>
      <c r="G101" s="31">
        <v>169</v>
      </c>
      <c r="H101" s="15">
        <f t="shared" si="12"/>
        <v>9114</v>
      </c>
      <c r="I101" s="32">
        <v>28.3</v>
      </c>
    </row>
    <row r="102" spans="1:9" ht="12.75">
      <c r="A102" s="7" t="s">
        <v>229</v>
      </c>
      <c r="B102" s="11">
        <v>593</v>
      </c>
      <c r="C102" s="11">
        <v>3113</v>
      </c>
      <c r="D102" s="31">
        <v>6986</v>
      </c>
      <c r="E102" s="31">
        <v>150</v>
      </c>
      <c r="F102" s="31">
        <v>2566</v>
      </c>
      <c r="G102" s="31">
        <v>150</v>
      </c>
      <c r="H102" s="15">
        <f t="shared" si="12"/>
        <v>9852</v>
      </c>
      <c r="I102" s="32">
        <v>29.3</v>
      </c>
    </row>
    <row r="103" spans="1:9" ht="12.75">
      <c r="A103" s="7" t="s">
        <v>230</v>
      </c>
      <c r="B103" s="11">
        <v>595</v>
      </c>
      <c r="C103" s="11">
        <v>3113</v>
      </c>
      <c r="D103" s="31">
        <v>5698</v>
      </c>
      <c r="E103" s="31">
        <v>112</v>
      </c>
      <c r="F103" s="31">
        <v>2091</v>
      </c>
      <c r="G103" s="31">
        <v>150</v>
      </c>
      <c r="H103" s="15">
        <f t="shared" si="12"/>
        <v>8051</v>
      </c>
      <c r="I103" s="32">
        <v>25.9</v>
      </c>
    </row>
    <row r="104" spans="1:9" ht="12.75">
      <c r="A104" s="7" t="s">
        <v>231</v>
      </c>
      <c r="B104" s="11">
        <v>590</v>
      </c>
      <c r="C104" s="11">
        <v>3113</v>
      </c>
      <c r="D104" s="31">
        <v>8894</v>
      </c>
      <c r="E104" s="31">
        <v>60</v>
      </c>
      <c r="F104" s="31">
        <v>3223</v>
      </c>
      <c r="G104" s="31">
        <v>257</v>
      </c>
      <c r="H104" s="15">
        <f t="shared" si="12"/>
        <v>12434</v>
      </c>
      <c r="I104" s="32">
        <v>39.3</v>
      </c>
    </row>
    <row r="105" spans="1:9" ht="12.75">
      <c r="A105" s="7" t="s">
        <v>232</v>
      </c>
      <c r="B105" s="11">
        <v>594</v>
      </c>
      <c r="C105" s="11">
        <v>3113</v>
      </c>
      <c r="D105" s="31">
        <v>12302</v>
      </c>
      <c r="E105" s="31">
        <v>160</v>
      </c>
      <c r="F105" s="31">
        <v>4484</v>
      </c>
      <c r="G105" s="31">
        <v>319</v>
      </c>
      <c r="H105" s="15">
        <f t="shared" si="12"/>
        <v>17265</v>
      </c>
      <c r="I105" s="32">
        <v>56.5</v>
      </c>
    </row>
    <row r="106" spans="1:9" ht="12.75" customHeight="1">
      <c r="A106" s="6" t="s">
        <v>233</v>
      </c>
      <c r="B106" s="49">
        <v>589</v>
      </c>
      <c r="C106" s="49">
        <v>3113</v>
      </c>
      <c r="D106" s="28">
        <v>15098</v>
      </c>
      <c r="E106" s="28">
        <v>75</v>
      </c>
      <c r="F106" s="28">
        <v>5462</v>
      </c>
      <c r="G106" s="28">
        <v>401</v>
      </c>
      <c r="H106" s="14">
        <f t="shared" si="12"/>
        <v>21036</v>
      </c>
      <c r="I106" s="36">
        <v>68.2</v>
      </c>
    </row>
    <row r="107" spans="1:9" ht="12.75">
      <c r="A107" s="137" t="s">
        <v>141</v>
      </c>
      <c r="B107" s="155"/>
      <c r="C107" s="155"/>
      <c r="D107" s="167"/>
      <c r="E107" s="167"/>
      <c r="F107" s="167"/>
      <c r="G107" s="167"/>
      <c r="H107" s="167"/>
      <c r="I107" s="173"/>
    </row>
    <row r="108" spans="1:9" ht="13.5" thickBot="1">
      <c r="A108" s="10" t="s">
        <v>234</v>
      </c>
      <c r="B108" s="47">
        <v>1329</v>
      </c>
      <c r="C108" s="47">
        <v>3117</v>
      </c>
      <c r="D108" s="39">
        <v>3048</v>
      </c>
      <c r="E108" s="39">
        <v>0</v>
      </c>
      <c r="F108" s="39">
        <v>1098</v>
      </c>
      <c r="G108" s="39">
        <v>97</v>
      </c>
      <c r="H108" s="18">
        <f>+D108+E108+F108+G108</f>
        <v>4243</v>
      </c>
      <c r="I108" s="40">
        <v>12.5</v>
      </c>
    </row>
    <row r="109" spans="1:9" ht="13.5" thickBot="1">
      <c r="A109" s="143" t="s">
        <v>235</v>
      </c>
      <c r="B109" s="156"/>
      <c r="C109" s="157"/>
      <c r="D109" s="24">
        <f aca="true" t="shared" si="13" ref="D109:I109">SUM(D100:D108)</f>
        <v>68248</v>
      </c>
      <c r="E109" s="24">
        <f t="shared" si="13"/>
        <v>867</v>
      </c>
      <c r="F109" s="24">
        <f t="shared" si="13"/>
        <v>24871</v>
      </c>
      <c r="G109" s="24">
        <f t="shared" si="13"/>
        <v>1834</v>
      </c>
      <c r="H109" s="24">
        <f t="shared" si="13"/>
        <v>95820</v>
      </c>
      <c r="I109" s="35">
        <f t="shared" si="13"/>
        <v>302.79999999999995</v>
      </c>
    </row>
    <row r="110" spans="1:9" ht="12.75">
      <c r="A110" s="171" t="s">
        <v>236</v>
      </c>
      <c r="B110" s="164"/>
      <c r="C110" s="164"/>
      <c r="D110" s="165"/>
      <c r="E110" s="165"/>
      <c r="F110" s="165"/>
      <c r="G110" s="165"/>
      <c r="H110" s="165"/>
      <c r="I110" s="172"/>
    </row>
    <row r="111" spans="1:9" ht="12.75">
      <c r="A111" s="7" t="s">
        <v>237</v>
      </c>
      <c r="B111" s="11">
        <v>596</v>
      </c>
      <c r="C111" s="11">
        <v>3113</v>
      </c>
      <c r="D111" s="31">
        <v>13955</v>
      </c>
      <c r="E111" s="31">
        <v>135</v>
      </c>
      <c r="F111" s="31">
        <v>5070</v>
      </c>
      <c r="G111" s="31">
        <v>403</v>
      </c>
      <c r="H111" s="15">
        <f aca="true" t="shared" si="14" ref="H111:H125">+D111+E111+F111+G111</f>
        <v>19563</v>
      </c>
      <c r="I111" s="32">
        <v>62.4</v>
      </c>
    </row>
    <row r="112" spans="1:9" ht="12.75">
      <c r="A112" s="7" t="s">
        <v>238</v>
      </c>
      <c r="B112" s="11">
        <v>601</v>
      </c>
      <c r="C112" s="11">
        <v>3113</v>
      </c>
      <c r="D112" s="31">
        <v>16287</v>
      </c>
      <c r="E112" s="31">
        <v>90</v>
      </c>
      <c r="F112" s="31">
        <v>5896</v>
      </c>
      <c r="G112" s="31">
        <v>521</v>
      </c>
      <c r="H112" s="15">
        <f t="shared" si="14"/>
        <v>22794</v>
      </c>
      <c r="I112" s="32">
        <v>70.5</v>
      </c>
    </row>
    <row r="113" spans="1:9" ht="12.75">
      <c r="A113" s="7" t="s">
        <v>239</v>
      </c>
      <c r="B113" s="11">
        <v>604</v>
      </c>
      <c r="C113" s="11">
        <v>3113</v>
      </c>
      <c r="D113" s="31">
        <v>9148</v>
      </c>
      <c r="E113" s="31">
        <v>100</v>
      </c>
      <c r="F113" s="31">
        <v>3330</v>
      </c>
      <c r="G113" s="31">
        <v>211</v>
      </c>
      <c r="H113" s="15">
        <f t="shared" si="14"/>
        <v>12789</v>
      </c>
      <c r="I113" s="32">
        <v>43.2</v>
      </c>
    </row>
    <row r="114" spans="1:9" ht="12.75">
      <c r="A114" s="7" t="s">
        <v>240</v>
      </c>
      <c r="B114" s="11">
        <v>597</v>
      </c>
      <c r="C114" s="11">
        <v>3113</v>
      </c>
      <c r="D114" s="31">
        <v>9047</v>
      </c>
      <c r="E114" s="31">
        <v>50</v>
      </c>
      <c r="F114" s="31">
        <v>3276</v>
      </c>
      <c r="G114" s="31">
        <v>268</v>
      </c>
      <c r="H114" s="15">
        <f t="shared" si="14"/>
        <v>12641</v>
      </c>
      <c r="I114" s="32">
        <v>39.2</v>
      </c>
    </row>
    <row r="115" spans="1:9" ht="12.75">
      <c r="A115" s="7" t="s">
        <v>241</v>
      </c>
      <c r="B115" s="11">
        <v>603</v>
      </c>
      <c r="C115" s="11">
        <v>3113</v>
      </c>
      <c r="D115" s="31">
        <v>16261</v>
      </c>
      <c r="E115" s="31">
        <v>70</v>
      </c>
      <c r="F115" s="31">
        <v>5878</v>
      </c>
      <c r="G115" s="31">
        <v>469</v>
      </c>
      <c r="H115" s="15">
        <f t="shared" si="14"/>
        <v>22678</v>
      </c>
      <c r="I115" s="32">
        <v>75.1</v>
      </c>
    </row>
    <row r="116" spans="1:9" ht="12.75">
      <c r="A116" s="7" t="s">
        <v>242</v>
      </c>
      <c r="B116" s="11">
        <v>600</v>
      </c>
      <c r="C116" s="11">
        <v>3113</v>
      </c>
      <c r="D116" s="31">
        <v>8686</v>
      </c>
      <c r="E116" s="31">
        <v>100</v>
      </c>
      <c r="F116" s="31">
        <v>3163</v>
      </c>
      <c r="G116" s="31">
        <v>246</v>
      </c>
      <c r="H116" s="15">
        <f t="shared" si="14"/>
        <v>12195</v>
      </c>
      <c r="I116" s="32">
        <v>38.9</v>
      </c>
    </row>
    <row r="117" spans="1:9" ht="12.75">
      <c r="A117" s="7" t="s">
        <v>243</v>
      </c>
      <c r="B117" s="11">
        <v>611</v>
      </c>
      <c r="C117" s="11">
        <v>3113</v>
      </c>
      <c r="D117" s="31">
        <v>8546</v>
      </c>
      <c r="E117" s="31">
        <v>150</v>
      </c>
      <c r="F117" s="31">
        <v>3127</v>
      </c>
      <c r="G117" s="31">
        <v>243</v>
      </c>
      <c r="H117" s="15">
        <f t="shared" si="14"/>
        <v>12066</v>
      </c>
      <c r="I117" s="32">
        <v>38.3</v>
      </c>
    </row>
    <row r="118" spans="1:9" ht="12.75">
      <c r="A118" s="7" t="s">
        <v>244</v>
      </c>
      <c r="B118" s="11">
        <v>606</v>
      </c>
      <c r="C118" s="11">
        <v>3113</v>
      </c>
      <c r="D118" s="31">
        <v>10593</v>
      </c>
      <c r="E118" s="31">
        <v>0</v>
      </c>
      <c r="F118" s="31">
        <v>3811</v>
      </c>
      <c r="G118" s="31">
        <v>275</v>
      </c>
      <c r="H118" s="15">
        <f t="shared" si="14"/>
        <v>14679</v>
      </c>
      <c r="I118" s="32">
        <v>46.8</v>
      </c>
    </row>
    <row r="119" spans="1:9" ht="12.75">
      <c r="A119" s="7" t="s">
        <v>245</v>
      </c>
      <c r="B119" s="11">
        <v>609</v>
      </c>
      <c r="C119" s="11">
        <v>3113</v>
      </c>
      <c r="D119" s="31">
        <v>9035</v>
      </c>
      <c r="E119" s="31">
        <v>120</v>
      </c>
      <c r="F119" s="31">
        <v>3296</v>
      </c>
      <c r="G119" s="31">
        <v>278</v>
      </c>
      <c r="H119" s="15">
        <f t="shared" si="14"/>
        <v>12729</v>
      </c>
      <c r="I119" s="32">
        <v>40.2</v>
      </c>
    </row>
    <row r="120" spans="1:9" ht="12.75">
      <c r="A120" s="7" t="s">
        <v>246</v>
      </c>
      <c r="B120" s="11">
        <v>605</v>
      </c>
      <c r="C120" s="11">
        <v>3113</v>
      </c>
      <c r="D120" s="31">
        <v>6447</v>
      </c>
      <c r="E120" s="31">
        <v>58</v>
      </c>
      <c r="F120" s="31">
        <v>2343</v>
      </c>
      <c r="G120" s="31">
        <v>171</v>
      </c>
      <c r="H120" s="15">
        <f t="shared" si="14"/>
        <v>9019</v>
      </c>
      <c r="I120" s="32">
        <v>27.8</v>
      </c>
    </row>
    <row r="121" spans="1:9" ht="12.75">
      <c r="A121" s="7" t="s">
        <v>247</v>
      </c>
      <c r="B121" s="11">
        <v>602</v>
      </c>
      <c r="C121" s="11">
        <v>3113</v>
      </c>
      <c r="D121" s="31">
        <v>11415</v>
      </c>
      <c r="E121" s="31">
        <v>120</v>
      </c>
      <c r="F121" s="31">
        <v>4151</v>
      </c>
      <c r="G121" s="31">
        <v>300</v>
      </c>
      <c r="H121" s="15">
        <f t="shared" si="14"/>
        <v>15986</v>
      </c>
      <c r="I121" s="32">
        <v>52.1</v>
      </c>
    </row>
    <row r="122" spans="1:9" ht="12.75">
      <c r="A122" s="7" t="s">
        <v>248</v>
      </c>
      <c r="B122" s="11">
        <v>610</v>
      </c>
      <c r="C122" s="11">
        <v>3113</v>
      </c>
      <c r="D122" s="31">
        <v>10555</v>
      </c>
      <c r="E122" s="31">
        <v>190</v>
      </c>
      <c r="F122" s="31">
        <v>3865</v>
      </c>
      <c r="G122" s="31">
        <v>295</v>
      </c>
      <c r="H122" s="15">
        <f t="shared" si="14"/>
        <v>14905</v>
      </c>
      <c r="I122" s="32">
        <v>47.9</v>
      </c>
    </row>
    <row r="123" spans="1:9" ht="12.75">
      <c r="A123" s="7" t="s">
        <v>487</v>
      </c>
      <c r="B123" s="11">
        <v>612</v>
      </c>
      <c r="C123" s="11">
        <v>3113</v>
      </c>
      <c r="D123" s="31">
        <v>5355</v>
      </c>
      <c r="E123" s="31">
        <v>56</v>
      </c>
      <c r="F123" s="31">
        <v>1948</v>
      </c>
      <c r="G123" s="31">
        <v>130</v>
      </c>
      <c r="H123" s="15">
        <f t="shared" si="14"/>
        <v>7489</v>
      </c>
      <c r="I123" s="32">
        <v>25.2</v>
      </c>
    </row>
    <row r="124" spans="1:9" ht="12.75">
      <c r="A124" s="7" t="s">
        <v>486</v>
      </c>
      <c r="B124" s="11">
        <v>613</v>
      </c>
      <c r="C124" s="11">
        <v>3113</v>
      </c>
      <c r="D124" s="31">
        <v>16602</v>
      </c>
      <c r="E124" s="31">
        <v>200</v>
      </c>
      <c r="F124" s="31">
        <v>6048</v>
      </c>
      <c r="G124" s="31">
        <v>517</v>
      </c>
      <c r="H124" s="15">
        <f t="shared" si="14"/>
        <v>23367</v>
      </c>
      <c r="I124" s="32">
        <v>73.6</v>
      </c>
    </row>
    <row r="125" spans="1:9" ht="12.75">
      <c r="A125" s="7" t="s">
        <v>249</v>
      </c>
      <c r="B125" s="11">
        <v>599</v>
      </c>
      <c r="C125" s="11">
        <v>3113</v>
      </c>
      <c r="D125" s="31">
        <v>13873</v>
      </c>
      <c r="E125" s="31">
        <v>140</v>
      </c>
      <c r="F125" s="31">
        <v>5042</v>
      </c>
      <c r="G125" s="31">
        <v>439</v>
      </c>
      <c r="H125" s="15">
        <f t="shared" si="14"/>
        <v>19494</v>
      </c>
      <c r="I125" s="32">
        <v>60.5</v>
      </c>
    </row>
    <row r="126" spans="1:9" ht="12.75">
      <c r="A126" s="137" t="s">
        <v>250</v>
      </c>
      <c r="B126" s="155"/>
      <c r="C126" s="155"/>
      <c r="D126" s="167"/>
      <c r="E126" s="167"/>
      <c r="F126" s="167"/>
      <c r="G126" s="167"/>
      <c r="H126" s="167"/>
      <c r="I126" s="173"/>
    </row>
    <row r="127" spans="1:9" ht="12.75">
      <c r="A127" s="7" t="s">
        <v>251</v>
      </c>
      <c r="B127" s="11">
        <v>1331</v>
      </c>
      <c r="C127" s="11">
        <v>3113</v>
      </c>
      <c r="D127" s="31">
        <v>11021</v>
      </c>
      <c r="E127" s="31">
        <v>25</v>
      </c>
      <c r="F127" s="31">
        <v>3980</v>
      </c>
      <c r="G127" s="31">
        <v>269</v>
      </c>
      <c r="H127" s="15">
        <f>+D127+E127+F127+G127</f>
        <v>15295</v>
      </c>
      <c r="I127" s="32">
        <v>49.8</v>
      </c>
    </row>
    <row r="128" spans="1:9" ht="12.75">
      <c r="A128" s="137" t="s">
        <v>252</v>
      </c>
      <c r="B128" s="155"/>
      <c r="C128" s="155"/>
      <c r="D128" s="167"/>
      <c r="E128" s="167"/>
      <c r="F128" s="167"/>
      <c r="G128" s="167"/>
      <c r="H128" s="167"/>
      <c r="I128" s="173"/>
    </row>
    <row r="129" spans="1:9" ht="13.5" thickBot="1">
      <c r="A129" s="8" t="s">
        <v>253</v>
      </c>
      <c r="B129" s="12">
        <v>1334</v>
      </c>
      <c r="C129" s="12">
        <v>3113</v>
      </c>
      <c r="D129" s="33">
        <v>6514</v>
      </c>
      <c r="E129" s="33">
        <v>30</v>
      </c>
      <c r="F129" s="33">
        <v>2354</v>
      </c>
      <c r="G129" s="33">
        <v>185</v>
      </c>
      <c r="H129" s="16">
        <f>+D129+E129+F129+G129</f>
        <v>9083</v>
      </c>
      <c r="I129" s="34">
        <v>28.2</v>
      </c>
    </row>
    <row r="130" spans="1:9" ht="13.5" thickBot="1">
      <c r="A130" s="143" t="s">
        <v>254</v>
      </c>
      <c r="B130" s="156"/>
      <c r="C130" s="157"/>
      <c r="D130" s="24">
        <f aca="true" t="shared" si="15" ref="D130:I130">SUM(D111:D129)</f>
        <v>183340</v>
      </c>
      <c r="E130" s="24">
        <f t="shared" si="15"/>
        <v>1634</v>
      </c>
      <c r="F130" s="24">
        <f t="shared" si="15"/>
        <v>66578</v>
      </c>
      <c r="G130" s="24">
        <f t="shared" si="15"/>
        <v>5220</v>
      </c>
      <c r="H130" s="24">
        <f t="shared" si="15"/>
        <v>256772</v>
      </c>
      <c r="I130" s="35">
        <f t="shared" si="15"/>
        <v>819.7</v>
      </c>
    </row>
    <row r="131" spans="1:9" ht="12.75">
      <c r="A131" s="171" t="s">
        <v>255</v>
      </c>
      <c r="B131" s="164"/>
      <c r="C131" s="164"/>
      <c r="D131" s="165"/>
      <c r="E131" s="165"/>
      <c r="F131" s="165"/>
      <c r="G131" s="165"/>
      <c r="H131" s="165"/>
      <c r="I131" s="172"/>
    </row>
    <row r="132" spans="1:9" ht="12.75">
      <c r="A132" s="7" t="s">
        <v>256</v>
      </c>
      <c r="B132" s="11">
        <v>615</v>
      </c>
      <c r="C132" s="11">
        <v>3113</v>
      </c>
      <c r="D132" s="31">
        <v>10594</v>
      </c>
      <c r="E132" s="31">
        <v>108</v>
      </c>
      <c r="F132" s="31">
        <v>3851</v>
      </c>
      <c r="G132" s="31">
        <v>338</v>
      </c>
      <c r="H132" s="15">
        <f>+D132+E132+F132+G132</f>
        <v>14891</v>
      </c>
      <c r="I132" s="32">
        <v>45.7</v>
      </c>
    </row>
    <row r="133" spans="1:9" ht="12.75">
      <c r="A133" s="7" t="s">
        <v>257</v>
      </c>
      <c r="B133" s="11">
        <v>618</v>
      </c>
      <c r="C133" s="11">
        <v>3113</v>
      </c>
      <c r="D133" s="31">
        <v>11844</v>
      </c>
      <c r="E133" s="31">
        <v>30</v>
      </c>
      <c r="F133" s="31">
        <v>4274</v>
      </c>
      <c r="G133" s="31">
        <v>356</v>
      </c>
      <c r="H133" s="15">
        <f>+D133+E133+F133+G133</f>
        <v>16504</v>
      </c>
      <c r="I133" s="32">
        <v>51.8</v>
      </c>
    </row>
    <row r="134" spans="1:9" ht="12.75">
      <c r="A134" s="7" t="s">
        <v>258</v>
      </c>
      <c r="B134" s="11">
        <v>614</v>
      </c>
      <c r="C134" s="11">
        <v>3113</v>
      </c>
      <c r="D134" s="31">
        <v>13160</v>
      </c>
      <c r="E134" s="31">
        <v>12</v>
      </c>
      <c r="F134" s="31">
        <v>4741</v>
      </c>
      <c r="G134" s="31">
        <v>740</v>
      </c>
      <c r="H134" s="15">
        <f>+D134+E134+F134+G134</f>
        <v>18653</v>
      </c>
      <c r="I134" s="32">
        <v>55.6</v>
      </c>
    </row>
    <row r="135" spans="1:9" ht="12.75">
      <c r="A135" s="7" t="s">
        <v>259</v>
      </c>
      <c r="B135" s="11">
        <v>617</v>
      </c>
      <c r="C135" s="11">
        <v>3113</v>
      </c>
      <c r="D135" s="31">
        <v>8853</v>
      </c>
      <c r="E135" s="31">
        <v>20</v>
      </c>
      <c r="F135" s="31">
        <v>3194</v>
      </c>
      <c r="G135" s="31">
        <v>267</v>
      </c>
      <c r="H135" s="15">
        <f>+D135+E135+F135+G135</f>
        <v>12334</v>
      </c>
      <c r="I135" s="32">
        <v>37.8</v>
      </c>
    </row>
    <row r="136" spans="1:9" ht="13.5" thickBot="1">
      <c r="A136" s="8" t="s">
        <v>114</v>
      </c>
      <c r="B136" s="12">
        <v>616</v>
      </c>
      <c r="C136" s="12">
        <v>3113</v>
      </c>
      <c r="D136" s="33">
        <v>8395</v>
      </c>
      <c r="E136" s="33">
        <v>45</v>
      </c>
      <c r="F136" s="33">
        <v>3038</v>
      </c>
      <c r="G136" s="33">
        <v>255</v>
      </c>
      <c r="H136" s="16">
        <f>+D136+E136+F136+G136</f>
        <v>11733</v>
      </c>
      <c r="I136" s="34">
        <v>36.2</v>
      </c>
    </row>
    <row r="137" spans="1:9" ht="13.5" thickBot="1">
      <c r="A137" s="143" t="s">
        <v>260</v>
      </c>
      <c r="B137" s="156"/>
      <c r="C137" s="157"/>
      <c r="D137" s="24">
        <f aca="true" t="shared" si="16" ref="D137:I137">SUM(D132:D136)</f>
        <v>52846</v>
      </c>
      <c r="E137" s="24">
        <f t="shared" si="16"/>
        <v>215</v>
      </c>
      <c r="F137" s="24">
        <f t="shared" si="16"/>
        <v>19098</v>
      </c>
      <c r="G137" s="24">
        <f t="shared" si="16"/>
        <v>1956</v>
      </c>
      <c r="H137" s="24">
        <f t="shared" si="16"/>
        <v>74115</v>
      </c>
      <c r="I137" s="35">
        <f t="shared" si="16"/>
        <v>227.09999999999997</v>
      </c>
    </row>
    <row r="138" spans="1:9" ht="12.75">
      <c r="A138" s="171" t="s">
        <v>261</v>
      </c>
      <c r="B138" s="164"/>
      <c r="C138" s="164"/>
      <c r="D138" s="165"/>
      <c r="E138" s="165"/>
      <c r="F138" s="165"/>
      <c r="G138" s="165"/>
      <c r="H138" s="165"/>
      <c r="I138" s="172"/>
    </row>
    <row r="139" spans="1:9" ht="12.75">
      <c r="A139" s="7" t="s">
        <v>115</v>
      </c>
      <c r="B139" s="11">
        <v>621</v>
      </c>
      <c r="C139" s="11">
        <v>3113</v>
      </c>
      <c r="D139" s="31">
        <v>9579</v>
      </c>
      <c r="E139" s="31">
        <v>48</v>
      </c>
      <c r="F139" s="31">
        <v>3466</v>
      </c>
      <c r="G139" s="31">
        <v>279</v>
      </c>
      <c r="H139" s="15">
        <f aca="true" t="shared" si="17" ref="H139:H151">+D139+E139+F139+G139</f>
        <v>13372</v>
      </c>
      <c r="I139" s="32">
        <v>38.8</v>
      </c>
    </row>
    <row r="140" spans="1:9" ht="12.75">
      <c r="A140" s="7" t="s">
        <v>262</v>
      </c>
      <c r="B140" s="11">
        <v>620</v>
      </c>
      <c r="C140" s="11">
        <v>3113</v>
      </c>
      <c r="D140" s="31">
        <v>7370</v>
      </c>
      <c r="E140" s="31">
        <v>105</v>
      </c>
      <c r="F140" s="31">
        <v>2690</v>
      </c>
      <c r="G140" s="31">
        <v>217</v>
      </c>
      <c r="H140" s="15">
        <f t="shared" si="17"/>
        <v>10382</v>
      </c>
      <c r="I140" s="32">
        <v>31.2</v>
      </c>
    </row>
    <row r="141" spans="1:9" ht="12.75">
      <c r="A141" s="7" t="s">
        <v>116</v>
      </c>
      <c r="B141" s="11">
        <v>619</v>
      </c>
      <c r="C141" s="11">
        <v>3113</v>
      </c>
      <c r="D141" s="31">
        <v>12600</v>
      </c>
      <c r="E141" s="31">
        <v>30</v>
      </c>
      <c r="F141" s="31">
        <v>4547</v>
      </c>
      <c r="G141" s="31">
        <v>419</v>
      </c>
      <c r="H141" s="15">
        <f t="shared" si="17"/>
        <v>17596</v>
      </c>
      <c r="I141" s="32">
        <v>50.2</v>
      </c>
    </row>
    <row r="142" spans="1:9" ht="12.75">
      <c r="A142" s="7" t="s">
        <v>263</v>
      </c>
      <c r="B142" s="11">
        <v>623</v>
      </c>
      <c r="C142" s="11">
        <v>3113</v>
      </c>
      <c r="D142" s="31">
        <v>8597</v>
      </c>
      <c r="E142" s="31">
        <v>6</v>
      </c>
      <c r="F142" s="31">
        <v>3097</v>
      </c>
      <c r="G142" s="31">
        <v>264</v>
      </c>
      <c r="H142" s="15">
        <f t="shared" si="17"/>
        <v>11964</v>
      </c>
      <c r="I142" s="32">
        <v>34.6</v>
      </c>
    </row>
    <row r="143" spans="1:9" ht="12.75">
      <c r="A143" s="7" t="s">
        <v>264</v>
      </c>
      <c r="B143" s="11">
        <v>631</v>
      </c>
      <c r="C143" s="11">
        <v>3113</v>
      </c>
      <c r="D143" s="31">
        <v>7688</v>
      </c>
      <c r="E143" s="31">
        <v>140</v>
      </c>
      <c r="F143" s="31">
        <v>2816</v>
      </c>
      <c r="G143" s="31">
        <v>235</v>
      </c>
      <c r="H143" s="15">
        <f t="shared" si="17"/>
        <v>10879</v>
      </c>
      <c r="I143" s="32">
        <v>31.9</v>
      </c>
    </row>
    <row r="144" spans="1:9" ht="12.75">
      <c r="A144" s="7" t="s">
        <v>117</v>
      </c>
      <c r="B144" s="11">
        <v>626</v>
      </c>
      <c r="C144" s="11">
        <v>3113</v>
      </c>
      <c r="D144" s="31">
        <v>6294</v>
      </c>
      <c r="E144" s="31">
        <v>65</v>
      </c>
      <c r="F144" s="31">
        <v>2289</v>
      </c>
      <c r="G144" s="31">
        <v>189</v>
      </c>
      <c r="H144" s="15">
        <f t="shared" si="17"/>
        <v>8837</v>
      </c>
      <c r="I144" s="32">
        <v>26.3</v>
      </c>
    </row>
    <row r="145" spans="1:9" ht="12.75">
      <c r="A145" s="7" t="s">
        <v>265</v>
      </c>
      <c r="B145" s="11">
        <v>624</v>
      </c>
      <c r="C145" s="11">
        <v>3113</v>
      </c>
      <c r="D145" s="31">
        <v>9527</v>
      </c>
      <c r="E145" s="31">
        <v>60</v>
      </c>
      <c r="F145" s="31">
        <v>3451</v>
      </c>
      <c r="G145" s="31">
        <v>303</v>
      </c>
      <c r="H145" s="15">
        <f t="shared" si="17"/>
        <v>13341</v>
      </c>
      <c r="I145" s="32">
        <v>37.6</v>
      </c>
    </row>
    <row r="146" spans="1:9" ht="12.75">
      <c r="A146" s="7" t="s">
        <v>266</v>
      </c>
      <c r="B146" s="11">
        <v>625</v>
      </c>
      <c r="C146" s="11">
        <v>3113</v>
      </c>
      <c r="D146" s="31">
        <v>10021</v>
      </c>
      <c r="E146" s="31">
        <v>26</v>
      </c>
      <c r="F146" s="31">
        <v>3617</v>
      </c>
      <c r="G146" s="31">
        <v>285</v>
      </c>
      <c r="H146" s="15">
        <f t="shared" si="17"/>
        <v>13949</v>
      </c>
      <c r="I146" s="32">
        <v>40.3</v>
      </c>
    </row>
    <row r="147" spans="1:9" ht="12.75">
      <c r="A147" s="7" t="s">
        <v>267</v>
      </c>
      <c r="B147" s="11">
        <v>629</v>
      </c>
      <c r="C147" s="11">
        <v>3113</v>
      </c>
      <c r="D147" s="31">
        <v>7481</v>
      </c>
      <c r="E147" s="31">
        <v>189</v>
      </c>
      <c r="F147" s="31">
        <v>2759</v>
      </c>
      <c r="G147" s="31">
        <v>225</v>
      </c>
      <c r="H147" s="15">
        <f t="shared" si="17"/>
        <v>10654</v>
      </c>
      <c r="I147" s="32">
        <v>32.7</v>
      </c>
    </row>
    <row r="148" spans="1:9" ht="12.75">
      <c r="A148" s="7" t="s">
        <v>268</v>
      </c>
      <c r="B148" s="11">
        <v>632</v>
      </c>
      <c r="C148" s="11">
        <v>3113</v>
      </c>
      <c r="D148" s="31">
        <v>8752</v>
      </c>
      <c r="E148" s="31">
        <v>90</v>
      </c>
      <c r="F148" s="31">
        <v>3182</v>
      </c>
      <c r="G148" s="31">
        <v>267</v>
      </c>
      <c r="H148" s="15">
        <f t="shared" si="17"/>
        <v>12291</v>
      </c>
      <c r="I148" s="32">
        <v>35.8</v>
      </c>
    </row>
    <row r="149" spans="1:9" ht="12.75">
      <c r="A149" s="7" t="s">
        <v>269</v>
      </c>
      <c r="B149" s="11">
        <v>633</v>
      </c>
      <c r="C149" s="11">
        <v>3113</v>
      </c>
      <c r="D149" s="31">
        <v>5884</v>
      </c>
      <c r="E149" s="31">
        <v>70</v>
      </c>
      <c r="F149" s="31">
        <v>2143</v>
      </c>
      <c r="G149" s="31">
        <v>159</v>
      </c>
      <c r="H149" s="15">
        <f t="shared" si="17"/>
        <v>8256</v>
      </c>
      <c r="I149" s="32">
        <v>24.3</v>
      </c>
    </row>
    <row r="150" spans="1:9" ht="12.75">
      <c r="A150" s="7" t="s">
        <v>270</v>
      </c>
      <c r="B150" s="11">
        <v>622</v>
      </c>
      <c r="C150" s="11">
        <v>3113</v>
      </c>
      <c r="D150" s="31">
        <v>9161</v>
      </c>
      <c r="E150" s="31">
        <v>90</v>
      </c>
      <c r="F150" s="31">
        <v>3329</v>
      </c>
      <c r="G150" s="31">
        <v>291</v>
      </c>
      <c r="H150" s="15">
        <f t="shared" si="17"/>
        <v>12871</v>
      </c>
      <c r="I150" s="32">
        <v>38.6</v>
      </c>
    </row>
    <row r="151" spans="1:9" ht="13.5" thickBot="1">
      <c r="A151" s="8" t="s">
        <v>271</v>
      </c>
      <c r="B151" s="12">
        <v>630</v>
      </c>
      <c r="C151" s="12">
        <v>3113</v>
      </c>
      <c r="D151" s="33">
        <v>10700</v>
      </c>
      <c r="E151" s="33">
        <v>181</v>
      </c>
      <c r="F151" s="33">
        <v>3914</v>
      </c>
      <c r="G151" s="33">
        <v>349</v>
      </c>
      <c r="H151" s="15">
        <f t="shared" si="17"/>
        <v>15144</v>
      </c>
      <c r="I151" s="34">
        <v>43.5</v>
      </c>
    </row>
    <row r="152" spans="1:9" ht="13.5" thickBot="1">
      <c r="A152" s="143" t="s">
        <v>272</v>
      </c>
      <c r="B152" s="156"/>
      <c r="C152" s="157"/>
      <c r="D152" s="24">
        <f aca="true" t="shared" si="18" ref="D152:I152">SUM(D139:D151)</f>
        <v>113654</v>
      </c>
      <c r="E152" s="24">
        <f t="shared" si="18"/>
        <v>1100</v>
      </c>
      <c r="F152" s="24">
        <f t="shared" si="18"/>
        <v>41300</v>
      </c>
      <c r="G152" s="24">
        <f t="shared" si="18"/>
        <v>3482</v>
      </c>
      <c r="H152" s="24">
        <f t="shared" si="18"/>
        <v>159536</v>
      </c>
      <c r="I152" s="35">
        <f t="shared" si="18"/>
        <v>465.80000000000007</v>
      </c>
    </row>
    <row r="153" spans="1:9" ht="12.75">
      <c r="A153" s="137" t="s">
        <v>273</v>
      </c>
      <c r="B153" s="155"/>
      <c r="C153" s="155"/>
      <c r="D153" s="167"/>
      <c r="E153" s="167"/>
      <c r="F153" s="167"/>
      <c r="G153" s="167"/>
      <c r="H153" s="165"/>
      <c r="I153" s="173"/>
    </row>
    <row r="154" spans="1:9" ht="12.75">
      <c r="A154" s="7" t="s">
        <v>274</v>
      </c>
      <c r="B154" s="11">
        <v>640</v>
      </c>
      <c r="C154" s="11">
        <v>3113</v>
      </c>
      <c r="D154" s="31">
        <v>9786</v>
      </c>
      <c r="E154" s="31">
        <v>80</v>
      </c>
      <c r="F154" s="31">
        <v>3550</v>
      </c>
      <c r="G154" s="31">
        <v>296</v>
      </c>
      <c r="H154" s="15">
        <f aca="true" t="shared" si="19" ref="H154:H162">+D154+E154+F154+G154</f>
        <v>13712</v>
      </c>
      <c r="I154" s="32">
        <v>45.6</v>
      </c>
    </row>
    <row r="155" spans="1:9" ht="12.75">
      <c r="A155" s="7" t="s">
        <v>275</v>
      </c>
      <c r="B155" s="11">
        <v>636</v>
      </c>
      <c r="C155" s="11">
        <v>3113</v>
      </c>
      <c r="D155" s="31">
        <v>11668</v>
      </c>
      <c r="E155" s="31">
        <v>85</v>
      </c>
      <c r="F155" s="31">
        <v>4229</v>
      </c>
      <c r="G155" s="31">
        <v>366</v>
      </c>
      <c r="H155" s="15">
        <f t="shared" si="19"/>
        <v>16348</v>
      </c>
      <c r="I155" s="32">
        <v>54.7</v>
      </c>
    </row>
    <row r="156" spans="1:9" ht="12.75">
      <c r="A156" s="7" t="s">
        <v>276</v>
      </c>
      <c r="B156" s="11">
        <v>643</v>
      </c>
      <c r="C156" s="11">
        <v>3113</v>
      </c>
      <c r="D156" s="31">
        <v>15782</v>
      </c>
      <c r="E156" s="31">
        <v>60</v>
      </c>
      <c r="F156" s="31">
        <v>5702</v>
      </c>
      <c r="G156" s="31">
        <v>510</v>
      </c>
      <c r="H156" s="15">
        <f t="shared" si="19"/>
        <v>22054</v>
      </c>
      <c r="I156" s="32">
        <v>69</v>
      </c>
    </row>
    <row r="157" spans="1:9" ht="12.75">
      <c r="A157" s="7" t="s">
        <v>277</v>
      </c>
      <c r="B157" s="11">
        <v>641</v>
      </c>
      <c r="C157" s="11">
        <v>3113</v>
      </c>
      <c r="D157" s="31">
        <v>14622</v>
      </c>
      <c r="E157" s="31">
        <v>5</v>
      </c>
      <c r="F157" s="31">
        <v>5266</v>
      </c>
      <c r="G157" s="31">
        <v>460</v>
      </c>
      <c r="H157" s="15">
        <f t="shared" si="19"/>
        <v>20353</v>
      </c>
      <c r="I157" s="32">
        <v>63.8</v>
      </c>
    </row>
    <row r="158" spans="1:9" ht="12.75">
      <c r="A158" s="7" t="s">
        <v>118</v>
      </c>
      <c r="B158" s="11">
        <v>635</v>
      </c>
      <c r="C158" s="11">
        <v>3113</v>
      </c>
      <c r="D158" s="31">
        <v>11203</v>
      </c>
      <c r="E158" s="31">
        <v>48</v>
      </c>
      <c r="F158" s="31">
        <v>4049</v>
      </c>
      <c r="G158" s="31">
        <v>347</v>
      </c>
      <c r="H158" s="15">
        <f t="shared" si="19"/>
        <v>15647</v>
      </c>
      <c r="I158" s="32">
        <v>45.6</v>
      </c>
    </row>
    <row r="159" spans="1:9" ht="12.75">
      <c r="A159" s="7" t="s">
        <v>119</v>
      </c>
      <c r="B159" s="11">
        <v>637</v>
      </c>
      <c r="C159" s="11">
        <v>3113</v>
      </c>
      <c r="D159" s="31">
        <v>13659</v>
      </c>
      <c r="E159" s="31">
        <v>300</v>
      </c>
      <c r="F159" s="31">
        <v>5019</v>
      </c>
      <c r="G159" s="31">
        <v>391</v>
      </c>
      <c r="H159" s="15">
        <f t="shared" si="19"/>
        <v>19369</v>
      </c>
      <c r="I159" s="32">
        <v>59.8</v>
      </c>
    </row>
    <row r="160" spans="1:9" ht="12.75">
      <c r="A160" s="7" t="s">
        <v>278</v>
      </c>
      <c r="B160" s="11">
        <v>639</v>
      </c>
      <c r="C160" s="11">
        <v>3113</v>
      </c>
      <c r="D160" s="31">
        <v>11972</v>
      </c>
      <c r="E160" s="31">
        <v>60</v>
      </c>
      <c r="F160" s="31">
        <v>4330</v>
      </c>
      <c r="G160" s="31">
        <v>346</v>
      </c>
      <c r="H160" s="15">
        <f t="shared" si="19"/>
        <v>16708</v>
      </c>
      <c r="I160" s="32">
        <v>58</v>
      </c>
    </row>
    <row r="161" spans="1:9" ht="12.75">
      <c r="A161" s="7" t="s">
        <v>279</v>
      </c>
      <c r="B161" s="11">
        <v>638</v>
      </c>
      <c r="C161" s="11">
        <v>3113</v>
      </c>
      <c r="D161" s="31">
        <v>13915</v>
      </c>
      <c r="E161" s="31">
        <v>104</v>
      </c>
      <c r="F161" s="31">
        <v>5045</v>
      </c>
      <c r="G161" s="31">
        <v>439</v>
      </c>
      <c r="H161" s="15">
        <f t="shared" si="19"/>
        <v>19503</v>
      </c>
      <c r="I161" s="32">
        <v>59.1</v>
      </c>
    </row>
    <row r="162" spans="1:9" ht="12.75">
      <c r="A162" s="7" t="s">
        <v>280</v>
      </c>
      <c r="B162" s="11">
        <v>642</v>
      </c>
      <c r="C162" s="11">
        <v>3113</v>
      </c>
      <c r="D162" s="31">
        <v>9171</v>
      </c>
      <c r="E162" s="31">
        <v>200</v>
      </c>
      <c r="F162" s="31">
        <v>3370</v>
      </c>
      <c r="G162" s="31">
        <v>274</v>
      </c>
      <c r="H162" s="15">
        <f t="shared" si="19"/>
        <v>13015</v>
      </c>
      <c r="I162" s="32">
        <v>39.1</v>
      </c>
    </row>
    <row r="163" spans="1:9" ht="12.75">
      <c r="A163" s="137" t="s">
        <v>281</v>
      </c>
      <c r="B163" s="155"/>
      <c r="C163" s="155"/>
      <c r="D163" s="167"/>
      <c r="E163" s="167"/>
      <c r="F163" s="167"/>
      <c r="G163" s="167"/>
      <c r="H163" s="167"/>
      <c r="I163" s="173"/>
    </row>
    <row r="164" spans="1:9" ht="13.5" thickBot="1">
      <c r="A164" s="9" t="s">
        <v>282</v>
      </c>
      <c r="B164" s="111">
        <v>682</v>
      </c>
      <c r="C164" s="111">
        <v>3117</v>
      </c>
      <c r="D164" s="37">
        <v>2637</v>
      </c>
      <c r="E164" s="37">
        <v>50</v>
      </c>
      <c r="F164" s="37">
        <v>966</v>
      </c>
      <c r="G164" s="37">
        <v>89</v>
      </c>
      <c r="H164" s="17">
        <f>+D164+E164+F164+G164</f>
        <v>3742</v>
      </c>
      <c r="I164" s="38">
        <v>11</v>
      </c>
    </row>
    <row r="165" spans="1:9" ht="13.5" thickBot="1">
      <c r="A165" s="143" t="s">
        <v>283</v>
      </c>
      <c r="B165" s="156"/>
      <c r="C165" s="157"/>
      <c r="D165" s="30">
        <f aca="true" t="shared" si="20" ref="D165:I165">SUM(D154:D164)</f>
        <v>114415</v>
      </c>
      <c r="E165" s="30">
        <f t="shared" si="20"/>
        <v>992</v>
      </c>
      <c r="F165" s="30">
        <f t="shared" si="20"/>
        <v>41526</v>
      </c>
      <c r="G165" s="30">
        <f t="shared" si="20"/>
        <v>3518</v>
      </c>
      <c r="H165" s="30">
        <f t="shared" si="20"/>
        <v>160451</v>
      </c>
      <c r="I165" s="41">
        <f t="shared" si="20"/>
        <v>505.7000000000001</v>
      </c>
    </row>
    <row r="166" spans="1:9" ht="12.75">
      <c r="A166" s="171" t="s">
        <v>284</v>
      </c>
      <c r="B166" s="164"/>
      <c r="C166" s="164"/>
      <c r="D166" s="165"/>
      <c r="E166" s="165"/>
      <c r="F166" s="165"/>
      <c r="G166" s="165"/>
      <c r="H166" s="165"/>
      <c r="I166" s="172"/>
    </row>
    <row r="167" spans="1:9" ht="12.75">
      <c r="A167" s="7" t="s">
        <v>285</v>
      </c>
      <c r="B167" s="11">
        <v>646</v>
      </c>
      <c r="C167" s="11">
        <v>3113</v>
      </c>
      <c r="D167" s="31">
        <v>20835</v>
      </c>
      <c r="E167" s="31">
        <v>190</v>
      </c>
      <c r="F167" s="31">
        <v>7565</v>
      </c>
      <c r="G167" s="31">
        <v>588</v>
      </c>
      <c r="H167" s="15">
        <f aca="true" t="shared" si="21" ref="H167:H175">+D167+E167+F167+G167</f>
        <v>29178</v>
      </c>
      <c r="I167" s="32">
        <v>92.6</v>
      </c>
    </row>
    <row r="168" spans="1:9" ht="12.75">
      <c r="A168" s="7" t="s">
        <v>286</v>
      </c>
      <c r="B168" s="11">
        <v>648</v>
      </c>
      <c r="C168" s="11">
        <v>3113</v>
      </c>
      <c r="D168" s="31">
        <v>6679</v>
      </c>
      <c r="E168" s="31">
        <v>150</v>
      </c>
      <c r="F168" s="31">
        <v>2455</v>
      </c>
      <c r="G168" s="31">
        <v>156</v>
      </c>
      <c r="H168" s="15">
        <f t="shared" si="21"/>
        <v>9440</v>
      </c>
      <c r="I168" s="32">
        <v>30.2</v>
      </c>
    </row>
    <row r="169" spans="1:9" ht="12.75">
      <c r="A169" s="7" t="s">
        <v>287</v>
      </c>
      <c r="B169" s="11">
        <v>647</v>
      </c>
      <c r="C169" s="11">
        <v>3113</v>
      </c>
      <c r="D169" s="31">
        <v>7418</v>
      </c>
      <c r="E169" s="31">
        <v>150</v>
      </c>
      <c r="F169" s="31">
        <v>2725</v>
      </c>
      <c r="G169" s="31">
        <v>218</v>
      </c>
      <c r="H169" s="15">
        <f t="shared" si="21"/>
        <v>10511</v>
      </c>
      <c r="I169" s="32">
        <v>32.8</v>
      </c>
    </row>
    <row r="170" spans="1:9" ht="12.75">
      <c r="A170" s="7" t="s">
        <v>288</v>
      </c>
      <c r="B170" s="11">
        <v>655</v>
      </c>
      <c r="C170" s="11">
        <v>3113</v>
      </c>
      <c r="D170" s="31">
        <v>11343</v>
      </c>
      <c r="E170" s="31">
        <v>26</v>
      </c>
      <c r="F170" s="31">
        <v>4092</v>
      </c>
      <c r="G170" s="31">
        <v>326</v>
      </c>
      <c r="H170" s="15">
        <f t="shared" si="21"/>
        <v>15787</v>
      </c>
      <c r="I170" s="32">
        <v>49</v>
      </c>
    </row>
    <row r="171" spans="1:9" ht="12.75">
      <c r="A171" s="7" t="s">
        <v>289</v>
      </c>
      <c r="B171" s="11">
        <v>652</v>
      </c>
      <c r="C171" s="11">
        <v>3113</v>
      </c>
      <c r="D171" s="31">
        <v>13166</v>
      </c>
      <c r="E171" s="31">
        <v>0</v>
      </c>
      <c r="F171" s="31">
        <v>4741</v>
      </c>
      <c r="G171" s="31">
        <v>348</v>
      </c>
      <c r="H171" s="15">
        <f t="shared" si="21"/>
        <v>18255</v>
      </c>
      <c r="I171" s="32">
        <v>60.8</v>
      </c>
    </row>
    <row r="172" spans="1:9" ht="12.75">
      <c r="A172" s="7" t="s">
        <v>290</v>
      </c>
      <c r="B172" s="11">
        <v>654</v>
      </c>
      <c r="C172" s="11">
        <v>3113</v>
      </c>
      <c r="D172" s="31">
        <v>9698</v>
      </c>
      <c r="E172" s="31">
        <v>60</v>
      </c>
      <c r="F172" s="31">
        <v>3511</v>
      </c>
      <c r="G172" s="31">
        <v>292</v>
      </c>
      <c r="H172" s="15">
        <f t="shared" si="21"/>
        <v>13561</v>
      </c>
      <c r="I172" s="32">
        <v>43.3</v>
      </c>
    </row>
    <row r="173" spans="1:9" ht="12.75">
      <c r="A173" s="7" t="s">
        <v>291</v>
      </c>
      <c r="B173" s="11">
        <v>653</v>
      </c>
      <c r="C173" s="11">
        <v>3113</v>
      </c>
      <c r="D173" s="31">
        <v>8882</v>
      </c>
      <c r="E173" s="31">
        <v>0</v>
      </c>
      <c r="F173" s="31">
        <v>3198</v>
      </c>
      <c r="G173" s="31">
        <v>230</v>
      </c>
      <c r="H173" s="15">
        <f t="shared" si="21"/>
        <v>12310</v>
      </c>
      <c r="I173" s="32">
        <v>36.6</v>
      </c>
    </row>
    <row r="174" spans="1:9" ht="12.75">
      <c r="A174" s="7" t="s">
        <v>120</v>
      </c>
      <c r="B174" s="11">
        <v>650</v>
      </c>
      <c r="C174" s="11">
        <v>3113</v>
      </c>
      <c r="D174" s="31">
        <v>10108</v>
      </c>
      <c r="E174" s="31">
        <v>200</v>
      </c>
      <c r="F174" s="31">
        <v>3711</v>
      </c>
      <c r="G174" s="31">
        <v>257</v>
      </c>
      <c r="H174" s="15">
        <f t="shared" si="21"/>
        <v>14276</v>
      </c>
      <c r="I174" s="32">
        <v>47</v>
      </c>
    </row>
    <row r="175" spans="1:9" ht="12.75">
      <c r="A175" s="7" t="s">
        <v>292</v>
      </c>
      <c r="B175" s="11">
        <v>651</v>
      </c>
      <c r="C175" s="11">
        <v>3113</v>
      </c>
      <c r="D175" s="31">
        <v>8875</v>
      </c>
      <c r="E175" s="31">
        <v>36</v>
      </c>
      <c r="F175" s="31">
        <v>3207</v>
      </c>
      <c r="G175" s="31">
        <v>232</v>
      </c>
      <c r="H175" s="15">
        <f t="shared" si="21"/>
        <v>12350</v>
      </c>
      <c r="I175" s="32">
        <v>37.2</v>
      </c>
    </row>
    <row r="176" spans="1:9" ht="12.75">
      <c r="A176" s="137" t="s">
        <v>293</v>
      </c>
      <c r="B176" s="155"/>
      <c r="C176" s="155"/>
      <c r="D176" s="167"/>
      <c r="E176" s="167"/>
      <c r="F176" s="167"/>
      <c r="G176" s="167"/>
      <c r="H176" s="167"/>
      <c r="I176" s="173"/>
    </row>
    <row r="177" spans="1:9" ht="12.75">
      <c r="A177" s="7" t="s">
        <v>294</v>
      </c>
      <c r="B177" s="11">
        <v>680</v>
      </c>
      <c r="C177" s="11">
        <v>3117</v>
      </c>
      <c r="D177" s="31">
        <v>2860</v>
      </c>
      <c r="E177" s="31">
        <v>45</v>
      </c>
      <c r="F177" s="31">
        <v>1045</v>
      </c>
      <c r="G177" s="31">
        <v>83</v>
      </c>
      <c r="H177" s="15">
        <f>+D177+E177+F177+G177</f>
        <v>4033</v>
      </c>
      <c r="I177" s="32">
        <v>12.6</v>
      </c>
    </row>
    <row r="178" spans="1:9" ht="14.25" customHeight="1" thickBot="1">
      <c r="A178" s="8" t="s">
        <v>295</v>
      </c>
      <c r="B178" s="12">
        <v>681</v>
      </c>
      <c r="C178" s="12">
        <v>3113</v>
      </c>
      <c r="D178" s="33">
        <v>7757</v>
      </c>
      <c r="E178" s="33">
        <v>335</v>
      </c>
      <c r="F178" s="33">
        <v>2910</v>
      </c>
      <c r="G178" s="33">
        <v>212</v>
      </c>
      <c r="H178" s="16">
        <f>+D178+E178+F178+G178</f>
        <v>11214</v>
      </c>
      <c r="I178" s="34">
        <v>35.4</v>
      </c>
    </row>
    <row r="179" spans="1:9" ht="13.5" thickBot="1">
      <c r="A179" s="143" t="s">
        <v>296</v>
      </c>
      <c r="B179" s="156"/>
      <c r="C179" s="157"/>
      <c r="D179" s="24">
        <f aca="true" t="shared" si="22" ref="D179:I179">SUM(D167:D178)</f>
        <v>107621</v>
      </c>
      <c r="E179" s="24">
        <f t="shared" si="22"/>
        <v>1192</v>
      </c>
      <c r="F179" s="24">
        <f t="shared" si="22"/>
        <v>39160</v>
      </c>
      <c r="G179" s="24">
        <f t="shared" si="22"/>
        <v>2942</v>
      </c>
      <c r="H179" s="24">
        <f t="shared" si="22"/>
        <v>150915</v>
      </c>
      <c r="I179" s="35">
        <f t="shared" si="22"/>
        <v>477.5</v>
      </c>
    </row>
    <row r="180" spans="1:9" ht="12.75">
      <c r="A180" s="171" t="s">
        <v>297</v>
      </c>
      <c r="B180" s="164"/>
      <c r="C180" s="164"/>
      <c r="D180" s="165"/>
      <c r="E180" s="165"/>
      <c r="F180" s="165"/>
      <c r="G180" s="165"/>
      <c r="H180" s="165"/>
      <c r="I180" s="172"/>
    </row>
    <row r="181" spans="1:9" ht="12.75">
      <c r="A181" s="7" t="s">
        <v>298</v>
      </c>
      <c r="B181" s="11">
        <v>665</v>
      </c>
      <c r="C181" s="11">
        <v>3113</v>
      </c>
      <c r="D181" s="31">
        <v>16103</v>
      </c>
      <c r="E181" s="31">
        <v>100</v>
      </c>
      <c r="F181" s="31">
        <v>5832</v>
      </c>
      <c r="G181" s="31">
        <v>540</v>
      </c>
      <c r="H181" s="15">
        <f aca="true" t="shared" si="23" ref="H181:H191">+D181+E181+F181+G181</f>
        <v>22575</v>
      </c>
      <c r="I181" s="32">
        <v>70</v>
      </c>
    </row>
    <row r="182" spans="1:12" ht="12.75">
      <c r="A182" s="7" t="s">
        <v>299</v>
      </c>
      <c r="B182" s="11">
        <v>660</v>
      </c>
      <c r="C182" s="11">
        <v>3113</v>
      </c>
      <c r="D182" s="31">
        <v>11899</v>
      </c>
      <c r="E182" s="31">
        <v>9</v>
      </c>
      <c r="F182" s="31">
        <v>4287</v>
      </c>
      <c r="G182" s="31">
        <v>372</v>
      </c>
      <c r="H182" s="15">
        <f t="shared" si="23"/>
        <v>16567</v>
      </c>
      <c r="I182" s="32">
        <v>51</v>
      </c>
      <c r="L182" s="145"/>
    </row>
    <row r="183" spans="1:9" ht="12.75">
      <c r="A183" s="5" t="s">
        <v>300</v>
      </c>
      <c r="B183" s="11">
        <v>666</v>
      </c>
      <c r="C183" s="11">
        <v>3113</v>
      </c>
      <c r="D183" s="31">
        <v>0</v>
      </c>
      <c r="E183" s="31">
        <v>0</v>
      </c>
      <c r="F183" s="31">
        <v>0</v>
      </c>
      <c r="G183" s="31">
        <v>0</v>
      </c>
      <c r="H183" s="15">
        <f t="shared" si="23"/>
        <v>0</v>
      </c>
      <c r="I183" s="32">
        <v>0</v>
      </c>
    </row>
    <row r="184" spans="1:9" ht="25.5">
      <c r="A184" s="7" t="s">
        <v>121</v>
      </c>
      <c r="B184" s="11">
        <v>658</v>
      </c>
      <c r="C184" s="11">
        <v>3113</v>
      </c>
      <c r="D184" s="31">
        <v>16817</v>
      </c>
      <c r="E184" s="31">
        <v>115</v>
      </c>
      <c r="F184" s="31">
        <v>6095</v>
      </c>
      <c r="G184" s="31">
        <v>529</v>
      </c>
      <c r="H184" s="15">
        <f t="shared" si="23"/>
        <v>23556</v>
      </c>
      <c r="I184" s="32">
        <v>71.5</v>
      </c>
    </row>
    <row r="185" spans="1:9" ht="12.75">
      <c r="A185" s="7" t="s">
        <v>301</v>
      </c>
      <c r="B185" s="11">
        <v>659</v>
      </c>
      <c r="C185" s="11">
        <v>3113</v>
      </c>
      <c r="D185" s="31">
        <v>8365</v>
      </c>
      <c r="E185" s="31">
        <v>55</v>
      </c>
      <c r="F185" s="31">
        <v>3031</v>
      </c>
      <c r="G185" s="31">
        <v>245</v>
      </c>
      <c r="H185" s="15">
        <f t="shared" si="23"/>
        <v>11696</v>
      </c>
      <c r="I185" s="32">
        <v>35.9</v>
      </c>
    </row>
    <row r="186" spans="1:9" ht="12.75">
      <c r="A186" s="7" t="s">
        <v>122</v>
      </c>
      <c r="B186" s="11">
        <v>662</v>
      </c>
      <c r="C186" s="11">
        <v>3113</v>
      </c>
      <c r="D186" s="31">
        <v>9414</v>
      </c>
      <c r="E186" s="31">
        <v>85</v>
      </c>
      <c r="F186" s="31">
        <v>3419</v>
      </c>
      <c r="G186" s="31">
        <v>278</v>
      </c>
      <c r="H186" s="15">
        <f t="shared" si="23"/>
        <v>13196</v>
      </c>
      <c r="I186" s="32">
        <v>41.5</v>
      </c>
    </row>
    <row r="187" spans="1:9" ht="12.75">
      <c r="A187" s="7" t="s">
        <v>302</v>
      </c>
      <c r="B187" s="11">
        <v>663</v>
      </c>
      <c r="C187" s="11">
        <v>3113</v>
      </c>
      <c r="D187" s="31">
        <v>10340</v>
      </c>
      <c r="E187" s="31">
        <v>82</v>
      </c>
      <c r="F187" s="31">
        <v>3751</v>
      </c>
      <c r="G187" s="31">
        <v>314</v>
      </c>
      <c r="H187" s="15">
        <f t="shared" si="23"/>
        <v>14487</v>
      </c>
      <c r="I187" s="32">
        <v>44</v>
      </c>
    </row>
    <row r="188" spans="1:9" ht="12.75" customHeight="1">
      <c r="A188" s="7" t="s">
        <v>303</v>
      </c>
      <c r="B188" s="11">
        <v>661</v>
      </c>
      <c r="C188" s="11">
        <v>3113</v>
      </c>
      <c r="D188" s="31">
        <v>11443</v>
      </c>
      <c r="E188" s="31">
        <v>40</v>
      </c>
      <c r="F188" s="31">
        <v>4134</v>
      </c>
      <c r="G188" s="31">
        <v>355</v>
      </c>
      <c r="H188" s="15">
        <f t="shared" si="23"/>
        <v>15972</v>
      </c>
      <c r="I188" s="32">
        <v>49.2</v>
      </c>
    </row>
    <row r="189" spans="1:9" ht="12.75">
      <c r="A189" s="7" t="s">
        <v>304</v>
      </c>
      <c r="B189" s="11">
        <v>667</v>
      </c>
      <c r="C189" s="11">
        <v>3113</v>
      </c>
      <c r="D189" s="31">
        <v>12766</v>
      </c>
      <c r="E189" s="31">
        <v>72</v>
      </c>
      <c r="F189" s="31">
        <v>4606</v>
      </c>
      <c r="G189" s="31">
        <v>393</v>
      </c>
      <c r="H189" s="15">
        <f t="shared" si="23"/>
        <v>17837</v>
      </c>
      <c r="I189" s="32">
        <v>55.6</v>
      </c>
    </row>
    <row r="190" spans="1:9" ht="12.75">
      <c r="A190" s="7" t="s">
        <v>305</v>
      </c>
      <c r="B190" s="11">
        <v>656</v>
      </c>
      <c r="C190" s="11">
        <v>3117</v>
      </c>
      <c r="D190" s="31">
        <v>5127</v>
      </c>
      <c r="E190" s="31">
        <v>30</v>
      </c>
      <c r="F190" s="31">
        <v>1856</v>
      </c>
      <c r="G190" s="31">
        <v>182</v>
      </c>
      <c r="H190" s="15">
        <f t="shared" si="23"/>
        <v>7195</v>
      </c>
      <c r="I190" s="32">
        <v>22.6</v>
      </c>
    </row>
    <row r="191" spans="1:9" ht="12.75">
      <c r="A191" s="7" t="s">
        <v>306</v>
      </c>
      <c r="B191" s="11">
        <v>664</v>
      </c>
      <c r="C191" s="11">
        <v>3113</v>
      </c>
      <c r="D191" s="31">
        <v>10281</v>
      </c>
      <c r="E191" s="31">
        <v>80</v>
      </c>
      <c r="F191" s="31">
        <v>3729</v>
      </c>
      <c r="G191" s="31">
        <v>311</v>
      </c>
      <c r="H191" s="15">
        <f t="shared" si="23"/>
        <v>14401</v>
      </c>
      <c r="I191" s="32">
        <v>45.2</v>
      </c>
    </row>
    <row r="192" spans="1:9" ht="12.75">
      <c r="A192" s="171" t="s">
        <v>307</v>
      </c>
      <c r="B192" s="164"/>
      <c r="C192" s="164"/>
      <c r="D192" s="165"/>
      <c r="E192" s="165"/>
      <c r="F192" s="165"/>
      <c r="G192" s="165"/>
      <c r="H192" s="165"/>
      <c r="I192" s="172"/>
    </row>
    <row r="193" spans="1:9" ht="13.5" thickBot="1">
      <c r="A193" s="8" t="s">
        <v>123</v>
      </c>
      <c r="B193" s="12">
        <v>688</v>
      </c>
      <c r="C193" s="12">
        <v>3113</v>
      </c>
      <c r="D193" s="33">
        <v>6078</v>
      </c>
      <c r="E193" s="33">
        <v>10</v>
      </c>
      <c r="F193" s="33">
        <v>2192</v>
      </c>
      <c r="G193" s="33">
        <v>159</v>
      </c>
      <c r="H193" s="16">
        <f>+D193+E193+F193+G193</f>
        <v>8439</v>
      </c>
      <c r="I193" s="34">
        <v>25.7</v>
      </c>
    </row>
    <row r="194" spans="1:9" ht="13.5" thickBot="1">
      <c r="A194" s="143" t="s">
        <v>308</v>
      </c>
      <c r="B194" s="156"/>
      <c r="C194" s="157"/>
      <c r="D194" s="24">
        <f aca="true" t="shared" si="24" ref="D194:I194">SUM(D181:D193)</f>
        <v>118633</v>
      </c>
      <c r="E194" s="24">
        <f t="shared" si="24"/>
        <v>678</v>
      </c>
      <c r="F194" s="24">
        <f t="shared" si="24"/>
        <v>42932</v>
      </c>
      <c r="G194" s="24">
        <f t="shared" si="24"/>
        <v>3678</v>
      </c>
      <c r="H194" s="24">
        <f t="shared" si="24"/>
        <v>165921</v>
      </c>
      <c r="I194" s="35">
        <f t="shared" si="24"/>
        <v>512.2</v>
      </c>
    </row>
    <row r="195" spans="1:9" ht="12.75">
      <c r="A195" s="171" t="s">
        <v>309</v>
      </c>
      <c r="B195" s="164"/>
      <c r="C195" s="164"/>
      <c r="D195" s="165"/>
      <c r="E195" s="165"/>
      <c r="F195" s="165"/>
      <c r="G195" s="165"/>
      <c r="H195" s="165"/>
      <c r="I195" s="172"/>
    </row>
    <row r="196" spans="1:9" ht="12.75">
      <c r="A196" s="7" t="s">
        <v>310</v>
      </c>
      <c r="B196" s="11">
        <v>673</v>
      </c>
      <c r="C196" s="11">
        <v>3113</v>
      </c>
      <c r="D196" s="31">
        <v>10683</v>
      </c>
      <c r="E196" s="31">
        <v>20</v>
      </c>
      <c r="F196" s="31">
        <v>3854</v>
      </c>
      <c r="G196" s="31">
        <v>330</v>
      </c>
      <c r="H196" s="15">
        <f aca="true" t="shared" si="25" ref="H196:H201">+D196+E196+F196+G196</f>
        <v>14887</v>
      </c>
      <c r="I196" s="32">
        <v>46.5</v>
      </c>
    </row>
    <row r="197" spans="1:9" ht="12.75">
      <c r="A197" s="7" t="s">
        <v>311</v>
      </c>
      <c r="B197" s="11">
        <v>671</v>
      </c>
      <c r="C197" s="11">
        <v>3113</v>
      </c>
      <c r="D197" s="31">
        <v>18017</v>
      </c>
      <c r="E197" s="31">
        <v>180</v>
      </c>
      <c r="F197" s="31">
        <v>6554</v>
      </c>
      <c r="G197" s="31">
        <v>591</v>
      </c>
      <c r="H197" s="15">
        <f t="shared" si="25"/>
        <v>25342</v>
      </c>
      <c r="I197" s="32">
        <v>78.6</v>
      </c>
    </row>
    <row r="198" spans="1:9" ht="12.75">
      <c r="A198" s="7" t="s">
        <v>312</v>
      </c>
      <c r="B198" s="11">
        <v>668</v>
      </c>
      <c r="C198" s="11">
        <v>3113</v>
      </c>
      <c r="D198" s="31">
        <v>9293</v>
      </c>
      <c r="E198" s="31">
        <v>174</v>
      </c>
      <c r="F198" s="31">
        <v>3407</v>
      </c>
      <c r="G198" s="31">
        <v>283</v>
      </c>
      <c r="H198" s="15">
        <f t="shared" si="25"/>
        <v>13157</v>
      </c>
      <c r="I198" s="32">
        <v>40.5</v>
      </c>
    </row>
    <row r="199" spans="1:9" ht="12.75">
      <c r="A199" s="7" t="s">
        <v>313</v>
      </c>
      <c r="B199" s="11">
        <v>669</v>
      </c>
      <c r="C199" s="11">
        <v>3113</v>
      </c>
      <c r="D199" s="31">
        <v>12068</v>
      </c>
      <c r="E199" s="31">
        <v>60</v>
      </c>
      <c r="F199" s="31">
        <v>4368</v>
      </c>
      <c r="G199" s="31">
        <v>373</v>
      </c>
      <c r="H199" s="15">
        <f t="shared" si="25"/>
        <v>16869</v>
      </c>
      <c r="I199" s="32">
        <v>52.3</v>
      </c>
    </row>
    <row r="200" spans="1:9" ht="12.75">
      <c r="A200" s="7" t="s">
        <v>314</v>
      </c>
      <c r="B200" s="11">
        <v>672</v>
      </c>
      <c r="C200" s="11">
        <v>3113</v>
      </c>
      <c r="D200" s="23">
        <v>6217</v>
      </c>
      <c r="E200" s="31">
        <v>50</v>
      </c>
      <c r="F200" s="31">
        <v>2257</v>
      </c>
      <c r="G200" s="31">
        <v>176</v>
      </c>
      <c r="H200" s="15">
        <f t="shared" si="25"/>
        <v>8700</v>
      </c>
      <c r="I200" s="32">
        <v>25.6</v>
      </c>
    </row>
    <row r="201" spans="1:9" ht="12.75">
      <c r="A201" s="7" t="s">
        <v>315</v>
      </c>
      <c r="B201" s="11">
        <v>670</v>
      </c>
      <c r="C201" s="11">
        <v>3113</v>
      </c>
      <c r="D201" s="31">
        <v>15181</v>
      </c>
      <c r="E201" s="31">
        <v>110</v>
      </c>
      <c r="F201" s="31">
        <v>5506</v>
      </c>
      <c r="G201" s="31">
        <v>507</v>
      </c>
      <c r="H201" s="15">
        <f t="shared" si="25"/>
        <v>21304</v>
      </c>
      <c r="I201" s="32">
        <v>65.2</v>
      </c>
    </row>
    <row r="202" spans="1:9" ht="12.75">
      <c r="A202" s="137" t="s">
        <v>316</v>
      </c>
      <c r="B202" s="155"/>
      <c r="C202" s="155"/>
      <c r="D202" s="167"/>
      <c r="E202" s="167"/>
      <c r="F202" s="167"/>
      <c r="G202" s="167"/>
      <c r="H202" s="167"/>
      <c r="I202" s="173"/>
    </row>
    <row r="203" spans="1:9" ht="13.5" thickBot="1">
      <c r="A203" s="8" t="s">
        <v>317</v>
      </c>
      <c r="B203" s="12">
        <v>704</v>
      </c>
      <c r="C203" s="12">
        <v>3113</v>
      </c>
      <c r="D203" s="33">
        <v>5188</v>
      </c>
      <c r="E203" s="33">
        <v>30</v>
      </c>
      <c r="F203" s="33">
        <v>1880</v>
      </c>
      <c r="G203" s="33">
        <v>139</v>
      </c>
      <c r="H203" s="15">
        <f>+D203+E203+F203+G203</f>
        <v>7237</v>
      </c>
      <c r="I203" s="34">
        <v>22.2</v>
      </c>
    </row>
    <row r="204" spans="1:9" ht="13.5" thickBot="1">
      <c r="A204" s="143" t="s">
        <v>318</v>
      </c>
      <c r="B204" s="156"/>
      <c r="C204" s="157"/>
      <c r="D204" s="24">
        <f aca="true" t="shared" si="26" ref="D204:I204">SUM(D196:D203)</f>
        <v>76647</v>
      </c>
      <c r="E204" s="24">
        <f t="shared" si="26"/>
        <v>624</v>
      </c>
      <c r="F204" s="24">
        <f t="shared" si="26"/>
        <v>27826</v>
      </c>
      <c r="G204" s="24">
        <f t="shared" si="26"/>
        <v>2399</v>
      </c>
      <c r="H204" s="24">
        <f t="shared" si="26"/>
        <v>107496</v>
      </c>
      <c r="I204" s="35">
        <f t="shared" si="26"/>
        <v>330.9</v>
      </c>
    </row>
    <row r="205" spans="1:9" ht="12.75">
      <c r="A205" s="171" t="s">
        <v>319</v>
      </c>
      <c r="B205" s="164"/>
      <c r="C205" s="164"/>
      <c r="D205" s="165"/>
      <c r="E205" s="165"/>
      <c r="F205" s="165"/>
      <c r="G205" s="165"/>
      <c r="H205" s="165"/>
      <c r="I205" s="172"/>
    </row>
    <row r="206" spans="1:9" ht="12.75">
      <c r="A206" s="7" t="s">
        <v>320</v>
      </c>
      <c r="B206" s="11">
        <v>675</v>
      </c>
      <c r="C206" s="11">
        <v>3113</v>
      </c>
      <c r="D206" s="31">
        <v>8721</v>
      </c>
      <c r="E206" s="31">
        <v>10</v>
      </c>
      <c r="F206" s="31">
        <v>3144</v>
      </c>
      <c r="G206" s="31">
        <v>251</v>
      </c>
      <c r="H206" s="15">
        <f>+D206+E206+F206+G206</f>
        <v>12126</v>
      </c>
      <c r="I206" s="32">
        <v>37.1</v>
      </c>
    </row>
    <row r="207" spans="1:9" ht="12.75">
      <c r="A207" s="7" t="s">
        <v>124</v>
      </c>
      <c r="B207" s="11">
        <v>674</v>
      </c>
      <c r="C207" s="11">
        <v>3113</v>
      </c>
      <c r="D207" s="31">
        <v>10728</v>
      </c>
      <c r="E207" s="31">
        <v>28</v>
      </c>
      <c r="F207" s="31">
        <v>3872</v>
      </c>
      <c r="G207" s="31">
        <v>318</v>
      </c>
      <c r="H207" s="15">
        <f>+D207+E207+F207+G207</f>
        <v>14946</v>
      </c>
      <c r="I207" s="32">
        <v>47.2</v>
      </c>
    </row>
    <row r="208" spans="1:9" ht="12.75">
      <c r="A208" s="7" t="s">
        <v>321</v>
      </c>
      <c r="B208" s="11">
        <v>676</v>
      </c>
      <c r="C208" s="11">
        <v>3113</v>
      </c>
      <c r="D208" s="31">
        <v>8401</v>
      </c>
      <c r="E208" s="31">
        <v>60</v>
      </c>
      <c r="F208" s="31">
        <v>3031</v>
      </c>
      <c r="G208" s="31">
        <v>251</v>
      </c>
      <c r="H208" s="15">
        <f>+D208+E208+F208+G208</f>
        <v>11743</v>
      </c>
      <c r="I208" s="32">
        <v>36.4</v>
      </c>
    </row>
    <row r="209" spans="1:9" ht="12.75">
      <c r="A209" s="7" t="s">
        <v>322</v>
      </c>
      <c r="B209" s="11">
        <v>678</v>
      </c>
      <c r="C209" s="11">
        <v>3113</v>
      </c>
      <c r="D209" s="31">
        <v>7774</v>
      </c>
      <c r="E209" s="31">
        <v>65</v>
      </c>
      <c r="F209" s="31">
        <v>2800</v>
      </c>
      <c r="G209" s="31">
        <v>224</v>
      </c>
      <c r="H209" s="15">
        <f>+D209+E209+F209+G209</f>
        <v>10863</v>
      </c>
      <c r="I209" s="32">
        <v>32.4</v>
      </c>
    </row>
    <row r="210" spans="1:9" ht="12.75">
      <c r="A210" s="7" t="s">
        <v>323</v>
      </c>
      <c r="B210" s="11">
        <v>677</v>
      </c>
      <c r="C210" s="11">
        <v>3113</v>
      </c>
      <c r="D210" s="31">
        <v>10168</v>
      </c>
      <c r="E210" s="31">
        <v>35</v>
      </c>
      <c r="F210" s="31">
        <v>3673</v>
      </c>
      <c r="G210" s="31">
        <v>311</v>
      </c>
      <c r="H210" s="15">
        <f>+D210+E210+F210+G210</f>
        <v>14187</v>
      </c>
      <c r="I210" s="32">
        <v>43.8</v>
      </c>
    </row>
    <row r="211" spans="1:9" ht="12.75">
      <c r="A211" s="137" t="s">
        <v>324</v>
      </c>
      <c r="B211" s="155"/>
      <c r="C211" s="155"/>
      <c r="D211" s="167"/>
      <c r="E211" s="167"/>
      <c r="F211" s="167"/>
      <c r="G211" s="167"/>
      <c r="H211" s="167"/>
      <c r="I211" s="173"/>
    </row>
    <row r="212" spans="1:9" ht="12.75">
      <c r="A212" s="7" t="s">
        <v>325</v>
      </c>
      <c r="B212" s="11">
        <v>1359</v>
      </c>
      <c r="C212" s="11">
        <v>3117</v>
      </c>
      <c r="D212" s="31">
        <v>2471</v>
      </c>
      <c r="E212" s="31">
        <v>25</v>
      </c>
      <c r="F212" s="31">
        <v>898</v>
      </c>
      <c r="G212" s="31">
        <v>78</v>
      </c>
      <c r="H212" s="15">
        <f>+D212+E212+F212+G212</f>
        <v>3472</v>
      </c>
      <c r="I212" s="32">
        <v>10.1</v>
      </c>
    </row>
    <row r="213" spans="1:9" ht="12.75">
      <c r="A213" s="137" t="s">
        <v>326</v>
      </c>
      <c r="B213" s="155"/>
      <c r="C213" s="155"/>
      <c r="D213" s="167"/>
      <c r="E213" s="167"/>
      <c r="F213" s="167"/>
      <c r="G213" s="167"/>
      <c r="H213" s="167"/>
      <c r="I213" s="173"/>
    </row>
    <row r="214" spans="1:9" ht="12.75">
      <c r="A214" s="5" t="s">
        <v>327</v>
      </c>
      <c r="B214" s="11">
        <v>715</v>
      </c>
      <c r="C214" s="11">
        <v>3113</v>
      </c>
      <c r="D214" s="31">
        <v>7500</v>
      </c>
      <c r="E214" s="31">
        <v>10</v>
      </c>
      <c r="F214" s="31">
        <v>2705</v>
      </c>
      <c r="G214" s="31">
        <v>206</v>
      </c>
      <c r="H214" s="15">
        <f>+D214+E214+F214+G214</f>
        <v>10421</v>
      </c>
      <c r="I214" s="32">
        <v>33.5</v>
      </c>
    </row>
    <row r="215" spans="1:9" ht="12.75">
      <c r="A215" s="137" t="s">
        <v>328</v>
      </c>
      <c r="B215" s="155"/>
      <c r="C215" s="155"/>
      <c r="D215" s="167"/>
      <c r="E215" s="167"/>
      <c r="F215" s="167"/>
      <c r="G215" s="167"/>
      <c r="H215" s="167"/>
      <c r="I215" s="173"/>
    </row>
    <row r="216" spans="1:9" ht="13.5" customHeight="1">
      <c r="A216" s="7" t="s">
        <v>125</v>
      </c>
      <c r="B216" s="11">
        <v>1360</v>
      </c>
      <c r="C216" s="11">
        <v>3113</v>
      </c>
      <c r="D216" s="31">
        <v>8430</v>
      </c>
      <c r="E216" s="31">
        <v>30</v>
      </c>
      <c r="F216" s="31">
        <v>3045</v>
      </c>
      <c r="G216" s="31">
        <v>237</v>
      </c>
      <c r="H216" s="15">
        <f>+D216+E216+F216+G216</f>
        <v>11742</v>
      </c>
      <c r="I216" s="32">
        <v>37.9</v>
      </c>
    </row>
    <row r="217" spans="1:9" ht="12.75">
      <c r="A217" s="137" t="s">
        <v>329</v>
      </c>
      <c r="B217" s="155"/>
      <c r="C217" s="155"/>
      <c r="D217" s="167"/>
      <c r="E217" s="167"/>
      <c r="F217" s="167"/>
      <c r="G217" s="167"/>
      <c r="H217" s="167"/>
      <c r="I217" s="173"/>
    </row>
    <row r="218" spans="1:9" ht="13.5" thickBot="1">
      <c r="A218" s="8" t="s">
        <v>330</v>
      </c>
      <c r="B218" s="12">
        <v>717</v>
      </c>
      <c r="C218" s="12">
        <v>3117</v>
      </c>
      <c r="D218" s="33">
        <v>4029</v>
      </c>
      <c r="E218" s="33">
        <v>0</v>
      </c>
      <c r="F218" s="33">
        <v>1451</v>
      </c>
      <c r="G218" s="33">
        <v>99</v>
      </c>
      <c r="H218" s="15">
        <f>+D218+E218+F218+G218</f>
        <v>5579</v>
      </c>
      <c r="I218" s="34">
        <v>20</v>
      </c>
    </row>
    <row r="219" spans="1:9" ht="13.5" thickBot="1">
      <c r="A219" s="136" t="s">
        <v>331</v>
      </c>
      <c r="B219" s="156"/>
      <c r="C219" s="157"/>
      <c r="D219" s="24">
        <f aca="true" t="shared" si="27" ref="D219:I219">SUM(D206:D218)</f>
        <v>68222</v>
      </c>
      <c r="E219" s="24">
        <f t="shared" si="27"/>
        <v>263</v>
      </c>
      <c r="F219" s="24">
        <f t="shared" si="27"/>
        <v>24619</v>
      </c>
      <c r="G219" s="24">
        <f t="shared" si="27"/>
        <v>1975</v>
      </c>
      <c r="H219" s="24">
        <f t="shared" si="27"/>
        <v>95079</v>
      </c>
      <c r="I219" s="35">
        <f t="shared" si="27"/>
        <v>298.40000000000003</v>
      </c>
    </row>
    <row r="220" spans="1:9" ht="12.75">
      <c r="A220" s="171" t="s">
        <v>332</v>
      </c>
      <c r="B220" s="164"/>
      <c r="C220" s="164"/>
      <c r="D220" s="165"/>
      <c r="E220" s="165"/>
      <c r="F220" s="165"/>
      <c r="G220" s="165"/>
      <c r="H220" s="165"/>
      <c r="I220" s="172"/>
    </row>
    <row r="221" spans="1:9" ht="12.75">
      <c r="A221" s="7" t="s">
        <v>333</v>
      </c>
      <c r="B221" s="11">
        <v>718</v>
      </c>
      <c r="C221" s="11">
        <v>3113</v>
      </c>
      <c r="D221" s="31">
        <v>11421</v>
      </c>
      <c r="E221" s="31">
        <v>180</v>
      </c>
      <c r="F221" s="31">
        <v>4173</v>
      </c>
      <c r="G221" s="31">
        <v>378</v>
      </c>
      <c r="H221" s="15">
        <f>+D221+E221+F221+G221</f>
        <v>16152</v>
      </c>
      <c r="I221" s="32">
        <v>47.2</v>
      </c>
    </row>
    <row r="222" spans="1:9" ht="12.75">
      <c r="A222" s="137" t="s">
        <v>334</v>
      </c>
      <c r="B222" s="155"/>
      <c r="C222" s="155"/>
      <c r="D222" s="167"/>
      <c r="E222" s="167"/>
      <c r="F222" s="167"/>
      <c r="G222" s="167"/>
      <c r="H222" s="167"/>
      <c r="I222" s="173"/>
    </row>
    <row r="223" spans="1:9" ht="12.75">
      <c r="A223" s="7" t="s">
        <v>335</v>
      </c>
      <c r="B223" s="11">
        <v>690</v>
      </c>
      <c r="C223" s="11">
        <v>3113</v>
      </c>
      <c r="D223" s="31">
        <v>5451</v>
      </c>
      <c r="E223" s="31">
        <v>70</v>
      </c>
      <c r="F223" s="31">
        <v>1987</v>
      </c>
      <c r="G223" s="31">
        <v>147</v>
      </c>
      <c r="H223" s="15">
        <f>+D223+E223+F223+G223</f>
        <v>7655</v>
      </c>
      <c r="I223" s="32">
        <v>23.8</v>
      </c>
    </row>
    <row r="224" spans="1:9" ht="12.75">
      <c r="A224" s="137" t="s">
        <v>336</v>
      </c>
      <c r="B224" s="155"/>
      <c r="C224" s="155"/>
      <c r="D224" s="167"/>
      <c r="E224" s="167"/>
      <c r="F224" s="167"/>
      <c r="G224" s="167"/>
      <c r="H224" s="167"/>
      <c r="I224" s="173"/>
    </row>
    <row r="225" spans="1:9" ht="15" customHeight="1">
      <c r="A225" s="7" t="s">
        <v>337</v>
      </c>
      <c r="B225" s="11">
        <v>689</v>
      </c>
      <c r="C225" s="11">
        <v>3113</v>
      </c>
      <c r="D225" s="31">
        <v>5317</v>
      </c>
      <c r="E225" s="31">
        <v>71</v>
      </c>
      <c r="F225" s="31">
        <v>1940</v>
      </c>
      <c r="G225" s="31">
        <v>135</v>
      </c>
      <c r="H225" s="15">
        <f>+D225+E225+F225+G225</f>
        <v>7463</v>
      </c>
      <c r="I225" s="32">
        <v>23</v>
      </c>
    </row>
    <row r="226" spans="1:9" ht="12.75">
      <c r="A226" s="137" t="s">
        <v>338</v>
      </c>
      <c r="B226" s="155"/>
      <c r="C226" s="155"/>
      <c r="D226" s="167"/>
      <c r="E226" s="167"/>
      <c r="F226" s="167"/>
      <c r="G226" s="167"/>
      <c r="H226" s="167"/>
      <c r="I226" s="173"/>
    </row>
    <row r="227" spans="1:9" ht="13.5" thickBot="1">
      <c r="A227" s="8" t="s">
        <v>488</v>
      </c>
      <c r="B227" s="12">
        <v>683</v>
      </c>
      <c r="C227" s="12">
        <v>3113</v>
      </c>
      <c r="D227" s="33">
        <v>11556</v>
      </c>
      <c r="E227" s="33">
        <v>150</v>
      </c>
      <c r="F227" s="33">
        <v>4211</v>
      </c>
      <c r="G227" s="33">
        <v>374</v>
      </c>
      <c r="H227" s="16">
        <f>+D227+E227+F227+G227</f>
        <v>16291</v>
      </c>
      <c r="I227" s="34">
        <v>47.8</v>
      </c>
    </row>
    <row r="228" spans="1:9" ht="13.5" thickBot="1">
      <c r="A228" s="143" t="s">
        <v>339</v>
      </c>
      <c r="B228" s="156"/>
      <c r="C228" s="157"/>
      <c r="D228" s="24">
        <f aca="true" t="shared" si="28" ref="D228:I228">SUM(D221:D227)</f>
        <v>33745</v>
      </c>
      <c r="E228" s="24">
        <f t="shared" si="28"/>
        <v>471</v>
      </c>
      <c r="F228" s="24">
        <f t="shared" si="28"/>
        <v>12311</v>
      </c>
      <c r="G228" s="24">
        <f t="shared" si="28"/>
        <v>1034</v>
      </c>
      <c r="H228" s="24">
        <f t="shared" si="28"/>
        <v>47561</v>
      </c>
      <c r="I228" s="35">
        <f t="shared" si="28"/>
        <v>141.8</v>
      </c>
    </row>
    <row r="229" spans="1:9" ht="12.75">
      <c r="A229" s="171" t="s">
        <v>340</v>
      </c>
      <c r="B229" s="164"/>
      <c r="C229" s="164"/>
      <c r="D229" s="165"/>
      <c r="E229" s="165"/>
      <c r="F229" s="165"/>
      <c r="G229" s="165"/>
      <c r="H229" s="165"/>
      <c r="I229" s="172"/>
    </row>
    <row r="230" spans="1:9" ht="12.75">
      <c r="A230" s="7" t="s">
        <v>341</v>
      </c>
      <c r="B230" s="11">
        <v>692</v>
      </c>
      <c r="C230" s="11">
        <v>3113</v>
      </c>
      <c r="D230" s="31">
        <v>8242</v>
      </c>
      <c r="E230" s="31">
        <v>150</v>
      </c>
      <c r="F230" s="31">
        <v>2992</v>
      </c>
      <c r="G230" s="31">
        <v>240</v>
      </c>
      <c r="H230" s="15">
        <f>+D230+E230+F230+G230</f>
        <v>11624</v>
      </c>
      <c r="I230" s="32">
        <v>35.8</v>
      </c>
    </row>
    <row r="231" spans="1:9" ht="12.75">
      <c r="A231" s="7" t="s">
        <v>342</v>
      </c>
      <c r="B231" s="11">
        <v>691</v>
      </c>
      <c r="C231" s="11">
        <v>3113</v>
      </c>
      <c r="D231" s="31">
        <v>14082</v>
      </c>
      <c r="E231" s="31">
        <v>100</v>
      </c>
      <c r="F231" s="31">
        <v>5105</v>
      </c>
      <c r="G231" s="31">
        <v>441</v>
      </c>
      <c r="H231" s="15">
        <f>+D231+E231+F231+G231</f>
        <v>19728</v>
      </c>
      <c r="I231" s="32">
        <v>61.1</v>
      </c>
    </row>
    <row r="232" spans="1:9" ht="12.75">
      <c r="A232" s="7" t="s">
        <v>343</v>
      </c>
      <c r="B232" s="11">
        <v>694</v>
      </c>
      <c r="C232" s="11">
        <v>3113</v>
      </c>
      <c r="D232" s="31">
        <v>14415</v>
      </c>
      <c r="E232" s="31">
        <v>180</v>
      </c>
      <c r="F232" s="31">
        <v>5217</v>
      </c>
      <c r="G232" s="31">
        <v>466</v>
      </c>
      <c r="H232" s="15">
        <f>+D232+E232+F232+G232</f>
        <v>20278</v>
      </c>
      <c r="I232" s="32">
        <v>62.6</v>
      </c>
    </row>
    <row r="233" spans="1:9" ht="12.75">
      <c r="A233" s="137" t="s">
        <v>344</v>
      </c>
      <c r="B233" s="155"/>
      <c r="C233" s="155"/>
      <c r="D233" s="167"/>
      <c r="E233" s="167"/>
      <c r="F233" s="167"/>
      <c r="G233" s="167"/>
      <c r="H233" s="167"/>
      <c r="I233" s="173"/>
    </row>
    <row r="234" spans="1:9" ht="13.5" thickBot="1">
      <c r="A234" s="4" t="s">
        <v>345</v>
      </c>
      <c r="B234" s="113">
        <v>686</v>
      </c>
      <c r="C234" s="113">
        <v>3117</v>
      </c>
      <c r="D234" s="26">
        <v>4539</v>
      </c>
      <c r="E234" s="26">
        <v>14</v>
      </c>
      <c r="F234" s="26">
        <v>1639</v>
      </c>
      <c r="G234" s="26">
        <v>104</v>
      </c>
      <c r="H234" s="15">
        <f>+D234+E234+F234+G234</f>
        <v>6296</v>
      </c>
      <c r="I234" s="42">
        <v>21.6</v>
      </c>
    </row>
    <row r="235" spans="1:9" ht="13.5" thickBot="1">
      <c r="A235" s="177" t="s">
        <v>346</v>
      </c>
      <c r="B235" s="156"/>
      <c r="C235" s="157"/>
      <c r="D235" s="24">
        <f aca="true" t="shared" si="29" ref="D235:I235">SUM(D230:D234)</f>
        <v>41278</v>
      </c>
      <c r="E235" s="24">
        <f t="shared" si="29"/>
        <v>444</v>
      </c>
      <c r="F235" s="24">
        <f t="shared" si="29"/>
        <v>14953</v>
      </c>
      <c r="G235" s="24">
        <f t="shared" si="29"/>
        <v>1251</v>
      </c>
      <c r="H235" s="24">
        <f t="shared" si="29"/>
        <v>57926</v>
      </c>
      <c r="I235" s="35">
        <f t="shared" si="29"/>
        <v>181.1</v>
      </c>
    </row>
    <row r="236" spans="1:9" ht="12.75">
      <c r="A236" s="171" t="s">
        <v>347</v>
      </c>
      <c r="B236" s="164"/>
      <c r="C236" s="164"/>
      <c r="D236" s="165"/>
      <c r="E236" s="165"/>
      <c r="F236" s="165"/>
      <c r="G236" s="165"/>
      <c r="H236" s="165"/>
      <c r="I236" s="172"/>
    </row>
    <row r="237" spans="1:9" ht="12.75">
      <c r="A237" s="7" t="s">
        <v>126</v>
      </c>
      <c r="B237" s="11">
        <v>703</v>
      </c>
      <c r="C237" s="11">
        <v>3113</v>
      </c>
      <c r="D237" s="31">
        <v>7194</v>
      </c>
      <c r="E237" s="31">
        <v>115</v>
      </c>
      <c r="F237" s="31">
        <v>2629</v>
      </c>
      <c r="G237" s="31">
        <v>205</v>
      </c>
      <c r="H237" s="15">
        <f>+D237+E237+F237+G237</f>
        <v>10143</v>
      </c>
      <c r="I237" s="32">
        <v>31.7</v>
      </c>
    </row>
    <row r="238" spans="1:9" ht="12.75">
      <c r="A238" s="7" t="s">
        <v>348</v>
      </c>
      <c r="B238" s="11">
        <v>702</v>
      </c>
      <c r="C238" s="11">
        <v>3113</v>
      </c>
      <c r="D238" s="31">
        <v>12582</v>
      </c>
      <c r="E238" s="31">
        <v>160</v>
      </c>
      <c r="F238" s="31">
        <v>4585</v>
      </c>
      <c r="G238" s="31">
        <v>321</v>
      </c>
      <c r="H238" s="15">
        <f>+D238+E238+F238+G238</f>
        <v>17648</v>
      </c>
      <c r="I238" s="32">
        <v>57.5</v>
      </c>
    </row>
    <row r="239" spans="1:9" ht="12.75">
      <c r="A239" s="7" t="s">
        <v>393</v>
      </c>
      <c r="B239" s="11">
        <v>701</v>
      </c>
      <c r="C239" s="11">
        <v>3113</v>
      </c>
      <c r="D239" s="31">
        <v>11258</v>
      </c>
      <c r="E239" s="31">
        <v>45</v>
      </c>
      <c r="F239" s="31">
        <v>4068</v>
      </c>
      <c r="G239" s="31">
        <v>324</v>
      </c>
      <c r="H239" s="15">
        <f>+D239+E239+F239+G239</f>
        <v>15695</v>
      </c>
      <c r="I239" s="32">
        <v>50</v>
      </c>
    </row>
    <row r="240" spans="1:9" ht="12.75">
      <c r="A240" s="137" t="s">
        <v>352</v>
      </c>
      <c r="B240" s="155"/>
      <c r="C240" s="155"/>
      <c r="D240" s="167"/>
      <c r="E240" s="167"/>
      <c r="F240" s="167"/>
      <c r="G240" s="167"/>
      <c r="H240" s="167"/>
      <c r="I240" s="173"/>
    </row>
    <row r="241" spans="1:9" ht="16.5" customHeight="1" thickBot="1">
      <c r="A241" s="7" t="s">
        <v>353</v>
      </c>
      <c r="B241" s="11">
        <v>1341</v>
      </c>
      <c r="C241" s="11">
        <v>3113</v>
      </c>
      <c r="D241" s="31">
        <v>13919</v>
      </c>
      <c r="E241" s="31">
        <v>150</v>
      </c>
      <c r="F241" s="31">
        <v>5041</v>
      </c>
      <c r="G241" s="31">
        <v>461</v>
      </c>
      <c r="H241" s="15">
        <f>+D241+E241+F241+G241</f>
        <v>19571</v>
      </c>
      <c r="I241" s="32">
        <v>60.6</v>
      </c>
    </row>
    <row r="242" spans="1:9" ht="13.5" thickBot="1">
      <c r="A242" s="143" t="s">
        <v>349</v>
      </c>
      <c r="B242" s="156"/>
      <c r="C242" s="157"/>
      <c r="D242" s="24">
        <f aca="true" t="shared" si="30" ref="D242:I242">SUM(D237:D241)</f>
        <v>44953</v>
      </c>
      <c r="E242" s="24">
        <f t="shared" si="30"/>
        <v>470</v>
      </c>
      <c r="F242" s="24">
        <f t="shared" si="30"/>
        <v>16323</v>
      </c>
      <c r="G242" s="24">
        <f t="shared" si="30"/>
        <v>1311</v>
      </c>
      <c r="H242" s="24">
        <f t="shared" si="30"/>
        <v>63057</v>
      </c>
      <c r="I242" s="35">
        <f t="shared" si="30"/>
        <v>199.79999999999998</v>
      </c>
    </row>
    <row r="243" spans="1:9" ht="12.75">
      <c r="A243" s="171" t="s">
        <v>350</v>
      </c>
      <c r="B243" s="164"/>
      <c r="C243" s="164"/>
      <c r="D243" s="165"/>
      <c r="E243" s="165"/>
      <c r="F243" s="165"/>
      <c r="G243" s="165"/>
      <c r="H243" s="165"/>
      <c r="I243" s="172"/>
    </row>
    <row r="244" spans="1:9" ht="12.75">
      <c r="A244" s="7" t="s">
        <v>351</v>
      </c>
      <c r="B244" s="11">
        <v>700</v>
      </c>
      <c r="C244" s="11">
        <v>3113</v>
      </c>
      <c r="D244" s="31">
        <v>9139</v>
      </c>
      <c r="E244" s="31">
        <v>152</v>
      </c>
      <c r="F244" s="31">
        <v>3342</v>
      </c>
      <c r="G244" s="31">
        <v>273</v>
      </c>
      <c r="H244" s="15">
        <f>+D244+E244+F244+G244</f>
        <v>12906</v>
      </c>
      <c r="I244" s="36">
        <v>40</v>
      </c>
    </row>
    <row r="245" spans="1:9" ht="12.75">
      <c r="A245" s="137" t="s">
        <v>354</v>
      </c>
      <c r="B245" s="155"/>
      <c r="C245" s="155"/>
      <c r="D245" s="167"/>
      <c r="E245" s="167"/>
      <c r="F245" s="167"/>
      <c r="G245" s="167"/>
      <c r="H245" s="167"/>
      <c r="I245" s="173"/>
    </row>
    <row r="246" spans="1:9" ht="12.75">
      <c r="A246" s="7" t="s">
        <v>355</v>
      </c>
      <c r="B246" s="11">
        <v>710</v>
      </c>
      <c r="C246" s="11">
        <v>3113</v>
      </c>
      <c r="D246" s="31">
        <v>10039</v>
      </c>
      <c r="E246" s="31">
        <v>145</v>
      </c>
      <c r="F246" s="31">
        <v>3664</v>
      </c>
      <c r="G246" s="31">
        <v>310</v>
      </c>
      <c r="H246" s="15">
        <f>+D246+E246+F246+G246</f>
        <v>14158</v>
      </c>
      <c r="I246" s="32">
        <v>43.9</v>
      </c>
    </row>
    <row r="247" spans="1:9" ht="12.75">
      <c r="A247" s="137" t="s">
        <v>356</v>
      </c>
      <c r="B247" s="155"/>
      <c r="C247" s="155"/>
      <c r="D247" s="167"/>
      <c r="E247" s="167"/>
      <c r="F247" s="167"/>
      <c r="G247" s="167"/>
      <c r="H247" s="167"/>
      <c r="I247" s="173"/>
    </row>
    <row r="248" spans="1:9" ht="13.5" thickBot="1">
      <c r="A248" s="8" t="s">
        <v>127</v>
      </c>
      <c r="B248" s="12">
        <v>712</v>
      </c>
      <c r="C248" s="12">
        <v>3113</v>
      </c>
      <c r="D248" s="33">
        <v>9746</v>
      </c>
      <c r="E248" s="33">
        <v>70</v>
      </c>
      <c r="F248" s="33">
        <v>3533</v>
      </c>
      <c r="G248" s="33">
        <v>251</v>
      </c>
      <c r="H248" s="16">
        <f>+D248+E248+F248+G248</f>
        <v>13600</v>
      </c>
      <c r="I248" s="34">
        <v>44.2</v>
      </c>
    </row>
    <row r="249" spans="1:9" ht="13.5" thickBot="1">
      <c r="A249" s="143" t="s">
        <v>357</v>
      </c>
      <c r="B249" s="156"/>
      <c r="C249" s="157"/>
      <c r="D249" s="24">
        <f aca="true" t="shared" si="31" ref="D249:I249">SUM(D244:D248)</f>
        <v>28924</v>
      </c>
      <c r="E249" s="24">
        <f t="shared" si="31"/>
        <v>367</v>
      </c>
      <c r="F249" s="24">
        <f t="shared" si="31"/>
        <v>10539</v>
      </c>
      <c r="G249" s="24">
        <f t="shared" si="31"/>
        <v>834</v>
      </c>
      <c r="H249" s="24">
        <f t="shared" si="31"/>
        <v>40664</v>
      </c>
      <c r="I249" s="35">
        <f t="shared" si="31"/>
        <v>128.10000000000002</v>
      </c>
    </row>
    <row r="250" spans="1:9" ht="12.75">
      <c r="A250" s="171" t="s">
        <v>358</v>
      </c>
      <c r="B250" s="164"/>
      <c r="C250" s="164"/>
      <c r="D250" s="165"/>
      <c r="E250" s="165"/>
      <c r="F250" s="165"/>
      <c r="G250" s="165"/>
      <c r="H250" s="165"/>
      <c r="I250" s="172"/>
    </row>
    <row r="251" spans="1:9" ht="12.75">
      <c r="A251" s="7" t="s">
        <v>359</v>
      </c>
      <c r="B251" s="11">
        <v>705</v>
      </c>
      <c r="C251" s="11">
        <v>3113</v>
      </c>
      <c r="D251" s="31">
        <v>10690</v>
      </c>
      <c r="E251" s="31">
        <v>100</v>
      </c>
      <c r="F251" s="31">
        <v>3882</v>
      </c>
      <c r="G251" s="31">
        <v>329</v>
      </c>
      <c r="H251" s="15">
        <f>+D251+E251+F251+G251</f>
        <v>15001</v>
      </c>
      <c r="I251" s="32">
        <v>51</v>
      </c>
    </row>
    <row r="252" spans="1:9" ht="12.75">
      <c r="A252" s="7" t="s">
        <v>360</v>
      </c>
      <c r="B252" s="11">
        <v>707</v>
      </c>
      <c r="C252" s="11">
        <v>3113</v>
      </c>
      <c r="D252" s="31">
        <v>13278</v>
      </c>
      <c r="E252" s="31">
        <v>220</v>
      </c>
      <c r="F252" s="31">
        <v>4855</v>
      </c>
      <c r="G252" s="31">
        <v>438</v>
      </c>
      <c r="H252" s="15">
        <f>+D252+E252+F252+G252</f>
        <v>18791</v>
      </c>
      <c r="I252" s="32">
        <v>57.7</v>
      </c>
    </row>
    <row r="253" spans="1:9" ht="12.75">
      <c r="A253" s="7" t="s">
        <v>361</v>
      </c>
      <c r="B253" s="11">
        <v>706</v>
      </c>
      <c r="C253" s="11">
        <v>3117</v>
      </c>
      <c r="D253" s="31">
        <v>6854</v>
      </c>
      <c r="E253" s="31">
        <v>17</v>
      </c>
      <c r="F253" s="31">
        <v>2473</v>
      </c>
      <c r="G253" s="31">
        <v>179</v>
      </c>
      <c r="H253" s="15">
        <f>+D253+E253+F253+G253</f>
        <v>9523</v>
      </c>
      <c r="I253" s="32">
        <v>32.8</v>
      </c>
    </row>
    <row r="254" spans="1:9" ht="13.5" thickBot="1">
      <c r="A254" s="8" t="s">
        <v>362</v>
      </c>
      <c r="B254" s="12">
        <v>708</v>
      </c>
      <c r="C254" s="12">
        <v>3113</v>
      </c>
      <c r="D254" s="33">
        <v>9173</v>
      </c>
      <c r="E254" s="33">
        <v>94</v>
      </c>
      <c r="F254" s="33">
        <v>3334</v>
      </c>
      <c r="G254" s="33">
        <v>281</v>
      </c>
      <c r="H254" s="16">
        <f>+D254+E254+F254+G254</f>
        <v>12882</v>
      </c>
      <c r="I254" s="34">
        <v>39.6</v>
      </c>
    </row>
    <row r="255" spans="1:9" ht="13.5" thickBot="1">
      <c r="A255" s="143" t="s">
        <v>363</v>
      </c>
      <c r="B255" s="156"/>
      <c r="C255" s="157"/>
      <c r="D255" s="24">
        <f aca="true" t="shared" si="32" ref="D255:I255">SUM(D251:D254)</f>
        <v>39995</v>
      </c>
      <c r="E255" s="24">
        <f t="shared" si="32"/>
        <v>431</v>
      </c>
      <c r="F255" s="24">
        <f t="shared" si="32"/>
        <v>14544</v>
      </c>
      <c r="G255" s="24">
        <f t="shared" si="32"/>
        <v>1227</v>
      </c>
      <c r="H255" s="24">
        <f t="shared" si="32"/>
        <v>56197</v>
      </c>
      <c r="I255" s="35">
        <f t="shared" si="32"/>
        <v>181.1</v>
      </c>
    </row>
    <row r="256" spans="1:9" ht="12.75">
      <c r="A256" s="171" t="s">
        <v>364</v>
      </c>
      <c r="B256" s="164"/>
      <c r="C256" s="164"/>
      <c r="D256" s="165"/>
      <c r="E256" s="165"/>
      <c r="F256" s="165"/>
      <c r="G256" s="165"/>
      <c r="H256" s="165"/>
      <c r="I256" s="172"/>
    </row>
    <row r="257" spans="1:9" ht="12.75">
      <c r="A257" s="7" t="s">
        <v>482</v>
      </c>
      <c r="B257" s="11">
        <v>711</v>
      </c>
      <c r="C257" s="11">
        <v>3113</v>
      </c>
      <c r="D257" s="31">
        <v>17324</v>
      </c>
      <c r="E257" s="31">
        <v>120</v>
      </c>
      <c r="F257" s="31">
        <v>6279</v>
      </c>
      <c r="G257" s="31">
        <v>549</v>
      </c>
      <c r="H257" s="16">
        <f>+D257+E257+F257+G257</f>
        <v>24272</v>
      </c>
      <c r="I257" s="32">
        <v>76.5</v>
      </c>
    </row>
    <row r="258" spans="1:9" ht="12.75">
      <c r="A258" s="137" t="s">
        <v>365</v>
      </c>
      <c r="B258" s="155"/>
      <c r="C258" s="155"/>
      <c r="D258" s="167"/>
      <c r="E258" s="167"/>
      <c r="F258" s="167"/>
      <c r="G258" s="167"/>
      <c r="H258" s="167"/>
      <c r="I258" s="173"/>
    </row>
    <row r="259" spans="1:9" ht="12.75">
      <c r="A259" s="7" t="s">
        <v>366</v>
      </c>
      <c r="B259" s="11">
        <v>1345</v>
      </c>
      <c r="C259" s="11">
        <v>3113</v>
      </c>
      <c r="D259" s="31">
        <v>6557</v>
      </c>
      <c r="E259" s="31">
        <v>30</v>
      </c>
      <c r="F259" s="31">
        <v>2369</v>
      </c>
      <c r="G259" s="31">
        <v>164</v>
      </c>
      <c r="H259" s="15">
        <f>+D259+E259+F259+G259</f>
        <v>9120</v>
      </c>
      <c r="I259" s="32">
        <v>29.3</v>
      </c>
    </row>
    <row r="260" spans="1:9" ht="12.75">
      <c r="A260" s="137" t="s">
        <v>367</v>
      </c>
      <c r="B260" s="155"/>
      <c r="C260" s="155"/>
      <c r="D260" s="167"/>
      <c r="E260" s="167"/>
      <c r="F260" s="167"/>
      <c r="G260" s="167"/>
      <c r="H260" s="167"/>
      <c r="I260" s="173"/>
    </row>
    <row r="261" spans="1:9" ht="12.75">
      <c r="A261" s="7" t="s">
        <v>368</v>
      </c>
      <c r="B261" s="11">
        <v>709</v>
      </c>
      <c r="C261" s="11">
        <v>3113</v>
      </c>
      <c r="D261" s="31">
        <v>11507</v>
      </c>
      <c r="E261" s="31">
        <v>30</v>
      </c>
      <c r="F261" s="31">
        <v>4148</v>
      </c>
      <c r="G261" s="31">
        <v>362</v>
      </c>
      <c r="H261" s="15">
        <f>+D261+E261+F261+G261</f>
        <v>16047</v>
      </c>
      <c r="I261" s="32">
        <v>49.4</v>
      </c>
    </row>
    <row r="262" spans="1:9" ht="12.75">
      <c r="A262" s="137" t="s">
        <v>369</v>
      </c>
      <c r="B262" s="155"/>
      <c r="C262" s="155"/>
      <c r="D262" s="167"/>
      <c r="E262" s="167"/>
      <c r="F262" s="167"/>
      <c r="G262" s="167"/>
      <c r="H262" s="167"/>
      <c r="I262" s="173"/>
    </row>
    <row r="263" spans="1:9" ht="13.5" thickBot="1">
      <c r="A263" s="8" t="s">
        <v>370</v>
      </c>
      <c r="B263" s="12">
        <v>1353</v>
      </c>
      <c r="C263" s="12">
        <v>3117</v>
      </c>
      <c r="D263" s="33">
        <v>4004</v>
      </c>
      <c r="E263" s="33">
        <v>46</v>
      </c>
      <c r="F263" s="33">
        <v>1460</v>
      </c>
      <c r="G263" s="33">
        <v>110</v>
      </c>
      <c r="H263" s="16">
        <f>+D263+E263+F263+G263</f>
        <v>5620</v>
      </c>
      <c r="I263" s="34">
        <v>18.6</v>
      </c>
    </row>
    <row r="264" spans="1:9" ht="13.5" thickBot="1">
      <c r="A264" s="143" t="s">
        <v>371</v>
      </c>
      <c r="B264" s="156"/>
      <c r="C264" s="157"/>
      <c r="D264" s="24">
        <f aca="true" t="shared" si="33" ref="D264:I264">SUM(D257:D263)</f>
        <v>39392</v>
      </c>
      <c r="E264" s="24">
        <f t="shared" si="33"/>
        <v>226</v>
      </c>
      <c r="F264" s="24">
        <f t="shared" si="33"/>
        <v>14256</v>
      </c>
      <c r="G264" s="24">
        <f t="shared" si="33"/>
        <v>1185</v>
      </c>
      <c r="H264" s="24">
        <f t="shared" si="33"/>
        <v>55059</v>
      </c>
      <c r="I264" s="35">
        <f t="shared" si="33"/>
        <v>173.79999999999998</v>
      </c>
    </row>
    <row r="265" spans="1:9" ht="12.75">
      <c r="A265" s="171" t="s">
        <v>142</v>
      </c>
      <c r="B265" s="164"/>
      <c r="C265" s="164"/>
      <c r="D265" s="165"/>
      <c r="E265" s="165"/>
      <c r="F265" s="165"/>
      <c r="G265" s="165"/>
      <c r="H265" s="165"/>
      <c r="I265" s="172"/>
    </row>
    <row r="266" spans="1:9" ht="12.75">
      <c r="A266" s="7" t="s">
        <v>372</v>
      </c>
      <c r="B266" s="11">
        <v>713</v>
      </c>
      <c r="C266" s="11">
        <v>3113</v>
      </c>
      <c r="D266" s="31">
        <v>10348</v>
      </c>
      <c r="E266" s="31">
        <v>103</v>
      </c>
      <c r="F266" s="31">
        <v>3760</v>
      </c>
      <c r="G266" s="31">
        <v>325</v>
      </c>
      <c r="H266" s="15">
        <f>+D266+E266+F266+G266</f>
        <v>14536</v>
      </c>
      <c r="I266" s="32">
        <v>43.1</v>
      </c>
    </row>
    <row r="267" spans="1:9" ht="12.75">
      <c r="A267" s="7" t="s">
        <v>373</v>
      </c>
      <c r="B267" s="11">
        <v>714</v>
      </c>
      <c r="C267" s="11">
        <v>3113</v>
      </c>
      <c r="D267" s="31">
        <v>6981</v>
      </c>
      <c r="E267" s="31">
        <v>70</v>
      </c>
      <c r="F267" s="31">
        <v>2537</v>
      </c>
      <c r="G267" s="31">
        <v>208</v>
      </c>
      <c r="H267" s="15">
        <f>+D267+E267+F267+G267</f>
        <v>9796</v>
      </c>
      <c r="I267" s="32">
        <v>28.7</v>
      </c>
    </row>
    <row r="268" spans="1:9" ht="12.75">
      <c r="A268" s="171" t="s">
        <v>143</v>
      </c>
      <c r="B268" s="164"/>
      <c r="C268" s="164"/>
      <c r="D268" s="165"/>
      <c r="E268" s="165"/>
      <c r="F268" s="165"/>
      <c r="G268" s="165"/>
      <c r="H268" s="165"/>
      <c r="I268" s="172"/>
    </row>
    <row r="269" spans="1:9" ht="13.5" thickBot="1">
      <c r="A269" s="9" t="s">
        <v>374</v>
      </c>
      <c r="B269" s="111">
        <v>1356</v>
      </c>
      <c r="C269" s="111">
        <v>3117</v>
      </c>
      <c r="D269" s="37">
        <v>4681</v>
      </c>
      <c r="E269" s="37">
        <v>50</v>
      </c>
      <c r="F269" s="37">
        <v>1702</v>
      </c>
      <c r="G269" s="37">
        <v>159</v>
      </c>
      <c r="H269" s="37">
        <f>+D269+E269+F269+G269</f>
        <v>6592</v>
      </c>
      <c r="I269" s="38">
        <v>21.7</v>
      </c>
    </row>
    <row r="270" spans="1:9" ht="13.5" thickBot="1">
      <c r="A270" s="143" t="s">
        <v>375</v>
      </c>
      <c r="B270" s="156"/>
      <c r="C270" s="157"/>
      <c r="D270" s="30">
        <f aca="true" t="shared" si="34" ref="D270:I270">SUM(D266:D269)</f>
        <v>22010</v>
      </c>
      <c r="E270" s="30">
        <f t="shared" si="34"/>
        <v>223</v>
      </c>
      <c r="F270" s="30">
        <f t="shared" si="34"/>
        <v>7999</v>
      </c>
      <c r="G270" s="30">
        <f t="shared" si="34"/>
        <v>692</v>
      </c>
      <c r="H270" s="30">
        <f t="shared" si="34"/>
        <v>30924</v>
      </c>
      <c r="I270" s="41">
        <f t="shared" si="34"/>
        <v>93.5</v>
      </c>
    </row>
    <row r="271" spans="1:9" ht="13.5" thickBot="1">
      <c r="A271" s="174" t="s">
        <v>376</v>
      </c>
      <c r="B271" s="175"/>
      <c r="C271" s="176"/>
      <c r="D271" s="30">
        <f aca="true" t="shared" si="35" ref="D271:I271">D10+D22+D34+D58+D75+D98+D109+D130+D137+D152+D165+D179+D194+D204+D219+D228+D235+D242+D249+D255+D264+D270</f>
        <v>1951152</v>
      </c>
      <c r="E271" s="30">
        <f t="shared" si="35"/>
        <v>18303</v>
      </c>
      <c r="F271" s="30">
        <f t="shared" si="35"/>
        <v>708250</v>
      </c>
      <c r="G271" s="30">
        <f t="shared" si="35"/>
        <v>57322</v>
      </c>
      <c r="H271" s="30">
        <f t="shared" si="35"/>
        <v>2735027</v>
      </c>
      <c r="I271" s="41">
        <f t="shared" si="35"/>
        <v>8519.9</v>
      </c>
    </row>
  </sheetData>
  <printOptions/>
  <pageMargins left="0.5905511811023623" right="0.5905511811023623" top="0.5905511811023623" bottom="0.5905511811023623" header="0.5118110236220472" footer="0.5118110236220472"/>
  <pageSetup horizontalDpi="300" verticalDpi="300" orientation="landscape" pageOrder="overThenDown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="75" zoomScaleNormal="75" workbookViewId="0" topLeftCell="A1">
      <selection activeCell="D2" sqref="D2"/>
    </sheetView>
  </sheetViews>
  <sheetFormatPr defaultColWidth="9.00390625" defaultRowHeight="12.75"/>
  <cols>
    <col min="1" max="1" width="72.875" style="0" customWidth="1"/>
    <col min="2" max="2" width="6.25390625" style="87" customWidth="1"/>
    <col min="3" max="3" width="6.75390625" style="87" customWidth="1"/>
    <col min="4" max="4" width="9.875" style="87" customWidth="1"/>
    <col min="5" max="5" width="7.875" style="87" customWidth="1"/>
    <col min="6" max="6" width="8.375" style="87" customWidth="1"/>
    <col min="7" max="7" width="7.25390625" style="87" customWidth="1"/>
    <col min="8" max="8" width="12.75390625" style="87" customWidth="1"/>
    <col min="9" max="9" width="7.625" style="87" customWidth="1"/>
  </cols>
  <sheetData>
    <row r="1" ht="12.75">
      <c r="A1" s="146"/>
    </row>
    <row r="2" spans="1:9" ht="13.5" thickBot="1">
      <c r="A2" s="210"/>
      <c r="D2" s="216"/>
      <c r="E2" s="216"/>
      <c r="F2" s="216"/>
      <c r="G2" s="216"/>
      <c r="H2" s="216" t="s">
        <v>144</v>
      </c>
      <c r="I2" s="109"/>
    </row>
    <row r="3" spans="1:9" ht="26.25" thickBot="1">
      <c r="A3" s="211" t="s">
        <v>129</v>
      </c>
      <c r="B3" s="212" t="s">
        <v>130</v>
      </c>
      <c r="C3" s="212" t="s">
        <v>377</v>
      </c>
      <c r="D3" s="213" t="s">
        <v>132</v>
      </c>
      <c r="E3" s="214" t="s">
        <v>133</v>
      </c>
      <c r="F3" s="212" t="s">
        <v>134</v>
      </c>
      <c r="G3" s="212" t="s">
        <v>135</v>
      </c>
      <c r="H3" s="212" t="s">
        <v>136</v>
      </c>
      <c r="I3" s="215" t="s">
        <v>378</v>
      </c>
    </row>
    <row r="4" spans="1:9" ht="12.75">
      <c r="A4" s="163" t="s">
        <v>145</v>
      </c>
      <c r="B4" s="164"/>
      <c r="C4" s="164"/>
      <c r="D4" s="164"/>
      <c r="E4" s="164"/>
      <c r="F4" s="164"/>
      <c r="G4" s="164"/>
      <c r="H4" s="164"/>
      <c r="I4" s="204"/>
    </row>
    <row r="5" spans="1:9" ht="12.75">
      <c r="A5" s="19" t="s">
        <v>380</v>
      </c>
      <c r="B5" s="11">
        <v>952</v>
      </c>
      <c r="C5" s="11">
        <v>3141</v>
      </c>
      <c r="D5" s="31">
        <v>763</v>
      </c>
      <c r="E5" s="31">
        <v>3</v>
      </c>
      <c r="F5" s="31">
        <v>276</v>
      </c>
      <c r="G5" s="31">
        <v>15</v>
      </c>
      <c r="H5" s="31">
        <f aca="true" t="shared" si="0" ref="H5:H10">SUM(D5:G5)</f>
        <v>1057</v>
      </c>
      <c r="I5" s="43">
        <v>5.5</v>
      </c>
    </row>
    <row r="6" spans="1:9" ht="12.75">
      <c r="A6" s="19" t="s">
        <v>381</v>
      </c>
      <c r="B6" s="11">
        <v>953</v>
      </c>
      <c r="C6" s="11">
        <v>3141</v>
      </c>
      <c r="D6" s="31">
        <v>628</v>
      </c>
      <c r="E6" s="31">
        <v>3</v>
      </c>
      <c r="F6" s="31">
        <v>228</v>
      </c>
      <c r="G6" s="31">
        <v>11</v>
      </c>
      <c r="H6" s="31">
        <f t="shared" si="0"/>
        <v>870</v>
      </c>
      <c r="I6" s="43">
        <v>4.3</v>
      </c>
    </row>
    <row r="7" spans="1:9" ht="12.75">
      <c r="A7" s="19" t="s">
        <v>382</v>
      </c>
      <c r="B7" s="11">
        <v>951</v>
      </c>
      <c r="C7" s="11">
        <v>3141</v>
      </c>
      <c r="D7" s="31">
        <v>1004</v>
      </c>
      <c r="E7" s="31">
        <v>3</v>
      </c>
      <c r="F7" s="31">
        <v>363</v>
      </c>
      <c r="G7" s="31">
        <v>21</v>
      </c>
      <c r="H7" s="31">
        <f t="shared" si="0"/>
        <v>1391</v>
      </c>
      <c r="I7" s="43">
        <v>6.8</v>
      </c>
    </row>
    <row r="8" spans="1:9" ht="12.75">
      <c r="A8" s="19" t="s">
        <v>383</v>
      </c>
      <c r="B8" s="11">
        <v>965</v>
      </c>
      <c r="C8" s="11">
        <v>3141</v>
      </c>
      <c r="D8" s="31">
        <v>1259</v>
      </c>
      <c r="E8" s="31">
        <v>3</v>
      </c>
      <c r="F8" s="31">
        <v>455</v>
      </c>
      <c r="G8" s="31">
        <v>28</v>
      </c>
      <c r="H8" s="31">
        <f t="shared" si="0"/>
        <v>1745</v>
      </c>
      <c r="I8" s="43">
        <v>8.5</v>
      </c>
    </row>
    <row r="9" spans="1:9" ht="12.75">
      <c r="A9" s="19" t="s">
        <v>384</v>
      </c>
      <c r="B9" s="11">
        <v>954</v>
      </c>
      <c r="C9" s="11">
        <v>3141</v>
      </c>
      <c r="D9" s="31">
        <v>1415</v>
      </c>
      <c r="E9" s="31">
        <v>3</v>
      </c>
      <c r="F9" s="31">
        <v>511</v>
      </c>
      <c r="G9" s="31">
        <v>32</v>
      </c>
      <c r="H9" s="31">
        <f t="shared" si="0"/>
        <v>1961</v>
      </c>
      <c r="I9" s="43">
        <v>9.6</v>
      </c>
    </row>
    <row r="10" spans="1:9" ht="13.5" thickBot="1">
      <c r="A10" s="20" t="s">
        <v>385</v>
      </c>
      <c r="B10" s="12">
        <v>956</v>
      </c>
      <c r="C10" s="12">
        <v>3141</v>
      </c>
      <c r="D10" s="33">
        <v>1603</v>
      </c>
      <c r="E10" s="33">
        <v>3</v>
      </c>
      <c r="F10" s="33">
        <v>577</v>
      </c>
      <c r="G10" s="33">
        <v>31</v>
      </c>
      <c r="H10" s="31">
        <f t="shared" si="0"/>
        <v>2214</v>
      </c>
      <c r="I10" s="44">
        <v>10.5</v>
      </c>
    </row>
    <row r="11" spans="1:9" ht="13.5" thickBot="1">
      <c r="A11" s="117" t="s">
        <v>152</v>
      </c>
      <c r="B11" s="156"/>
      <c r="C11" s="157"/>
      <c r="D11" s="24">
        <f aca="true" t="shared" si="1" ref="D11:I11">SUM(D5:D10)</f>
        <v>6672</v>
      </c>
      <c r="E11" s="24">
        <f t="shared" si="1"/>
        <v>18</v>
      </c>
      <c r="F11" s="24">
        <f t="shared" si="1"/>
        <v>2410</v>
      </c>
      <c r="G11" s="24">
        <f t="shared" si="1"/>
        <v>138</v>
      </c>
      <c r="H11" s="24">
        <f t="shared" si="1"/>
        <v>9238</v>
      </c>
      <c r="I11" s="48">
        <f t="shared" si="1"/>
        <v>45.2</v>
      </c>
    </row>
    <row r="12" spans="1:9" ht="13.5" thickBot="1">
      <c r="A12" s="158" t="s">
        <v>137</v>
      </c>
      <c r="B12" s="159"/>
      <c r="C12" s="159"/>
      <c r="D12" s="160"/>
      <c r="E12" s="160"/>
      <c r="F12" s="160"/>
      <c r="G12" s="160"/>
      <c r="H12" s="160"/>
      <c r="I12" s="161"/>
    </row>
    <row r="13" spans="1:9" ht="26.25" thickBot="1">
      <c r="A13" s="21" t="s">
        <v>386</v>
      </c>
      <c r="B13" s="13">
        <v>986</v>
      </c>
      <c r="C13" s="13">
        <v>3141</v>
      </c>
      <c r="D13" s="24">
        <v>702</v>
      </c>
      <c r="E13" s="24">
        <v>0</v>
      </c>
      <c r="F13" s="24">
        <v>253</v>
      </c>
      <c r="G13" s="24">
        <v>13</v>
      </c>
      <c r="H13" s="24">
        <f>SUM(D13:G13)</f>
        <v>968</v>
      </c>
      <c r="I13" s="48">
        <v>4.3</v>
      </c>
    </row>
    <row r="14" spans="1:9" ht="13.5" thickBot="1">
      <c r="A14" s="162" t="s">
        <v>261</v>
      </c>
      <c r="B14" s="159"/>
      <c r="C14" s="159"/>
      <c r="D14" s="160"/>
      <c r="E14" s="160"/>
      <c r="F14" s="160"/>
      <c r="G14" s="160"/>
      <c r="H14" s="160"/>
      <c r="I14" s="161"/>
    </row>
    <row r="15" spans="1:9" ht="13.5" thickBot="1">
      <c r="A15" s="22" t="s">
        <v>387</v>
      </c>
      <c r="B15" s="13">
        <v>1363</v>
      </c>
      <c r="C15" s="13">
        <v>3141</v>
      </c>
      <c r="D15" s="24">
        <v>11237</v>
      </c>
      <c r="E15" s="24">
        <v>629</v>
      </c>
      <c r="F15" s="24">
        <v>4260</v>
      </c>
      <c r="G15" s="24">
        <v>226</v>
      </c>
      <c r="H15" s="24">
        <f>SUM(D15:G15)</f>
        <v>16352</v>
      </c>
      <c r="I15" s="48">
        <v>77.4</v>
      </c>
    </row>
    <row r="16" spans="1:9" ht="12.75">
      <c r="A16" s="163" t="s">
        <v>332</v>
      </c>
      <c r="B16" s="164"/>
      <c r="C16" s="164"/>
      <c r="D16" s="165"/>
      <c r="E16" s="165"/>
      <c r="F16" s="165"/>
      <c r="G16" s="165"/>
      <c r="H16" s="165"/>
      <c r="I16" s="166"/>
    </row>
    <row r="17" spans="1:9" ht="12.75">
      <c r="A17" s="19" t="s">
        <v>388</v>
      </c>
      <c r="B17" s="11">
        <v>982</v>
      </c>
      <c r="C17" s="11">
        <v>3141</v>
      </c>
      <c r="D17" s="31">
        <v>1537</v>
      </c>
      <c r="E17" s="31">
        <v>35</v>
      </c>
      <c r="F17" s="31">
        <v>565</v>
      </c>
      <c r="G17" s="31">
        <v>36</v>
      </c>
      <c r="H17" s="31">
        <f>SUM(D17:G17)</f>
        <v>2173</v>
      </c>
      <c r="I17" s="43">
        <v>10.6</v>
      </c>
    </row>
    <row r="18" spans="1:9" ht="12.75">
      <c r="A18" s="154" t="s">
        <v>338</v>
      </c>
      <c r="B18" s="155"/>
      <c r="C18" s="155"/>
      <c r="D18" s="167"/>
      <c r="E18" s="167"/>
      <c r="F18" s="167"/>
      <c r="G18" s="167"/>
      <c r="H18" s="167"/>
      <c r="I18" s="168"/>
    </row>
    <row r="19" spans="1:9" ht="13.5" thickBot="1">
      <c r="A19" s="20" t="s">
        <v>389</v>
      </c>
      <c r="B19" s="12">
        <v>983</v>
      </c>
      <c r="C19" s="12">
        <v>3141</v>
      </c>
      <c r="D19" s="33">
        <v>1454</v>
      </c>
      <c r="E19" s="33">
        <v>0</v>
      </c>
      <c r="F19" s="33">
        <v>523</v>
      </c>
      <c r="G19" s="33">
        <v>26</v>
      </c>
      <c r="H19" s="33">
        <f>SUM(D19:G19)</f>
        <v>2003</v>
      </c>
      <c r="I19" s="44">
        <v>9.8</v>
      </c>
    </row>
    <row r="20" spans="1:9" ht="13.5" thickBot="1">
      <c r="A20" s="117" t="s">
        <v>390</v>
      </c>
      <c r="B20" s="156"/>
      <c r="C20" s="157"/>
      <c r="D20" s="24">
        <f aca="true" t="shared" si="2" ref="D20:I20">SUM(D17:D19)</f>
        <v>2991</v>
      </c>
      <c r="E20" s="24">
        <f t="shared" si="2"/>
        <v>35</v>
      </c>
      <c r="F20" s="24">
        <f t="shared" si="2"/>
        <v>1088</v>
      </c>
      <c r="G20" s="24">
        <f t="shared" si="2"/>
        <v>62</v>
      </c>
      <c r="H20" s="24">
        <f t="shared" si="2"/>
        <v>4176</v>
      </c>
      <c r="I20" s="48">
        <f t="shared" si="2"/>
        <v>20.4</v>
      </c>
    </row>
    <row r="21" spans="1:9" ht="13.5" thickBot="1">
      <c r="A21" s="162" t="s">
        <v>142</v>
      </c>
      <c r="B21" s="159"/>
      <c r="C21" s="159"/>
      <c r="D21" s="160"/>
      <c r="E21" s="160"/>
      <c r="F21" s="160"/>
      <c r="G21" s="160"/>
      <c r="H21" s="169"/>
      <c r="I21" s="161"/>
    </row>
    <row r="22" spans="1:9" ht="13.5" thickBot="1">
      <c r="A22" s="22" t="s">
        <v>391</v>
      </c>
      <c r="B22" s="13">
        <v>985</v>
      </c>
      <c r="C22" s="13">
        <v>3141</v>
      </c>
      <c r="D22" s="24">
        <v>2381</v>
      </c>
      <c r="E22" s="24">
        <v>0</v>
      </c>
      <c r="F22" s="24">
        <v>857</v>
      </c>
      <c r="G22" s="24">
        <v>43</v>
      </c>
      <c r="H22" s="28">
        <f>SUM(D22:G22)</f>
        <v>3281</v>
      </c>
      <c r="I22" s="48">
        <v>14.2</v>
      </c>
    </row>
    <row r="23" spans="1:9" ht="17.25" customHeight="1" thickBot="1">
      <c r="A23" s="170" t="s">
        <v>392</v>
      </c>
      <c r="B23" s="156"/>
      <c r="C23" s="157"/>
      <c r="D23" s="24">
        <f aca="true" t="shared" si="3" ref="D23:I23">+D11+D13+D15+D20+D22</f>
        <v>23983</v>
      </c>
      <c r="E23" s="24">
        <f t="shared" si="3"/>
        <v>682</v>
      </c>
      <c r="F23" s="24">
        <f t="shared" si="3"/>
        <v>8868</v>
      </c>
      <c r="G23" s="24">
        <f t="shared" si="3"/>
        <v>482</v>
      </c>
      <c r="H23" s="24">
        <f t="shared" si="3"/>
        <v>34015</v>
      </c>
      <c r="I23" s="48">
        <f t="shared" si="3"/>
        <v>161.5</v>
      </c>
    </row>
  </sheetData>
  <printOptions/>
  <pageMargins left="0.1968503937007874" right="0.1968503937007874" top="0.5905511811023623" bottom="0.5905511811023623" header="0.5118110236220472" footer="0.5118110236220472"/>
  <pageSetup horizontalDpi="300" verticalDpi="300" orientation="landscape" pageOrder="overThenDown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7"/>
  <sheetViews>
    <sheetView zoomScale="75" zoomScaleNormal="75" workbookViewId="0" topLeftCell="A1">
      <selection activeCell="A25" sqref="A25"/>
    </sheetView>
  </sheetViews>
  <sheetFormatPr defaultColWidth="9.00390625" defaultRowHeight="12.75"/>
  <cols>
    <col min="1" max="1" width="72.125" style="0" customWidth="1"/>
    <col min="2" max="2" width="10.375" style="87" bestFit="1" customWidth="1"/>
    <col min="3" max="7" width="9.25390625" style="87" bestFit="1" customWidth="1"/>
    <col min="8" max="8" width="10.25390625" style="87" customWidth="1"/>
  </cols>
  <sheetData>
    <row r="2" spans="1:8" ht="13.5" thickBot="1">
      <c r="A2" s="217"/>
      <c r="H2" s="109" t="s">
        <v>144</v>
      </c>
    </row>
    <row r="3" spans="1:8" ht="31.5" customHeight="1" thickBot="1">
      <c r="A3" s="180" t="s">
        <v>395</v>
      </c>
      <c r="B3" s="181" t="s">
        <v>130</v>
      </c>
      <c r="C3" s="114" t="s">
        <v>378</v>
      </c>
      <c r="D3" s="114" t="s">
        <v>132</v>
      </c>
      <c r="E3" s="114" t="s">
        <v>133</v>
      </c>
      <c r="F3" s="114" t="s">
        <v>134</v>
      </c>
      <c r="G3" s="114" t="s">
        <v>396</v>
      </c>
      <c r="H3" s="116" t="s">
        <v>397</v>
      </c>
    </row>
    <row r="4" spans="1:8" ht="12.75">
      <c r="A4" s="147"/>
      <c r="B4" s="148"/>
      <c r="C4" s="148"/>
      <c r="D4" s="148"/>
      <c r="E4" s="148"/>
      <c r="F4" s="148"/>
      <c r="G4" s="148"/>
      <c r="H4" s="149"/>
    </row>
    <row r="5" spans="1:8" ht="12.75">
      <c r="A5" s="51" t="s">
        <v>398</v>
      </c>
      <c r="B5" s="49">
        <v>685</v>
      </c>
      <c r="C5" s="115">
        <v>14.9</v>
      </c>
      <c r="D5" s="28">
        <v>4097</v>
      </c>
      <c r="E5" s="28"/>
      <c r="F5" s="28">
        <v>1476</v>
      </c>
      <c r="G5" s="28">
        <v>19</v>
      </c>
      <c r="H5" s="36">
        <f>+D5+E5+F5+G5</f>
        <v>5592</v>
      </c>
    </row>
    <row r="6" spans="1:8" ht="13.5" thickBot="1">
      <c r="A6" s="52" t="s">
        <v>399</v>
      </c>
      <c r="B6" s="111">
        <v>696</v>
      </c>
      <c r="C6" s="111">
        <v>12.6</v>
      </c>
      <c r="D6" s="37">
        <v>3492</v>
      </c>
      <c r="E6" s="37">
        <v>40</v>
      </c>
      <c r="F6" s="37">
        <v>1271</v>
      </c>
      <c r="G6" s="37">
        <v>15</v>
      </c>
      <c r="H6" s="38">
        <f>+D6+E6+F6+G6</f>
        <v>4818</v>
      </c>
    </row>
    <row r="7" spans="1:8" ht="13.5" thickBot="1">
      <c r="A7" s="53" t="s">
        <v>392</v>
      </c>
      <c r="B7" s="112"/>
      <c r="C7" s="84">
        <f aca="true" t="shared" si="0" ref="C7:H7">SUM(C5:C6)</f>
        <v>27.5</v>
      </c>
      <c r="D7" s="30">
        <f t="shared" si="0"/>
        <v>7589</v>
      </c>
      <c r="E7" s="30">
        <f t="shared" si="0"/>
        <v>40</v>
      </c>
      <c r="F7" s="30">
        <f t="shared" si="0"/>
        <v>2747</v>
      </c>
      <c r="G7" s="30">
        <f t="shared" si="0"/>
        <v>34</v>
      </c>
      <c r="H7" s="41">
        <f t="shared" si="0"/>
        <v>10410</v>
      </c>
    </row>
  </sheetData>
  <printOptions/>
  <pageMargins left="0.75" right="0.75" top="1" bottom="1" header="0.4921259845" footer="0.4921259845"/>
  <pageSetup horizontalDpi="600" verticalDpi="600" orientation="landscape" paperSize="9" scale="85" r:id="rId1"/>
  <rowBreaks count="1" manualBreakCount="1">
    <brk id="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zoomScale="75" zoomScaleNormal="75" workbookViewId="0" topLeftCell="A1">
      <selection activeCell="F6" sqref="F6"/>
    </sheetView>
  </sheetViews>
  <sheetFormatPr defaultColWidth="9.00390625" defaultRowHeight="12.75"/>
  <cols>
    <col min="1" max="1" width="63.625" style="0" customWidth="1"/>
    <col min="2" max="2" width="10.375" style="0" bestFit="1" customWidth="1"/>
    <col min="3" max="7" width="9.25390625" style="0" bestFit="1" customWidth="1"/>
    <col min="8" max="8" width="10.625" style="0" customWidth="1"/>
  </cols>
  <sheetData>
    <row r="1" ht="12.75">
      <c r="A1" s="1"/>
    </row>
    <row r="2" spans="1:8" ht="13.5" thickBot="1">
      <c r="A2" s="1"/>
      <c r="H2" s="135" t="s">
        <v>400</v>
      </c>
    </row>
    <row r="3" spans="1:8" ht="12.75">
      <c r="A3" s="130"/>
      <c r="B3" s="131"/>
      <c r="C3" s="232" t="s">
        <v>401</v>
      </c>
      <c r="D3" s="233"/>
      <c r="E3" s="233"/>
      <c r="F3" s="233"/>
      <c r="G3" s="233"/>
      <c r="H3" s="234"/>
    </row>
    <row r="4" spans="1:8" ht="30" customHeight="1" thickBot="1">
      <c r="A4" s="132" t="s">
        <v>624</v>
      </c>
      <c r="B4" s="133" t="s">
        <v>619</v>
      </c>
      <c r="C4" s="54" t="s">
        <v>378</v>
      </c>
      <c r="D4" s="54" t="s">
        <v>132</v>
      </c>
      <c r="E4" s="54" t="s">
        <v>133</v>
      </c>
      <c r="F4" s="54" t="s">
        <v>134</v>
      </c>
      <c r="G4" s="54" t="s">
        <v>394</v>
      </c>
      <c r="H4" s="55" t="s">
        <v>397</v>
      </c>
    </row>
    <row r="5" spans="1:8" ht="12.75">
      <c r="A5" s="150"/>
      <c r="B5" s="151"/>
      <c r="C5" s="152"/>
      <c r="D5" s="152"/>
      <c r="E5" s="152"/>
      <c r="F5" s="152"/>
      <c r="G5" s="152"/>
      <c r="H5" s="153"/>
    </row>
    <row r="6" spans="1:9" ht="12.75">
      <c r="A6" s="50" t="s">
        <v>483</v>
      </c>
      <c r="B6" s="118">
        <v>1361</v>
      </c>
      <c r="C6" s="119">
        <v>6.3</v>
      </c>
      <c r="D6" s="120">
        <v>1070</v>
      </c>
      <c r="E6" s="120">
        <v>600</v>
      </c>
      <c r="F6" s="120">
        <v>589</v>
      </c>
      <c r="G6" s="120">
        <v>41</v>
      </c>
      <c r="H6" s="121">
        <f>+D6+E6+F6+G6</f>
        <v>2300</v>
      </c>
      <c r="I6" s="122"/>
    </row>
    <row r="7" spans="1:8" ht="13.5" thickBot="1">
      <c r="A7" s="56" t="s">
        <v>484</v>
      </c>
      <c r="B7" s="123">
        <v>1362</v>
      </c>
      <c r="C7" s="124">
        <v>5</v>
      </c>
      <c r="D7" s="125">
        <v>1260</v>
      </c>
      <c r="E7" s="125">
        <v>1130</v>
      </c>
      <c r="F7" s="125">
        <v>838</v>
      </c>
      <c r="G7" s="125">
        <v>42</v>
      </c>
      <c r="H7" s="126">
        <f>+D7+E7+F7+G7</f>
        <v>3270</v>
      </c>
    </row>
    <row r="8" spans="1:8" ht="13.5" thickBot="1">
      <c r="A8" s="117" t="s">
        <v>392</v>
      </c>
      <c r="B8" s="134"/>
      <c r="C8" s="127">
        <f aca="true" t="shared" si="0" ref="C8:H8">SUM(C6:C7)</f>
        <v>11.3</v>
      </c>
      <c r="D8" s="128">
        <f t="shared" si="0"/>
        <v>2330</v>
      </c>
      <c r="E8" s="128">
        <f t="shared" si="0"/>
        <v>1730</v>
      </c>
      <c r="F8" s="128">
        <f t="shared" si="0"/>
        <v>1427</v>
      </c>
      <c r="G8" s="128">
        <f t="shared" si="0"/>
        <v>83</v>
      </c>
      <c r="H8" s="129">
        <f t="shared" si="0"/>
        <v>5570</v>
      </c>
    </row>
  </sheetData>
  <mergeCells count="1">
    <mergeCell ref="C3:H3"/>
  </mergeCells>
  <printOptions/>
  <pageMargins left="0.75" right="0.75" top="1" bottom="1" header="0.4921259845" footer="0.492125984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m000xm1329</cp:lastModifiedBy>
  <cp:lastPrinted>2009-12-01T11:57:29Z</cp:lastPrinted>
  <dcterms:created xsi:type="dcterms:W3CDTF">2007-08-02T07:32:08Z</dcterms:created>
  <dcterms:modified xsi:type="dcterms:W3CDTF">2009-12-01T12:00:49Z</dcterms:modified>
  <cp:category/>
  <cp:version/>
  <cp:contentType/>
  <cp:contentStatus/>
</cp:coreProperties>
</file>