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mag.mepnet.cz\UserHome\CHR\m000xz010707\Documents\Projekty\Projekt asistence\Program 2026\Dokumenty na web\"/>
    </mc:Choice>
  </mc:AlternateContent>
  <xr:revisionPtr revIDLastSave="0" documentId="13_ncr:1_{60536F32-3C6B-4014-9451-6F77E18228C9}" xr6:coauthVersionLast="47" xr6:coauthVersionMax="47" xr10:uidLastSave="{00000000-0000-0000-0000-000000000000}"/>
  <bookViews>
    <workbookView xWindow="-28920" yWindow="-120" windowWidth="29040" windowHeight="15720" xr2:uid="{20C9A399-A802-49C1-B6C3-36A017F5624A}"/>
  </bookViews>
  <sheets>
    <sheet name="Přehled" sheetId="1" r:id="rId1"/>
    <sheet name="seznamy" sheetId="2" state="hidden" r:id="rId2"/>
  </sheets>
  <definedNames>
    <definedName name="_Hlk199316605" localSheetId="0">Přehled!$F$33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43" i="1" l="1"/>
  <c r="V45" i="1"/>
  <c r="V46" i="1"/>
  <c r="V48" i="1"/>
  <c r="U21" i="1"/>
  <c r="T21" i="1"/>
  <c r="S21" i="1"/>
  <c r="R21" i="1"/>
  <c r="Q21" i="1"/>
  <c r="P21" i="1"/>
  <c r="O21" i="1"/>
  <c r="N21" i="1"/>
  <c r="M21" i="1"/>
  <c r="L21" i="1"/>
  <c r="K21" i="1"/>
  <c r="J21" i="1"/>
  <c r="I21" i="1"/>
  <c r="V33" i="1"/>
  <c r="V35" i="1"/>
  <c r="V41" i="1"/>
  <c r="V49" i="1"/>
  <c r="V54" i="1"/>
  <c r="V57" i="1"/>
  <c r="V59" i="1"/>
  <c r="H60" i="1"/>
  <c r="H61" i="1"/>
  <c r="H62" i="1"/>
  <c r="H63" i="1"/>
  <c r="H64" i="1"/>
  <c r="H65" i="1"/>
  <c r="V65" i="1" s="1"/>
  <c r="H66" i="1"/>
  <c r="H67" i="1"/>
  <c r="H68" i="1"/>
  <c r="H69" i="1"/>
  <c r="H70" i="1"/>
  <c r="V70" i="1" s="1"/>
  <c r="H71" i="1"/>
  <c r="H72" i="1"/>
  <c r="H73" i="1"/>
  <c r="V73" i="1" s="1"/>
  <c r="H74" i="1"/>
  <c r="H75" i="1"/>
  <c r="H76" i="1"/>
  <c r="H77" i="1"/>
  <c r="H78" i="1"/>
  <c r="V78" i="1" s="1"/>
  <c r="H79" i="1"/>
  <c r="H80" i="1"/>
  <c r="H81" i="1"/>
  <c r="H82" i="1"/>
  <c r="H83" i="1"/>
  <c r="H84" i="1"/>
  <c r="H85" i="1"/>
  <c r="H86" i="1"/>
  <c r="V86" i="1" s="1"/>
  <c r="H87" i="1"/>
  <c r="H88" i="1"/>
  <c r="H89" i="1"/>
  <c r="V89" i="1" s="1"/>
  <c r="H90" i="1"/>
  <c r="H91" i="1"/>
  <c r="H92" i="1"/>
  <c r="H93" i="1"/>
  <c r="H94" i="1"/>
  <c r="V94" i="1" s="1"/>
  <c r="H95" i="1"/>
  <c r="H96" i="1"/>
  <c r="H97" i="1"/>
  <c r="V97" i="1" s="1"/>
  <c r="H98" i="1"/>
  <c r="H99" i="1"/>
  <c r="H100" i="1"/>
  <c r="H101" i="1"/>
  <c r="H102" i="1"/>
  <c r="V102" i="1" s="1"/>
  <c r="H103" i="1"/>
  <c r="H104" i="1"/>
  <c r="H105" i="1"/>
  <c r="V105" i="1" s="1"/>
  <c r="H106" i="1"/>
  <c r="H107" i="1"/>
  <c r="H108" i="1"/>
  <c r="H109" i="1"/>
  <c r="H110" i="1"/>
  <c r="V110" i="1" s="1"/>
  <c r="H111" i="1"/>
  <c r="H112" i="1"/>
  <c r="H113" i="1"/>
  <c r="V113" i="1" s="1"/>
  <c r="H114" i="1"/>
  <c r="H115" i="1"/>
  <c r="H116" i="1"/>
  <c r="H117" i="1"/>
  <c r="H118" i="1"/>
  <c r="V118" i="1" s="1"/>
  <c r="H119" i="1"/>
  <c r="H120" i="1"/>
  <c r="H121" i="1"/>
  <c r="H122" i="1"/>
  <c r="H123" i="1"/>
  <c r="H124" i="1"/>
  <c r="H125" i="1"/>
  <c r="H126" i="1"/>
  <c r="H127" i="1"/>
  <c r="H128" i="1"/>
  <c r="H129" i="1"/>
  <c r="V129" i="1" s="1"/>
  <c r="H130" i="1"/>
  <c r="H131" i="1"/>
  <c r="H132" i="1"/>
  <c r="H133" i="1"/>
  <c r="H134" i="1"/>
  <c r="V134" i="1" s="1"/>
  <c r="H135" i="1"/>
  <c r="H136" i="1"/>
  <c r="H137" i="1"/>
  <c r="V137" i="1" s="1"/>
  <c r="H138" i="1"/>
  <c r="H139" i="1"/>
  <c r="H140" i="1"/>
  <c r="H141" i="1"/>
  <c r="H142" i="1"/>
  <c r="V142" i="1" s="1"/>
  <c r="H143" i="1"/>
  <c r="H144" i="1"/>
  <c r="H145" i="1"/>
  <c r="V145" i="1" s="1"/>
  <c r="H146" i="1"/>
  <c r="H147" i="1"/>
  <c r="H148" i="1"/>
  <c r="H149" i="1"/>
  <c r="H150" i="1"/>
  <c r="V150" i="1" s="1"/>
  <c r="H151" i="1"/>
  <c r="H152" i="1"/>
  <c r="H153" i="1"/>
  <c r="V153" i="1" s="1"/>
  <c r="H154" i="1"/>
  <c r="H155" i="1"/>
  <c r="H156" i="1"/>
  <c r="H157" i="1"/>
  <c r="H158" i="1"/>
  <c r="V158" i="1" s="1"/>
  <c r="H159" i="1"/>
  <c r="H160" i="1"/>
  <c r="H161" i="1"/>
  <c r="H162" i="1"/>
  <c r="H163" i="1"/>
  <c r="H164" i="1"/>
  <c r="H165" i="1"/>
  <c r="H166" i="1"/>
  <c r="H167" i="1"/>
  <c r="H168" i="1"/>
  <c r="H169" i="1"/>
  <c r="V169" i="1" s="1"/>
  <c r="H170" i="1"/>
  <c r="H171" i="1"/>
  <c r="H172" i="1"/>
  <c r="H173" i="1"/>
  <c r="H174" i="1"/>
  <c r="V174" i="1" s="1"/>
  <c r="H175" i="1"/>
  <c r="H176" i="1"/>
  <c r="H177" i="1"/>
  <c r="V177" i="1" s="1"/>
  <c r="H178" i="1"/>
  <c r="H179" i="1"/>
  <c r="H180" i="1"/>
  <c r="H181" i="1"/>
  <c r="H182" i="1"/>
  <c r="V182" i="1" s="1"/>
  <c r="D19" i="1"/>
  <c r="D20" i="1"/>
  <c r="D21" i="1"/>
  <c r="D22" i="1"/>
  <c r="D23" i="1"/>
  <c r="D24" i="1"/>
  <c r="D25" i="1"/>
  <c r="D18" i="1"/>
  <c r="U25" i="1"/>
  <c r="T25" i="1"/>
  <c r="S25" i="1"/>
  <c r="R25" i="1"/>
  <c r="Q25" i="1"/>
  <c r="P25" i="1"/>
  <c r="O25" i="1"/>
  <c r="N25" i="1"/>
  <c r="M25" i="1"/>
  <c r="L25" i="1"/>
  <c r="K25" i="1"/>
  <c r="J25" i="1"/>
  <c r="I25" i="1"/>
  <c r="U24" i="1"/>
  <c r="T24" i="1"/>
  <c r="S24" i="1"/>
  <c r="R24" i="1"/>
  <c r="Q24" i="1"/>
  <c r="P24" i="1"/>
  <c r="O24" i="1"/>
  <c r="N24" i="1"/>
  <c r="M24" i="1"/>
  <c r="L24" i="1"/>
  <c r="K24" i="1"/>
  <c r="J24" i="1"/>
  <c r="I24" i="1"/>
  <c r="U23" i="1"/>
  <c r="T23" i="1"/>
  <c r="S23" i="1"/>
  <c r="R23" i="1"/>
  <c r="Q23" i="1"/>
  <c r="P23" i="1"/>
  <c r="O23" i="1"/>
  <c r="N23" i="1"/>
  <c r="M23" i="1"/>
  <c r="L23" i="1"/>
  <c r="K23" i="1"/>
  <c r="J23" i="1"/>
  <c r="I23" i="1"/>
  <c r="U22" i="1"/>
  <c r="T22" i="1"/>
  <c r="S22" i="1"/>
  <c r="R22" i="1"/>
  <c r="Q22" i="1"/>
  <c r="P22" i="1"/>
  <c r="O22" i="1"/>
  <c r="N22" i="1"/>
  <c r="M22" i="1"/>
  <c r="L22" i="1"/>
  <c r="K22" i="1"/>
  <c r="J22" i="1"/>
  <c r="I22" i="1"/>
  <c r="U20" i="1"/>
  <c r="T20" i="1"/>
  <c r="S20" i="1"/>
  <c r="R20" i="1"/>
  <c r="Q20" i="1"/>
  <c r="P20" i="1"/>
  <c r="O20" i="1"/>
  <c r="N20" i="1"/>
  <c r="M20" i="1"/>
  <c r="L20" i="1"/>
  <c r="K20" i="1"/>
  <c r="J20" i="1"/>
  <c r="I20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U18" i="1"/>
  <c r="T18" i="1"/>
  <c r="S18" i="1"/>
  <c r="R18" i="1"/>
  <c r="Q18" i="1"/>
  <c r="P18" i="1"/>
  <c r="O18" i="1"/>
  <c r="N18" i="1"/>
  <c r="M18" i="1"/>
  <c r="L18" i="1"/>
  <c r="K18" i="1"/>
  <c r="J18" i="1"/>
  <c r="I18" i="1"/>
  <c r="J16" i="1"/>
  <c r="K16" i="1"/>
  <c r="L16" i="1"/>
  <c r="M16" i="1"/>
  <c r="N16" i="1"/>
  <c r="O16" i="1"/>
  <c r="P16" i="1"/>
  <c r="Q16" i="1"/>
  <c r="R16" i="1"/>
  <c r="S16" i="1"/>
  <c r="T16" i="1"/>
  <c r="U16" i="1"/>
  <c r="J17" i="1"/>
  <c r="K17" i="1"/>
  <c r="L17" i="1"/>
  <c r="M17" i="1"/>
  <c r="N17" i="1"/>
  <c r="O17" i="1"/>
  <c r="P17" i="1"/>
  <c r="Q17" i="1"/>
  <c r="R17" i="1"/>
  <c r="S17" i="1"/>
  <c r="T17" i="1"/>
  <c r="U17" i="1"/>
  <c r="I17" i="1"/>
  <c r="I16" i="1"/>
  <c r="V34" i="1"/>
  <c r="V36" i="1"/>
  <c r="V37" i="1"/>
  <c r="V39" i="1"/>
  <c r="V40" i="1"/>
  <c r="V44" i="1"/>
  <c r="V52" i="1"/>
  <c r="V53" i="1"/>
  <c r="V55" i="1"/>
  <c r="V56" i="1"/>
  <c r="V61" i="1"/>
  <c r="V63" i="1"/>
  <c r="V64" i="1"/>
  <c r="V68" i="1"/>
  <c r="V69" i="1"/>
  <c r="V71" i="1"/>
  <c r="V72" i="1"/>
  <c r="V76" i="1"/>
  <c r="V77" i="1"/>
  <c r="V79" i="1"/>
  <c r="V80" i="1"/>
  <c r="V81" i="1"/>
  <c r="V84" i="1"/>
  <c r="V85" i="1"/>
  <c r="V87" i="1"/>
  <c r="V88" i="1"/>
  <c r="V92" i="1"/>
  <c r="V93" i="1"/>
  <c r="V95" i="1"/>
  <c r="V100" i="1"/>
  <c r="V101" i="1"/>
  <c r="V103" i="1"/>
  <c r="V104" i="1"/>
  <c r="V108" i="1"/>
  <c r="V109" i="1"/>
  <c r="V111" i="1"/>
  <c r="V112" i="1"/>
  <c r="V116" i="1"/>
  <c r="V117" i="1"/>
  <c r="V119" i="1"/>
  <c r="V120" i="1"/>
  <c r="V121" i="1"/>
  <c r="V122" i="1"/>
  <c r="V125" i="1"/>
  <c r="V127" i="1"/>
  <c r="V128" i="1"/>
  <c r="V132" i="1"/>
  <c r="V133" i="1"/>
  <c r="V135" i="1"/>
  <c r="V136" i="1"/>
  <c r="V140" i="1"/>
  <c r="V141" i="1"/>
  <c r="V143" i="1"/>
  <c r="V144" i="1"/>
  <c r="V148" i="1"/>
  <c r="V149" i="1"/>
  <c r="V151" i="1"/>
  <c r="V156" i="1"/>
  <c r="V157" i="1"/>
  <c r="V159" i="1"/>
  <c r="V160" i="1"/>
  <c r="V161" i="1"/>
  <c r="V164" i="1"/>
  <c r="V165" i="1"/>
  <c r="V167" i="1"/>
  <c r="V168" i="1"/>
  <c r="V170" i="1"/>
  <c r="V172" i="1"/>
  <c r="V173" i="1"/>
  <c r="V175" i="1"/>
  <c r="V176" i="1"/>
  <c r="V180" i="1"/>
  <c r="V181" i="1"/>
  <c r="V96" i="1"/>
  <c r="V38" i="1"/>
  <c r="V42" i="1"/>
  <c r="V47" i="1"/>
  <c r="V50" i="1"/>
  <c r="V51" i="1"/>
  <c r="V58" i="1"/>
  <c r="V60" i="1"/>
  <c r="V62" i="1"/>
  <c r="V66" i="1"/>
  <c r="V67" i="1"/>
  <c r="V74" i="1"/>
  <c r="V75" i="1"/>
  <c r="V82" i="1"/>
  <c r="V83" i="1"/>
  <c r="V90" i="1"/>
  <c r="V91" i="1"/>
  <c r="V98" i="1"/>
  <c r="V99" i="1"/>
  <c r="V106" i="1"/>
  <c r="V107" i="1"/>
  <c r="V114" i="1"/>
  <c r="V115" i="1"/>
  <c r="V123" i="1"/>
  <c r="V124" i="1"/>
  <c r="V126" i="1"/>
  <c r="V130" i="1"/>
  <c r="V131" i="1"/>
  <c r="V138" i="1"/>
  <c r="V139" i="1"/>
  <c r="V146" i="1"/>
  <c r="V147" i="1"/>
  <c r="V152" i="1"/>
  <c r="V154" i="1"/>
  <c r="V155" i="1"/>
  <c r="V162" i="1"/>
  <c r="V163" i="1"/>
  <c r="V166" i="1"/>
  <c r="V171" i="1"/>
  <c r="V178" i="1"/>
  <c r="V179" i="1"/>
  <c r="E21" i="1" l="1"/>
  <c r="H21" i="1"/>
  <c r="G21" i="1"/>
  <c r="F21" i="1"/>
  <c r="E19" i="1"/>
  <c r="E18" i="1"/>
  <c r="H24" i="1"/>
  <c r="H18" i="1"/>
  <c r="F20" i="1"/>
  <c r="H25" i="1"/>
  <c r="E24" i="1"/>
  <c r="G19" i="1"/>
  <c r="H22" i="1"/>
  <c r="F18" i="1"/>
  <c r="E20" i="1"/>
  <c r="E25" i="1"/>
  <c r="F23" i="1"/>
  <c r="G20" i="1"/>
  <c r="G25" i="1"/>
  <c r="H23" i="1"/>
  <c r="E23" i="1"/>
  <c r="F25" i="1"/>
  <c r="G23" i="1"/>
  <c r="H20" i="1"/>
  <c r="F22" i="1"/>
  <c r="G24" i="1"/>
  <c r="G18" i="1"/>
  <c r="E22" i="1"/>
  <c r="F19" i="1"/>
  <c r="F24" i="1"/>
  <c r="G22" i="1"/>
  <c r="H19" i="1"/>
  <c r="C34" i="1"/>
  <c r="C35" i="1" s="1"/>
  <c r="C36" i="1" s="1"/>
  <c r="C37" i="1" s="1"/>
  <c r="C38" i="1" s="1"/>
  <c r="C39" i="1" s="1"/>
  <c r="C40" i="1" s="1"/>
  <c r="C41" i="1" s="1"/>
  <c r="C42" i="1" s="1"/>
  <c r="C43" i="1" s="1"/>
  <c r="C44" i="1" s="1"/>
  <c r="C45" i="1" s="1"/>
  <c r="C46" i="1" s="1"/>
  <c r="C47" i="1" s="1"/>
  <c r="C48" i="1" s="1"/>
  <c r="C49" i="1" s="1"/>
  <c r="C50" i="1" s="1"/>
  <c r="C51" i="1" s="1"/>
  <c r="C52" i="1" s="1"/>
  <c r="C53" i="1" s="1"/>
  <c r="C54" i="1" s="1"/>
  <c r="C55" i="1" s="1"/>
  <c r="C56" i="1" s="1"/>
  <c r="C57" i="1" s="1"/>
  <c r="C58" i="1" s="1"/>
  <c r="C59" i="1" s="1"/>
  <c r="C60" i="1" s="1"/>
  <c r="C61" i="1" s="1"/>
  <c r="C62" i="1" s="1"/>
  <c r="C63" i="1" s="1"/>
  <c r="C64" i="1" s="1"/>
  <c r="C65" i="1" s="1"/>
  <c r="C66" i="1" s="1"/>
  <c r="C67" i="1" s="1"/>
  <c r="C68" i="1" s="1"/>
  <c r="C69" i="1" s="1"/>
  <c r="C70" i="1" s="1"/>
  <c r="C71" i="1" s="1"/>
  <c r="C72" i="1" s="1"/>
  <c r="C73" i="1" s="1"/>
  <c r="C74" i="1" s="1"/>
  <c r="C75" i="1" s="1"/>
  <c r="C76" i="1" s="1"/>
  <c r="C77" i="1" s="1"/>
  <c r="C78" i="1" s="1"/>
  <c r="C79" i="1" s="1"/>
  <c r="C80" i="1" s="1"/>
  <c r="C81" i="1" s="1"/>
  <c r="C82" i="1" s="1"/>
  <c r="C83" i="1" s="1"/>
  <c r="C84" i="1" s="1"/>
  <c r="C85" i="1" s="1"/>
  <c r="C86" i="1" s="1"/>
  <c r="C87" i="1" s="1"/>
  <c r="C88" i="1" s="1"/>
  <c r="C89" i="1" s="1"/>
  <c r="C90" i="1" s="1"/>
  <c r="C91" i="1" s="1"/>
  <c r="C92" i="1" s="1"/>
  <c r="C93" i="1" s="1"/>
  <c r="C94" i="1" s="1"/>
  <c r="C95" i="1" s="1"/>
  <c r="C96" i="1" s="1"/>
  <c r="C97" i="1" s="1"/>
  <c r="C98" i="1" s="1"/>
  <c r="C99" i="1" s="1"/>
  <c r="C100" i="1" s="1"/>
  <c r="C101" i="1" s="1"/>
  <c r="C102" i="1" s="1"/>
  <c r="C103" i="1" s="1"/>
  <c r="C104" i="1" s="1"/>
  <c r="C105" i="1" s="1"/>
  <c r="C106" i="1" s="1"/>
  <c r="C107" i="1" s="1"/>
  <c r="C108" i="1" s="1"/>
  <c r="C109" i="1" s="1"/>
  <c r="C110" i="1" s="1"/>
  <c r="C111" i="1" s="1"/>
  <c r="C112" i="1" s="1"/>
  <c r="C113" i="1" s="1"/>
  <c r="C114" i="1" s="1"/>
  <c r="C115" i="1" s="1"/>
  <c r="C116" i="1" s="1"/>
  <c r="C117" i="1" s="1"/>
  <c r="C118" i="1" s="1"/>
  <c r="C119" i="1" s="1"/>
  <c r="C120" i="1" s="1"/>
  <c r="C121" i="1" s="1"/>
  <c r="C122" i="1" s="1"/>
  <c r="C123" i="1" s="1"/>
  <c r="C124" i="1" s="1"/>
  <c r="C125" i="1" s="1"/>
  <c r="C126" i="1" s="1"/>
  <c r="C127" i="1" s="1"/>
  <c r="C128" i="1" s="1"/>
  <c r="C129" i="1" s="1"/>
  <c r="C130" i="1" s="1"/>
  <c r="C131" i="1" s="1"/>
  <c r="C132" i="1" s="1"/>
  <c r="C133" i="1" s="1"/>
  <c r="C134" i="1" s="1"/>
  <c r="C135" i="1" s="1"/>
  <c r="C136" i="1" s="1"/>
  <c r="C137" i="1" s="1"/>
  <c r="C138" i="1" s="1"/>
  <c r="C139" i="1" s="1"/>
  <c r="C140" i="1" s="1"/>
  <c r="C141" i="1" s="1"/>
  <c r="C142" i="1" s="1"/>
  <c r="C143" i="1" s="1"/>
  <c r="C144" i="1" s="1"/>
  <c r="C145" i="1" s="1"/>
  <c r="C146" i="1" s="1"/>
  <c r="C147" i="1" s="1"/>
  <c r="C148" i="1" s="1"/>
  <c r="C149" i="1" s="1"/>
  <c r="C150" i="1" s="1"/>
  <c r="C151" i="1" s="1"/>
  <c r="C152" i="1" s="1"/>
  <c r="C153" i="1" s="1"/>
  <c r="C154" i="1" s="1"/>
  <c r="C155" i="1" s="1"/>
  <c r="C156" i="1" s="1"/>
  <c r="C157" i="1" s="1"/>
  <c r="C158" i="1" s="1"/>
  <c r="C159" i="1" s="1"/>
  <c r="C160" i="1" s="1"/>
  <c r="C161" i="1" s="1"/>
  <c r="C162" i="1" s="1"/>
  <c r="C163" i="1" s="1"/>
  <c r="C164" i="1" s="1"/>
  <c r="C165" i="1" s="1"/>
  <c r="V21" i="1" l="1"/>
  <c r="V18" i="1"/>
  <c r="V23" i="1"/>
  <c r="V22" i="1"/>
  <c r="V25" i="1"/>
  <c r="V20" i="1"/>
  <c r="V24" i="1"/>
  <c r="V19" i="1"/>
  <c r="C166" i="1"/>
  <c r="C167" i="1" s="1"/>
  <c r="C168" i="1" s="1"/>
  <c r="C169" i="1" s="1"/>
  <c r="C170" i="1" s="1"/>
  <c r="C171" i="1" s="1"/>
  <c r="C172" i="1" s="1"/>
  <c r="C173" i="1" s="1"/>
  <c r="C174" i="1" s="1"/>
  <c r="C175" i="1" s="1"/>
  <c r="C176" i="1" s="1"/>
  <c r="C177" i="1" s="1"/>
  <c r="C178" i="1" s="1"/>
  <c r="C179" i="1" s="1"/>
  <c r="C180" i="1" s="1"/>
  <c r="C181" i="1" s="1"/>
  <c r="C18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Palowská Věra Ing. (MPSV)</author>
    <author>Mertelíková Marcela Ing. (MPSV)</author>
  </authors>
  <commentList>
    <comment ref="C12" authorId="0" shapeId="0" xr:uid="{6EC97E30-0AA7-4A27-A484-5B3FF1A35ADA}">
      <text>
        <r>
          <rPr>
            <sz val="8"/>
            <color indexed="81"/>
            <rFont val="Arial"/>
            <family val="2"/>
            <charset val="238"/>
          </rPr>
          <t>Období, za které je přehled předkládán. Uveďte ve formátu dd-mm-rrrr - dd-mm-rrrr.</t>
        </r>
      </text>
    </comment>
    <comment ref="E15" authorId="0" shapeId="0" xr:uid="{32BC5005-CB6F-497E-B073-C1CC3A9F3EE7}">
      <text>
        <r>
          <rPr>
            <sz val="9"/>
            <color indexed="81"/>
            <rFont val="Tahoma"/>
            <family val="2"/>
            <charset val="238"/>
          </rPr>
          <t>Celkový počet jednotek za každou aktivitu v jednotlivých letech uveďte do ZoR na záložku Jednotky aktivit ZP, pole Dosažený počet jednotek v aktuální ZoR.</t>
        </r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</text>
    </comment>
    <comment ref="E17" authorId="0" shapeId="0" xr:uid="{28C734C2-DB52-4CDA-84EF-FE22A7FCE246}">
      <text>
        <r>
          <rPr>
            <sz val="9"/>
            <color indexed="81"/>
            <rFont val="Tahoma"/>
            <family val="2"/>
            <charset val="238"/>
          </rPr>
          <t xml:space="preserve">Vyberte příslušný rok.
</t>
        </r>
      </text>
    </comment>
    <comment ref="D30" authorId="0" shapeId="0" xr:uid="{66DAC294-5520-4994-B6E9-E157ED21DF96}">
      <text>
        <r>
          <rPr>
            <sz val="9"/>
            <color indexed="81"/>
            <rFont val="Tahoma"/>
            <family val="2"/>
            <charset val="238"/>
          </rPr>
          <t xml:space="preserve">Uveďte název organizace poskytovatele sociální služby.
</t>
        </r>
      </text>
    </comment>
    <comment ref="I30" authorId="0" shapeId="0" xr:uid="{C671F1D2-AC3D-4E00-9CD2-FEAF49AC997B}">
      <text>
        <r>
          <rPr>
            <sz val="9"/>
            <color indexed="81"/>
            <rFont val="Tahoma"/>
            <family val="2"/>
            <charset val="238"/>
          </rPr>
          <t xml:space="preserve">Kapacita konkrétní sociální služby uvedená ve smlouvě nesmí být vyšší než kapacita této služby stanovená v krajské síti a pověření. Ve smlouvě, případně interním předpisu poskytovatele sociální služby musí být jednoznačně uvedena kapacita služby, na kterou je čerpána podpora z OPZ+ (tj. „počet lůžek“ nebo „počet úvazků pracovníků v přímé péči“ hrazených z OPZ+). 
</t>
        </r>
      </text>
    </comment>
    <comment ref="I31" authorId="1" shapeId="0" xr:uid="{5B362DDE-E189-4065-95BB-669531935819}">
      <text>
        <r>
          <rPr>
            <sz val="9"/>
            <color indexed="81"/>
            <rFont val="Tahoma"/>
            <family val="2"/>
            <charset val="238"/>
          </rPr>
          <t>Vyberte příšlušný měsíc sledovaného období.</t>
        </r>
      </text>
    </comment>
    <comment ref="I32" authorId="1" shapeId="0" xr:uid="{D7289A45-EB7A-48B8-9A67-29828A321403}">
      <text>
        <r>
          <rPr>
            <sz val="9"/>
            <color indexed="81"/>
            <rFont val="Tahoma"/>
            <family val="2"/>
            <charset val="238"/>
          </rPr>
          <t xml:space="preserve">Vyberte příslušný rok sledovaného období. </t>
        </r>
      </text>
    </comment>
  </commentList>
</comments>
</file>

<file path=xl/sharedStrings.xml><?xml version="1.0" encoding="utf-8"?>
<sst xmlns="http://schemas.openxmlformats.org/spreadsheetml/2006/main" count="76" uniqueCount="56">
  <si>
    <t>Souhrnný přehled poskytovatelů sociálních služeb - výkaz jednotek</t>
  </si>
  <si>
    <t>č.</t>
  </si>
  <si>
    <t>L</t>
  </si>
  <si>
    <t>Ú</t>
  </si>
  <si>
    <t>Hlavní město Praha</t>
  </si>
  <si>
    <t>Jihočeský kraj</t>
  </si>
  <si>
    <t>Jihomoravský kraj</t>
  </si>
  <si>
    <t>Karlovarský kraj</t>
  </si>
  <si>
    <t>Královéhradecký kraj</t>
  </si>
  <si>
    <t>Liberecký kraj</t>
  </si>
  <si>
    <t xml:space="preserve">Moravskoslezský kraj </t>
  </si>
  <si>
    <t>Olomoucký kraj</t>
  </si>
  <si>
    <t>Plzeňský kraj</t>
  </si>
  <si>
    <t>Pardubický kraj</t>
  </si>
  <si>
    <t>Středočeský kraj</t>
  </si>
  <si>
    <t>Ústecký kraj</t>
  </si>
  <si>
    <t>Kraj Vysočina</t>
  </si>
  <si>
    <t>Zlínský kraj</t>
  </si>
  <si>
    <t>AD</t>
  </si>
  <si>
    <t>DPC</t>
  </si>
  <si>
    <t>SR</t>
  </si>
  <si>
    <t>IC</t>
  </si>
  <si>
    <t>OA</t>
  </si>
  <si>
    <t>PSB</t>
  </si>
  <si>
    <t>STD</t>
  </si>
  <si>
    <t>Číslo smlouvy</t>
  </si>
  <si>
    <t>Název projektu</t>
  </si>
  <si>
    <t>Celkem</t>
  </si>
  <si>
    <t>Měrná jednotka</t>
  </si>
  <si>
    <t>Aktivita</t>
  </si>
  <si>
    <t>Identifikátor sociální služby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</si>
  <si>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</si>
  <si>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</si>
  <si>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</si>
  <si>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</si>
  <si>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</si>
  <si>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</si>
  <si>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</si>
  <si>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</si>
  <si>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</si>
  <si>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</si>
  <si>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</si>
  <si>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</si>
  <si>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Sledované období</t>
  </si>
  <si>
    <t xml:space="preserve">Příloha se vztahuje k ZoR č. </t>
  </si>
  <si>
    <t>Registrační číslo projektu</t>
  </si>
  <si>
    <t>Název příjemce</t>
  </si>
  <si>
    <t>CELKOVÝ POČET JEDNOTEK ZPŮSOBILÝCH K PROPLACENÍ V ROZDĚLENÍ DLE AKTIVIT PROJEKTU V LETECH</t>
  </si>
  <si>
    <t>CELKOVÝ POČET JEDNOTEK ZPŮSOBILÝCH K PROPLACENÍ V ROZDĚLENÍ DLE AKTIVIT PROJEKTU V MĚSÍCÍCH</t>
  </si>
  <si>
    <t>Poskytovatel sociální služby</t>
  </si>
  <si>
    <r>
      <t xml:space="preserve">Smluvní kapacita - </t>
    </r>
    <r>
      <rPr>
        <b/>
        <i/>
        <sz val="10"/>
        <rFont val="Arial"/>
        <family val="2"/>
        <charset val="238"/>
      </rPr>
      <t>doplňte údaj o smluvní kapacitě za jednotlivé měsíce sledovaného období</t>
    </r>
  </si>
  <si>
    <t>Vysvětlivky:  L = lůžko/měsíc; Ú = úvazek/měsíc</t>
  </si>
  <si>
    <t>CDZ</t>
  </si>
  <si>
    <t>AD = azylové domy; DPC = dům na půl cesty; SR = sociální rehabilitace; CDZ = centra duševního zdraví; IC = intervenční centrum; OA = osobní asistence; PSB = podpora samostatného bydlení; STD = sociálně terapeutické dílny</t>
  </si>
  <si>
    <t xml:space="preserve"> CZ.03.02.01/00/22_003/0006372</t>
  </si>
  <si>
    <t>Zajištění dostupnosti osobní asistence na území hl. m. Prahy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</si>
</sst>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12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FF0000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8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sz val="8"/>
      <color indexed="81"/>
      <name val="Arial"/>
      <family val="2"/>
      <charset val="238"/>
    </font>
    <font>
      <b/>
      <strike/>
      <sz val="10"/>
      <name val="Arial"/>
      <family val="2"/>
      <charset val="238"/>
    </font>
    <font>
      <sz val="8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b/>
      <sz val="9"/>
      <color rgb="FFFF0000"/>
      <name val="Arial"/>
      <family val="2"/>
      <charset val="238"/>
    </font>
    <font>
      <b/>
      <i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3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5" fillId="0" borderId="0" xfId="0" applyFont="1" applyAlignment="1" applyProtection="1">
      <alignment horizontal="left"/>
      <protection locked="0"/>
    </xf>
    <xf numFmtId="0" fontId="5" fillId="0" borderId="0" xfId="0" applyFont="1" applyAlignment="1" applyProtection="1">
      <alignment horizontal="center"/>
      <protection locked="0"/>
    </xf>
    <xf numFmtId="14" fontId="5" fillId="0" borderId="0" xfId="0" applyNumberFormat="1" applyFont="1" applyAlignment="1" applyProtection="1">
      <alignment horizontal="center"/>
      <protection locked="0"/>
    </xf>
    <xf numFmtId="0" fontId="7" fillId="0" borderId="0" xfId="0" applyFont="1" applyProtection="1">
      <protection locked="0"/>
    </xf>
    <xf numFmtId="0" fontId="5" fillId="0" borderId="2" xfId="0" applyFont="1" applyBorder="1" applyAlignment="1" applyProtection="1">
      <alignment horizontal="left"/>
      <protection locked="0"/>
    </xf>
    <xf numFmtId="0" fontId="5" fillId="0" borderId="2" xfId="0" applyFont="1" applyBorder="1" applyProtection="1"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4" fontId="5" fillId="0" borderId="2" xfId="0" applyNumberFormat="1" applyFont="1" applyBorder="1" applyProtection="1">
      <protection locked="0"/>
    </xf>
    <xf numFmtId="0" fontId="5" fillId="0" borderId="6" xfId="0" applyFont="1" applyBorder="1" applyAlignment="1" applyProtection="1">
      <alignment horizontal="left"/>
      <protection locked="0"/>
    </xf>
    <xf numFmtId="0" fontId="5" fillId="0" borderId="6" xfId="0" applyFont="1" applyBorder="1" applyProtection="1"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4" fontId="5" fillId="0" borderId="6" xfId="0" applyNumberFormat="1" applyFont="1" applyBorder="1" applyProtection="1">
      <protection locked="0"/>
    </xf>
    <xf numFmtId="0" fontId="9" fillId="0" borderId="2" xfId="0" applyFont="1" applyBorder="1" applyAlignment="1" applyProtection="1">
      <alignment horizontal="center" vertical="center" wrapText="1"/>
      <protection locked="0"/>
    </xf>
    <xf numFmtId="2" fontId="6" fillId="2" borderId="2" xfId="0" applyNumberFormat="1" applyFont="1" applyFill="1" applyBorder="1" applyProtection="1">
      <protection hidden="1"/>
    </xf>
    <xf numFmtId="0" fontId="8" fillId="0" borderId="2" xfId="0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 applyProtection="1">
      <alignment horizontal="center" vertical="center" wrapText="1"/>
      <protection locked="0"/>
    </xf>
    <xf numFmtId="2" fontId="5" fillId="2" borderId="2" xfId="0" applyNumberFormat="1" applyFont="1" applyFill="1" applyBorder="1" applyProtection="1">
      <protection hidden="1"/>
    </xf>
    <xf numFmtId="0" fontId="6" fillId="2" borderId="5" xfId="0" applyFont="1" applyFill="1" applyBorder="1" applyAlignment="1" applyProtection="1">
      <alignment horizontal="center" vertical="center"/>
      <protection hidden="1"/>
    </xf>
    <xf numFmtId="0" fontId="6" fillId="2" borderId="2" xfId="0" applyFont="1" applyFill="1" applyBorder="1" applyAlignment="1" applyProtection="1">
      <alignment horizontal="center" vertical="center"/>
      <protection hidden="1"/>
    </xf>
    <xf numFmtId="2" fontId="14" fillId="3" borderId="2" xfId="0" applyNumberFormat="1" applyFont="1" applyFill="1" applyBorder="1" applyAlignment="1" applyProtection="1">
      <alignment horizontal="right" vertical="center"/>
      <protection hidden="1"/>
    </xf>
    <xf numFmtId="49" fontId="9" fillId="2" borderId="3" xfId="0" applyNumberFormat="1" applyFont="1" applyFill="1" applyBorder="1" applyAlignment="1" applyProtection="1">
      <alignment horizontal="center" vertical="center"/>
      <protection hidden="1"/>
    </xf>
    <xf numFmtId="4" fontId="5" fillId="2" borderId="2" xfId="0" applyNumberFormat="1" applyFont="1" applyFill="1" applyBorder="1" applyProtection="1">
      <protection hidden="1"/>
    </xf>
    <xf numFmtId="4" fontId="5" fillId="2" borderId="6" xfId="0" applyNumberFormat="1" applyFont="1" applyFill="1" applyBorder="1" applyProtection="1">
      <protection hidden="1"/>
    </xf>
    <xf numFmtId="0" fontId="5" fillId="2" borderId="2" xfId="0" applyFont="1" applyFill="1" applyBorder="1" applyAlignment="1" applyProtection="1">
      <alignment horizontal="left"/>
      <protection hidden="1"/>
    </xf>
    <xf numFmtId="0" fontId="5" fillId="2" borderId="6" xfId="0" applyFont="1" applyFill="1" applyBorder="1" applyAlignment="1" applyProtection="1">
      <alignment horizontal="left"/>
      <protection hidden="1"/>
    </xf>
    <xf numFmtId="0" fontId="9" fillId="2" borderId="7" xfId="0" applyFont="1" applyFill="1" applyBorder="1" applyAlignment="1" applyProtection="1">
      <alignment horizontal="center" vertical="center" wrapText="1"/>
      <protection hidden="1"/>
    </xf>
    <xf numFmtId="0" fontId="9" fillId="2" borderId="8" xfId="0" applyFont="1" applyFill="1" applyBorder="1" applyAlignment="1" applyProtection="1">
      <alignment horizontal="center" vertical="center" wrapText="1"/>
      <protection hidden="1"/>
    </xf>
    <xf numFmtId="0" fontId="9" fillId="2" borderId="9" xfId="0" applyFont="1" applyFill="1" applyBorder="1" applyAlignment="1" applyProtection="1">
      <alignment horizontal="center" vertical="center" wrapText="1"/>
      <protection hidden="1"/>
    </xf>
    <xf numFmtId="0" fontId="6" fillId="2" borderId="0" xfId="0" applyFont="1" applyFill="1" applyAlignment="1" applyProtection="1">
      <alignment horizontal="left" vertical="top"/>
      <protection hidden="1"/>
    </xf>
    <xf numFmtId="0" fontId="8" fillId="3" borderId="10" xfId="0" applyFont="1" applyFill="1" applyBorder="1" applyAlignment="1" applyProtection="1">
      <alignment horizontal="center" vertical="center" wrapText="1"/>
      <protection hidden="1"/>
    </xf>
    <xf numFmtId="0" fontId="8" fillId="3" borderId="1" xfId="0" applyFont="1" applyFill="1" applyBorder="1" applyAlignment="1" applyProtection="1">
      <alignment horizontal="center" vertical="center" wrapText="1"/>
      <protection hidden="1"/>
    </xf>
    <xf numFmtId="0" fontId="8" fillId="3" borderId="11" xfId="0" applyFont="1" applyFill="1" applyBorder="1" applyAlignment="1" applyProtection="1">
      <alignment horizontal="center" vertical="center" wrapText="1"/>
      <protection hidden="1"/>
    </xf>
    <xf numFmtId="0" fontId="8" fillId="3" borderId="12" xfId="0" applyFont="1" applyFill="1" applyBorder="1" applyAlignment="1" applyProtection="1">
      <alignment horizontal="center" vertical="center" wrapText="1"/>
      <protection hidden="1"/>
    </xf>
    <xf numFmtId="0" fontId="8" fillId="3" borderId="13" xfId="0" applyFont="1" applyFill="1" applyBorder="1" applyAlignment="1" applyProtection="1">
      <alignment horizontal="center" vertical="center" wrapText="1"/>
      <protection hidden="1"/>
    </xf>
    <xf numFmtId="0" fontId="8" fillId="3" borderId="14" xfId="0" applyFont="1" applyFill="1" applyBorder="1" applyAlignment="1" applyProtection="1">
      <alignment horizontal="center" vertical="center" wrapText="1"/>
      <protection hidden="1"/>
    </xf>
    <xf numFmtId="14" fontId="9" fillId="2" borderId="7" xfId="0" applyNumberFormat="1" applyFont="1" applyFill="1" applyBorder="1" applyAlignment="1" applyProtection="1">
      <alignment horizontal="center" vertical="center"/>
      <protection hidden="1"/>
    </xf>
    <xf numFmtId="14" fontId="9" fillId="2" borderId="8" xfId="0" applyNumberFormat="1" applyFont="1" applyFill="1" applyBorder="1" applyAlignment="1" applyProtection="1">
      <alignment horizontal="center" vertical="center"/>
      <protection hidden="1"/>
    </xf>
    <xf numFmtId="14" fontId="9" fillId="2" borderId="9" xfId="0" applyNumberFormat="1" applyFont="1" applyFill="1" applyBorder="1" applyAlignment="1" applyProtection="1">
      <alignment horizontal="center" vertical="center"/>
      <protection hidden="1"/>
    </xf>
    <xf numFmtId="0" fontId="9" fillId="2" borderId="3" xfId="0" applyFont="1" applyFill="1" applyBorder="1" applyAlignment="1" applyProtection="1">
      <alignment horizontal="center" vertical="center" wrapText="1"/>
      <protection hidden="1"/>
    </xf>
    <xf numFmtId="0" fontId="11" fillId="2" borderId="4" xfId="0" applyFont="1" applyFill="1" applyBorder="1" applyAlignment="1" applyProtection="1">
      <alignment horizontal="center" vertical="center" wrapText="1"/>
      <protection hidden="1"/>
    </xf>
    <xf numFmtId="0" fontId="11" fillId="2" borderId="5" xfId="0" applyFont="1" applyFill="1" applyBorder="1" applyAlignment="1" applyProtection="1">
      <alignment horizontal="center" vertical="center" wrapText="1"/>
      <protection hidden="1"/>
    </xf>
    <xf numFmtId="14" fontId="9" fillId="2" borderId="3" xfId="0" applyNumberFormat="1" applyFont="1" applyFill="1" applyBorder="1" applyAlignment="1" applyProtection="1">
      <alignment horizontal="center" vertical="center" wrapText="1"/>
      <protection hidden="1"/>
    </xf>
    <xf numFmtId="14" fontId="9" fillId="2" borderId="4" xfId="0" applyNumberFormat="1" applyFont="1" applyFill="1" applyBorder="1" applyAlignment="1" applyProtection="1">
      <alignment horizontal="center" vertical="center" wrapText="1"/>
      <protection hidden="1"/>
    </xf>
    <xf numFmtId="14" fontId="9" fillId="2" borderId="5" xfId="0" applyNumberFormat="1" applyFont="1" applyFill="1" applyBorder="1" applyAlignment="1" applyProtection="1">
      <alignment horizontal="center" vertical="center" wrapText="1"/>
      <protection hidden="1"/>
    </xf>
    <xf numFmtId="0" fontId="8" fillId="2" borderId="11" xfId="0" applyFont="1" applyFill="1" applyBorder="1" applyAlignment="1" applyProtection="1">
      <alignment horizontal="center" vertical="center" wrapText="1"/>
      <protection hidden="1"/>
    </xf>
    <xf numFmtId="0" fontId="8" fillId="2" borderId="15" xfId="0" applyFont="1" applyFill="1" applyBorder="1" applyAlignment="1" applyProtection="1">
      <alignment horizontal="center" vertical="center" wrapText="1"/>
      <protection hidden="1"/>
    </xf>
    <xf numFmtId="0" fontId="8" fillId="2" borderId="14" xfId="0" applyFont="1" applyFill="1" applyBorder="1" applyAlignment="1" applyProtection="1">
      <alignment horizontal="center" vertical="center" wrapText="1"/>
      <protection hidden="1"/>
    </xf>
    <xf numFmtId="0" fontId="6" fillId="2" borderId="0" xfId="0" applyFont="1" applyFill="1" applyAlignment="1">
      <alignment horizontal="left" vertical="center" wrapText="1"/>
    </xf>
    <xf numFmtId="0" fontId="2" fillId="0" borderId="0" xfId="0" applyFont="1" applyAlignment="1" applyProtection="1">
      <alignment horizontal="left"/>
      <protection locked="0"/>
    </xf>
    <xf numFmtId="0" fontId="6" fillId="2" borderId="2" xfId="0" applyFont="1" applyFill="1" applyBorder="1" applyAlignment="1" applyProtection="1">
      <alignment horizontal="left"/>
      <protection hidden="1"/>
    </xf>
    <xf numFmtId="0" fontId="6" fillId="0" borderId="2" xfId="0" applyFont="1" applyBorder="1" applyAlignment="1" applyProtection="1">
      <alignment horizontal="center"/>
      <protection locked="0"/>
    </xf>
    <xf numFmtId="0" fontId="5" fillId="0" borderId="2" xfId="0" applyFont="1" applyBorder="1" applyAlignment="1" applyProtection="1">
      <alignment horizontal="center"/>
      <protection locked="0"/>
    </xf>
    <xf numFmtId="0" fontId="6" fillId="0" borderId="3" xfId="0" applyFont="1" applyBorder="1" applyAlignment="1" applyProtection="1">
      <alignment horizontal="left"/>
      <protection locked="0"/>
    </xf>
    <xf numFmtId="0" fontId="6" fillId="0" borderId="4" xfId="0" applyFont="1" applyBorder="1" applyAlignment="1" applyProtection="1">
      <alignment horizontal="left"/>
      <protection locked="0"/>
    </xf>
    <xf numFmtId="0" fontId="6" fillId="0" borderId="5" xfId="0" applyFont="1" applyBorder="1" applyAlignment="1" applyProtection="1">
      <alignment horizontal="left"/>
      <protection locked="0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61567</xdr:colOff>
      <xdr:row>3</xdr:row>
      <xdr:rowOff>130313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D736EC3C-8F5F-4396-9DBB-2AF4B2AADB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638" t="35107" r="10161" b="-5319"/>
        <a:stretch>
          <a:fillRect/>
        </a:stretch>
      </xdr:blipFill>
      <xdr:spPr bwMode="auto">
        <a:xfrm>
          <a:off x="0" y="0"/>
          <a:ext cx="6356350" cy="660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FE3896-78CF-4961-93DE-224F635BCE91}">
  <sheetPr>
    <pageSetUpPr fitToPage="1"/>
  </sheetPr>
  <dimension ref="C7:AF185"/>
  <sheetViews>
    <sheetView showGridLines="0" tabSelected="1" topLeftCell="C1" zoomScale="80" zoomScaleNormal="80" workbookViewId="0">
      <pane ySplit="32" topLeftCell="A144" activePane="bottomLeft" state="frozen"/>
      <selection activeCell="C1" sqref="C1"/>
      <selection pane="bottomLeft" activeCell="Y15" sqref="Y15"/>
    </sheetView>
  </sheetViews>
  <sheetFormatPr defaultColWidth="9.140625" defaultRowHeight="14.25" x14ac:dyDescent="0.2"/>
  <cols>
    <col min="1" max="2" width="0" style="1" hidden="1" customWidth="1"/>
    <col min="3" max="3" width="8.5703125" style="1" customWidth="1"/>
    <col min="4" max="4" width="29.42578125" style="1" customWidth="1"/>
    <col min="5" max="6" width="12.140625" style="1" customWidth="1"/>
    <col min="7" max="7" width="10.7109375" style="1" customWidth="1"/>
    <col min="8" max="8" width="9.42578125" style="1" customWidth="1"/>
    <col min="9" max="9" width="7.5703125" style="1" customWidth="1"/>
    <col min="10" max="10" width="7.28515625" style="1" customWidth="1"/>
    <col min="11" max="11" width="8" style="1" customWidth="1"/>
    <col min="12" max="17" width="7.28515625" style="1" customWidth="1"/>
    <col min="18" max="18" width="8" style="1" customWidth="1"/>
    <col min="19" max="19" width="8.140625" style="1" customWidth="1"/>
    <col min="20" max="21" width="7.28515625" style="1" customWidth="1"/>
    <col min="22" max="22" width="9.140625" style="1" customWidth="1"/>
    <col min="23" max="25" width="9.140625" style="1"/>
    <col min="26" max="26" width="32.42578125" style="1" customWidth="1"/>
    <col min="27" max="16384" width="9.140625" style="1"/>
  </cols>
  <sheetData>
    <row r="7" spans="3:32" ht="15.75" x14ac:dyDescent="0.25">
      <c r="C7" s="51" t="s">
        <v>0</v>
      </c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  <c r="V7" s="51"/>
    </row>
    <row r="8" spans="3:32" ht="15" x14ac:dyDescent="0.25">
      <c r="C8" s="2"/>
      <c r="X8"/>
      <c r="Y8"/>
      <c r="Z8"/>
      <c r="AA8"/>
      <c r="AB8"/>
      <c r="AC8"/>
      <c r="AD8"/>
    </row>
    <row r="9" spans="3:32" ht="15" x14ac:dyDescent="0.25">
      <c r="C9" s="52" t="s">
        <v>45</v>
      </c>
      <c r="D9" s="52"/>
      <c r="E9" s="52"/>
      <c r="F9" s="53" t="s">
        <v>54</v>
      </c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Y9"/>
      <c r="Z9"/>
      <c r="AA9"/>
      <c r="AB9"/>
    </row>
    <row r="10" spans="3:32" ht="15" customHeight="1" x14ac:dyDescent="0.25">
      <c r="C10" s="52" t="s">
        <v>26</v>
      </c>
      <c r="D10" s="52"/>
      <c r="E10" s="52"/>
      <c r="F10" s="55" t="s">
        <v>55</v>
      </c>
      <c r="G10" s="56"/>
      <c r="H10" s="56"/>
      <c r="I10" s="56"/>
      <c r="J10" s="56"/>
      <c r="K10" s="56"/>
      <c r="L10" s="56"/>
      <c r="M10" s="56"/>
      <c r="N10" s="56"/>
      <c r="O10" s="56"/>
      <c r="P10" s="56"/>
      <c r="Q10" s="56"/>
      <c r="R10" s="56"/>
      <c r="S10" s="56"/>
      <c r="T10" s="56"/>
      <c r="U10" s="56"/>
      <c r="V10" s="57"/>
      <c r="Y10"/>
      <c r="Z10"/>
      <c r="AA10"/>
      <c r="AB10"/>
    </row>
    <row r="11" spans="3:32" ht="15" x14ac:dyDescent="0.25">
      <c r="C11" s="52" t="s">
        <v>46</v>
      </c>
      <c r="D11" s="52"/>
      <c r="E11" s="52"/>
      <c r="F11" s="53" t="s">
        <v>4</v>
      </c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Y11"/>
      <c r="Z11"/>
      <c r="AA11"/>
      <c r="AB11"/>
    </row>
    <row r="12" spans="3:32" ht="15" x14ac:dyDescent="0.25">
      <c r="C12" s="52" t="s">
        <v>43</v>
      </c>
      <c r="D12" s="52"/>
      <c r="E12" s="52"/>
      <c r="F12" s="53"/>
      <c r="G12" s="53"/>
      <c r="H12" s="53"/>
      <c r="I12" s="53"/>
      <c r="J12" s="53"/>
      <c r="K12" s="53"/>
      <c r="L12" s="53"/>
      <c r="M12" s="53"/>
      <c r="N12" s="53"/>
      <c r="O12" s="53"/>
      <c r="P12" s="53"/>
      <c r="Q12" s="53"/>
      <c r="R12" s="53"/>
      <c r="S12" s="53"/>
      <c r="T12" s="53"/>
      <c r="U12" s="53"/>
      <c r="V12" s="53"/>
      <c r="Y12"/>
      <c r="Z12"/>
      <c r="AA12"/>
      <c r="AB12"/>
    </row>
    <row r="13" spans="3:32" ht="15" customHeight="1" x14ac:dyDescent="0.25">
      <c r="C13" s="52" t="s">
        <v>44</v>
      </c>
      <c r="D13" s="52"/>
      <c r="E13" s="52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Y13"/>
      <c r="Z13"/>
      <c r="AA13"/>
      <c r="AB13"/>
    </row>
    <row r="14" spans="3:32" ht="15" x14ac:dyDescent="0.25">
      <c r="C14" s="3"/>
      <c r="D14" s="3"/>
      <c r="E14" s="3"/>
      <c r="F14" s="4"/>
      <c r="G14" s="5"/>
      <c r="H14" s="5"/>
      <c r="I14" s="4"/>
      <c r="J14" s="5"/>
      <c r="K14" s="5"/>
      <c r="L14" s="5"/>
      <c r="M14" s="5"/>
      <c r="N14" s="5"/>
      <c r="O14" s="5"/>
      <c r="P14" s="4"/>
      <c r="Q14" s="4"/>
      <c r="R14" s="4"/>
      <c r="S14" s="4"/>
      <c r="T14" s="4"/>
      <c r="U14" s="4"/>
      <c r="V14" s="4"/>
      <c r="Y14"/>
      <c r="Z14"/>
      <c r="AA14"/>
      <c r="AB14"/>
    </row>
    <row r="15" spans="3:32" ht="31.5" customHeight="1" x14ac:dyDescent="0.25">
      <c r="C15" s="47" t="s">
        <v>29</v>
      </c>
      <c r="D15" s="28" t="s">
        <v>28</v>
      </c>
      <c r="E15" s="32" t="s">
        <v>47</v>
      </c>
      <c r="F15" s="33"/>
      <c r="G15" s="33"/>
      <c r="H15" s="34"/>
      <c r="I15" s="44" t="s">
        <v>48</v>
      </c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6"/>
      <c r="V15" s="38" t="s">
        <v>27</v>
      </c>
      <c r="W15" s="4"/>
      <c r="X15" s="4"/>
      <c r="Y15" s="4"/>
      <c r="Z15" s="4"/>
      <c r="AC15"/>
      <c r="AD15"/>
      <c r="AE15"/>
      <c r="AF15"/>
    </row>
    <row r="16" spans="3:32" ht="18" customHeight="1" x14ac:dyDescent="0.25">
      <c r="C16" s="48"/>
      <c r="D16" s="29"/>
      <c r="E16" s="35"/>
      <c r="F16" s="36"/>
      <c r="G16" s="36"/>
      <c r="H16" s="37"/>
      <c r="I16" s="23">
        <f>I31</f>
        <v>0</v>
      </c>
      <c r="J16" s="23">
        <f t="shared" ref="J16:U16" si="0">J31</f>
        <v>0</v>
      </c>
      <c r="K16" s="23">
        <f t="shared" si="0"/>
        <v>0</v>
      </c>
      <c r="L16" s="23">
        <f t="shared" si="0"/>
        <v>0</v>
      </c>
      <c r="M16" s="23">
        <f t="shared" si="0"/>
        <v>0</v>
      </c>
      <c r="N16" s="23">
        <f t="shared" si="0"/>
        <v>0</v>
      </c>
      <c r="O16" s="23">
        <f t="shared" si="0"/>
        <v>0</v>
      </c>
      <c r="P16" s="23">
        <f t="shared" si="0"/>
        <v>0</v>
      </c>
      <c r="Q16" s="23">
        <f t="shared" si="0"/>
        <v>0</v>
      </c>
      <c r="R16" s="23">
        <f t="shared" si="0"/>
        <v>0</v>
      </c>
      <c r="S16" s="23">
        <f t="shared" si="0"/>
        <v>0</v>
      </c>
      <c r="T16" s="23">
        <f t="shared" si="0"/>
        <v>0</v>
      </c>
      <c r="U16" s="23">
        <f t="shared" si="0"/>
        <v>0</v>
      </c>
      <c r="V16" s="39"/>
      <c r="W16" s="4"/>
      <c r="X16" s="4"/>
      <c r="Y16" s="4"/>
      <c r="Z16" s="4"/>
      <c r="AC16"/>
      <c r="AD16"/>
      <c r="AE16"/>
      <c r="AF16"/>
    </row>
    <row r="17" spans="3:32" ht="16.5" customHeight="1" x14ac:dyDescent="0.25">
      <c r="C17" s="49"/>
      <c r="D17" s="30"/>
      <c r="E17" s="17"/>
      <c r="F17" s="17"/>
      <c r="G17" s="18"/>
      <c r="H17" s="15"/>
      <c r="I17" s="23">
        <f>I32</f>
        <v>0</v>
      </c>
      <c r="J17" s="23">
        <f t="shared" ref="J17:U17" si="1">J32</f>
        <v>0</v>
      </c>
      <c r="K17" s="23">
        <f t="shared" si="1"/>
        <v>0</v>
      </c>
      <c r="L17" s="23">
        <f t="shared" si="1"/>
        <v>0</v>
      </c>
      <c r="M17" s="23">
        <f t="shared" si="1"/>
        <v>0</v>
      </c>
      <c r="N17" s="23">
        <f t="shared" si="1"/>
        <v>0</v>
      </c>
      <c r="O17" s="23">
        <f t="shared" si="1"/>
        <v>0</v>
      </c>
      <c r="P17" s="23">
        <f t="shared" si="1"/>
        <v>0</v>
      </c>
      <c r="Q17" s="23">
        <f t="shared" si="1"/>
        <v>0</v>
      </c>
      <c r="R17" s="23">
        <f t="shared" si="1"/>
        <v>0</v>
      </c>
      <c r="S17" s="23">
        <f t="shared" si="1"/>
        <v>0</v>
      </c>
      <c r="T17" s="23">
        <f t="shared" si="1"/>
        <v>0</v>
      </c>
      <c r="U17" s="23">
        <f t="shared" si="1"/>
        <v>0</v>
      </c>
      <c r="V17" s="40"/>
      <c r="W17" s="4"/>
      <c r="X17" s="4"/>
      <c r="Y17" s="4"/>
      <c r="Z17" s="4"/>
      <c r="AC17"/>
      <c r="AD17"/>
      <c r="AE17"/>
      <c r="AF17"/>
    </row>
    <row r="18" spans="3:32" ht="16.5" customHeight="1" x14ac:dyDescent="0.2">
      <c r="C18" s="20" t="s">
        <v>18</v>
      </c>
      <c r="D18" s="21" t="str">
        <f>IF(C18="","",VLOOKUP(C18,seznamy!$E$2:$F$9,2,0))</f>
        <v>L</v>
      </c>
      <c r="E18" s="22">
        <f>ROUND(SUMIFS($I18:$U18,$I$17:$U$17,$E$17),0)</f>
        <v>0</v>
      </c>
      <c r="F18" s="22">
        <f t="shared" ref="F18:F25" si="2">ROUND(SUMIFS($I18:$U18,$I$17:$U$17,$F$17),0)</f>
        <v>0</v>
      </c>
      <c r="G18" s="22">
        <f t="shared" ref="G18:G25" si="3">ROUND(SUMIFS($I18:$U18,$I$17:$U$17,$G$17),0)</f>
        <v>0</v>
      </c>
      <c r="H18" s="22">
        <f t="shared" ref="H18:H25" si="4">ROUND(SUMIFS($I18:$U18,$I$17:$U$17,$H$17),0)</f>
        <v>0</v>
      </c>
      <c r="I18" s="16">
        <f>SUMIF($G$33:$G$182,$C$18,$I$33:$I$182)</f>
        <v>0</v>
      </c>
      <c r="J18" s="16">
        <f>SUMIF($G$33:$G$182,$C$18,$J$33:$J$182)</f>
        <v>0</v>
      </c>
      <c r="K18" s="16">
        <f>SUMIF($G$33:$G$182,$C$18,$K$33:$K$182)</f>
        <v>0</v>
      </c>
      <c r="L18" s="16">
        <f>SUMIF($G$33:$G$182,$C$18,$L$33:$L$182)</f>
        <v>0</v>
      </c>
      <c r="M18" s="16">
        <f>SUMIF($G$33:$G$182,$C$18,$M$33:$M$182)</f>
        <v>0</v>
      </c>
      <c r="N18" s="16">
        <f>SUMIF($G$33:$G$182,$C$18,$N$33:$N$182)</f>
        <v>0</v>
      </c>
      <c r="O18" s="16">
        <f>SUMIF($G$33:$G$182,$C$18,$O$33:$O$182)</f>
        <v>0</v>
      </c>
      <c r="P18" s="16">
        <f>SUMIF($G$33:$G$182,$C$18,$P$33:$P$182)</f>
        <v>0</v>
      </c>
      <c r="Q18" s="16">
        <f>SUMIF($G$33:$G$182,$C$18,$Q$33:$Q$182)</f>
        <v>0</v>
      </c>
      <c r="R18" s="16">
        <f>SUMIF($G$33:$G$182,$C$18,$R$33:$R$182)</f>
        <v>0</v>
      </c>
      <c r="S18" s="16">
        <f>SUMIF($G$33:$G$182,$C$18,$S$33:$S$182)</f>
        <v>0</v>
      </c>
      <c r="T18" s="16">
        <f>SUMIF($G$33:$G$182,$C$18,$T$33:$T$182)</f>
        <v>0</v>
      </c>
      <c r="U18" s="16">
        <f>SUMIF($G$33:$G$182,$C$18,$U$33:$U$182)</f>
        <v>0</v>
      </c>
      <c r="V18" s="19">
        <f>SUM(E18:H18)</f>
        <v>0</v>
      </c>
    </row>
    <row r="19" spans="3:32" x14ac:dyDescent="0.2">
      <c r="C19" s="20" t="s">
        <v>19</v>
      </c>
      <c r="D19" s="21" t="str">
        <f>IF(C19="","",VLOOKUP(C19,seznamy!$E$2:$F$9,2,0))</f>
        <v>L</v>
      </c>
      <c r="E19" s="22">
        <f>ROUND(SUMIFS($I19:$U19,$I$17:$U$17,$E$17),0)</f>
        <v>0</v>
      </c>
      <c r="F19" s="22">
        <f t="shared" si="2"/>
        <v>0</v>
      </c>
      <c r="G19" s="22">
        <f t="shared" si="3"/>
        <v>0</v>
      </c>
      <c r="H19" s="22">
        <f t="shared" si="4"/>
        <v>0</v>
      </c>
      <c r="I19" s="16">
        <f>SUMIF($G$33:$G$182,$C$19,$I$33:$I$182)</f>
        <v>0</v>
      </c>
      <c r="J19" s="16">
        <f>SUMIF($G$33:$G$182,$C$19,$J$33:$J$182)</f>
        <v>0</v>
      </c>
      <c r="K19" s="16">
        <f>SUMIF($G$33:$G$182,$C$19,$K$33:$K$182)</f>
        <v>0</v>
      </c>
      <c r="L19" s="16">
        <f>SUMIF($G$33:$G$182,$C$19,$L$33:$L$182)</f>
        <v>0</v>
      </c>
      <c r="M19" s="16">
        <f>SUMIF($G$33:$G$182,$C$19,$M$33:$M$182)</f>
        <v>0</v>
      </c>
      <c r="N19" s="16">
        <f>SUMIF($G$33:$G$182,$C$19,$N$33:$N$182)</f>
        <v>0</v>
      </c>
      <c r="O19" s="16">
        <f>SUMIF($G$33:$G$182,$C$19,$O$33:$O$182)</f>
        <v>0</v>
      </c>
      <c r="P19" s="16">
        <f>SUMIF($G$33:$G$182,$C$19,$P$33:$P$182)</f>
        <v>0</v>
      </c>
      <c r="Q19" s="16">
        <f>SUMIF($G$33:$G$182,$C$19,$Q$33:$Q$182)</f>
        <v>0</v>
      </c>
      <c r="R19" s="16">
        <f>SUMIF($G$33:$G$182,$C$19,$R$33:$R$182)</f>
        <v>0</v>
      </c>
      <c r="S19" s="16">
        <f>SUMIF($G$33:$G$182,$C$19,$S$33:$S$182)</f>
        <v>0</v>
      </c>
      <c r="T19" s="16">
        <f>SUMIF($G$33:$G$182,$C$19,$T$33:$T$182)</f>
        <v>0</v>
      </c>
      <c r="U19" s="16">
        <f>SUMIF($G$33:$G$182,$C$19,$U$33:$U$182)</f>
        <v>0</v>
      </c>
      <c r="V19" s="19">
        <f t="shared" ref="V19:V25" si="5">SUM(E19:H19)</f>
        <v>0</v>
      </c>
    </row>
    <row r="20" spans="3:32" x14ac:dyDescent="0.2">
      <c r="C20" s="20" t="s">
        <v>20</v>
      </c>
      <c r="D20" s="21" t="str">
        <f>IF(C20="","",VLOOKUP(C20,seznamy!$E$2:$F$9,2,0))</f>
        <v>Ú</v>
      </c>
      <c r="E20" s="22">
        <f t="shared" ref="E20:E25" si="6">ROUND(SUMIFS($I20:$U20,$I$17:$U$17,$E$17),0)</f>
        <v>0</v>
      </c>
      <c r="F20" s="22">
        <f t="shared" si="2"/>
        <v>0</v>
      </c>
      <c r="G20" s="22">
        <f t="shared" si="3"/>
        <v>0</v>
      </c>
      <c r="H20" s="22">
        <f t="shared" si="4"/>
        <v>0</v>
      </c>
      <c r="I20" s="16">
        <f>SUMIF($G$33:$G$182,$C$20,$I$33:$I$182)</f>
        <v>0</v>
      </c>
      <c r="J20" s="16">
        <f>SUMIF($G$33:$G$182,$C$20,$J$33:$J$182)</f>
        <v>0</v>
      </c>
      <c r="K20" s="16">
        <f>SUMIF($G$33:$G$182,$C$20,$K$33:$K$182)</f>
        <v>0</v>
      </c>
      <c r="L20" s="16">
        <f>SUMIF($G$33:$G$182,$C$20,$L$33:$L$182)</f>
        <v>0</v>
      </c>
      <c r="M20" s="16">
        <f>SUMIF($G$33:$G$182,$C$20,$M$33:$M$182)</f>
        <v>0</v>
      </c>
      <c r="N20" s="16">
        <f>SUMIF($G$33:$G$182,$C$20,$N$33:$N$182)</f>
        <v>0</v>
      </c>
      <c r="O20" s="16">
        <f>SUMIF($G$33:$G$182,$C$20,$O$33:$O$182)</f>
        <v>0</v>
      </c>
      <c r="P20" s="16">
        <f>SUMIF($G$33:$G$182,$C$20,$P$33:$P$182)</f>
        <v>0</v>
      </c>
      <c r="Q20" s="16">
        <f>SUMIF($G$33:$G$182,$C$20,$Q$33:$Q$182)</f>
        <v>0</v>
      </c>
      <c r="R20" s="16">
        <f>SUMIF($G$33:$G$182,$C$20,$R$33:$R$182)</f>
        <v>0</v>
      </c>
      <c r="S20" s="16">
        <f>SUMIF($G$33:$G$182,$C$20,$S$33:$S$182)</f>
        <v>0</v>
      </c>
      <c r="T20" s="16">
        <f>SUMIF($G$33:$G$182,$C$20,$T$33:$T$182)</f>
        <v>0</v>
      </c>
      <c r="U20" s="16">
        <f>SUMIF($G$33:$G$182,$C$20,$U$33:$U$182)</f>
        <v>0</v>
      </c>
      <c r="V20" s="19">
        <f t="shared" si="5"/>
        <v>0</v>
      </c>
    </row>
    <row r="21" spans="3:32" x14ac:dyDescent="0.2">
      <c r="C21" s="20" t="s">
        <v>52</v>
      </c>
      <c r="D21" s="21" t="str">
        <f>IF(C21="","",VLOOKUP(C21,seznamy!$E$2:$F$9,2,0))</f>
        <v>Ú</v>
      </c>
      <c r="E21" s="22">
        <f t="shared" si="6"/>
        <v>0</v>
      </c>
      <c r="F21" s="22">
        <f t="shared" si="2"/>
        <v>0</v>
      </c>
      <c r="G21" s="22">
        <f t="shared" si="3"/>
        <v>0</v>
      </c>
      <c r="H21" s="22">
        <f t="shared" si="4"/>
        <v>0</v>
      </c>
      <c r="I21" s="16">
        <f>SUMIF($G$33:$G$182,$C$21,$I$33:$I$182)</f>
        <v>0</v>
      </c>
      <c r="J21" s="16">
        <f>SUMIF($G$33:$G$182,$C$21,$J$33:$J$182)</f>
        <v>0</v>
      </c>
      <c r="K21" s="16">
        <f>SUMIF($G$33:$G$182,$C$21,$K$33:$K$182)</f>
        <v>0</v>
      </c>
      <c r="L21" s="16">
        <f>SUMIF($G$33:$G$182,$C$21,$L$33:$L$182)</f>
        <v>0</v>
      </c>
      <c r="M21" s="16">
        <f>SUMIF($G$33:$G$182,$C$21,$M$33:$M$182)</f>
        <v>0</v>
      </c>
      <c r="N21" s="16">
        <f>SUMIF($G$33:$G$182,$C$21,$N$33:$N$182)</f>
        <v>0</v>
      </c>
      <c r="O21" s="16">
        <f>SUMIF($G$33:$G$182,$C$21,$O$33:$O$182)</f>
        <v>0</v>
      </c>
      <c r="P21" s="16">
        <f>SUMIF($G$33:$G$182,$C$21,$P$33:$P$182)</f>
        <v>0</v>
      </c>
      <c r="Q21" s="16">
        <f>SUMIF($G$33:$G$182,$C$21,$Q$33:$Q$182)</f>
        <v>0</v>
      </c>
      <c r="R21" s="16">
        <f>SUMIF($G$33:$G$182,$C$21,$R$33:$R$182)</f>
        <v>0</v>
      </c>
      <c r="S21" s="16">
        <f>SUMIF($G$33:$G$182,$C$21,$S$33:$S$182)</f>
        <v>0</v>
      </c>
      <c r="T21" s="16">
        <f>SUMIF($G$33:$G$182,$C$21,$T$33:$T$182)</f>
        <v>0</v>
      </c>
      <c r="U21" s="16">
        <f>SUMIF($G$33:$G$182,$C$21,$U$33:$U$182)</f>
        <v>0</v>
      </c>
      <c r="V21" s="19">
        <f t="shared" ref="V21" si="7">SUM(E21:H21)</f>
        <v>0</v>
      </c>
    </row>
    <row r="22" spans="3:32" x14ac:dyDescent="0.2">
      <c r="C22" s="20" t="s">
        <v>21</v>
      </c>
      <c r="D22" s="21" t="str">
        <f>IF(C22="","",VLOOKUP(C22,seznamy!$E$2:$F$9,2,0))</f>
        <v>Ú</v>
      </c>
      <c r="E22" s="22">
        <f t="shared" si="6"/>
        <v>0</v>
      </c>
      <c r="F22" s="22">
        <f t="shared" si="2"/>
        <v>0</v>
      </c>
      <c r="G22" s="22">
        <f t="shared" si="3"/>
        <v>0</v>
      </c>
      <c r="H22" s="22">
        <f t="shared" si="4"/>
        <v>0</v>
      </c>
      <c r="I22" s="16">
        <f>SUMIF($G$33:$G$182,$C$22,$I$33:$I$182)</f>
        <v>0</v>
      </c>
      <c r="J22" s="16">
        <f>SUMIF($G$33:$G$182,$C$22,$J$33:$J$182)</f>
        <v>0</v>
      </c>
      <c r="K22" s="16">
        <f>SUMIF($G$33:$G$182,$C$22,$K$33:$K$182)</f>
        <v>0</v>
      </c>
      <c r="L22" s="16">
        <f>SUMIF($G$33:$G$182,$C$22,$L$33:$L$182)</f>
        <v>0</v>
      </c>
      <c r="M22" s="16">
        <f>SUMIF($G$33:$G$182,$C$22,$M$33:$M$182)</f>
        <v>0</v>
      </c>
      <c r="N22" s="16">
        <f>SUMIF($G$33:$G$182,$C$22,$N$33:$N$182)</f>
        <v>0</v>
      </c>
      <c r="O22" s="16">
        <f>SUMIF($G$33:$G$182,$C$22,$O$33:$O$182)</f>
        <v>0</v>
      </c>
      <c r="P22" s="16">
        <f>SUMIF($G$33:$G$182,$C$22,$P$33:$P$182)</f>
        <v>0</v>
      </c>
      <c r="Q22" s="16">
        <f>SUMIF($G$33:$G$182,$C$22,$Q$33:$Q$182)</f>
        <v>0</v>
      </c>
      <c r="R22" s="16">
        <f>SUMIF($G$33:$G$182,$C$22,$R$33:$R$182)</f>
        <v>0</v>
      </c>
      <c r="S22" s="16">
        <f>SUMIF($G$33:$G$182,$C$22,$S$33:$S$182)</f>
        <v>0</v>
      </c>
      <c r="T22" s="16">
        <f>SUMIF($G$33:$G$182,$C$22,$T$33:$T$182)</f>
        <v>0</v>
      </c>
      <c r="U22" s="16">
        <f>SUMIF($G$33:$G$182,$C$22,$U$33:$U$182)</f>
        <v>0</v>
      </c>
      <c r="V22" s="19">
        <f t="shared" si="5"/>
        <v>0</v>
      </c>
    </row>
    <row r="23" spans="3:32" x14ac:dyDescent="0.2">
      <c r="C23" s="20" t="s">
        <v>22</v>
      </c>
      <c r="D23" s="21" t="str">
        <f>IF(C23="","",VLOOKUP(C23,seznamy!$E$2:$F$9,2,0))</f>
        <v>Ú</v>
      </c>
      <c r="E23" s="22">
        <f t="shared" si="6"/>
        <v>0</v>
      </c>
      <c r="F23" s="22">
        <f t="shared" si="2"/>
        <v>0</v>
      </c>
      <c r="G23" s="22">
        <f t="shared" si="3"/>
        <v>0</v>
      </c>
      <c r="H23" s="22">
        <f t="shared" si="4"/>
        <v>0</v>
      </c>
      <c r="I23" s="16">
        <f>SUMIF($G$33:$G$182,$C$23,$I$33:$I$182)</f>
        <v>0</v>
      </c>
      <c r="J23" s="16">
        <f>SUMIF($G$33:$G$182,$C$23,$J$33:$J$182)</f>
        <v>0</v>
      </c>
      <c r="K23" s="16">
        <f>SUMIF($G$33:$G$182,$C$23,$K$33:$K$182)</f>
        <v>0</v>
      </c>
      <c r="L23" s="16">
        <f>SUMIF($G$33:$G$182,$C$23,$L$33:$L$182)</f>
        <v>0</v>
      </c>
      <c r="M23" s="16">
        <f>SUMIF($G$33:$G$182,$C$23,$M$33:$M$182)</f>
        <v>0</v>
      </c>
      <c r="N23" s="16">
        <f>SUMIF($G$33:$G$182,$C$23,$N$33:$N$182)</f>
        <v>0</v>
      </c>
      <c r="O23" s="16">
        <f>SUMIF($G$33:$G$182,$C$23,$O$33:$O$182)</f>
        <v>0</v>
      </c>
      <c r="P23" s="16">
        <f>SUMIF($G$33:$G$182,$C$23,$P$33:$P$182)</f>
        <v>0</v>
      </c>
      <c r="Q23" s="16">
        <f>SUMIF($G$33:$G$182,$C$23,$Q$33:$Q$182)</f>
        <v>0</v>
      </c>
      <c r="R23" s="16">
        <f>SUMIF($G$33:$G$182,$C$23,$R$33:$R$182)</f>
        <v>0</v>
      </c>
      <c r="S23" s="16">
        <f>SUMIF($G$33:$G$182,$C$23,$S$33:$S$182)</f>
        <v>0</v>
      </c>
      <c r="T23" s="16">
        <f>SUMIF($G$33:$G$182,$C$23,$T$33:$T$182)</f>
        <v>0</v>
      </c>
      <c r="U23" s="16">
        <f>SUMIF($G$33:$G$182,$C$23,$U$33:$U$182)</f>
        <v>0</v>
      </c>
      <c r="V23" s="19">
        <f t="shared" si="5"/>
        <v>0</v>
      </c>
    </row>
    <row r="24" spans="3:32" ht="15" customHeight="1" x14ac:dyDescent="0.2">
      <c r="C24" s="20" t="s">
        <v>23</v>
      </c>
      <c r="D24" s="21" t="str">
        <f>IF(C24="","",VLOOKUP(C24,seznamy!$E$2:$F$9,2,0))</f>
        <v>Ú</v>
      </c>
      <c r="E24" s="22">
        <f t="shared" si="6"/>
        <v>0</v>
      </c>
      <c r="F24" s="22">
        <f t="shared" si="2"/>
        <v>0</v>
      </c>
      <c r="G24" s="22">
        <f t="shared" si="3"/>
        <v>0</v>
      </c>
      <c r="H24" s="22">
        <f t="shared" si="4"/>
        <v>0</v>
      </c>
      <c r="I24" s="16">
        <f>SUMIF($G$33:$G$182,$C$24,$I$33:$I$182)</f>
        <v>0</v>
      </c>
      <c r="J24" s="16">
        <f>SUMIF($G$33:$G$182,$C$24,$J$33:$J$182)</f>
        <v>0</v>
      </c>
      <c r="K24" s="16">
        <f>SUMIF($G$33:$G$182,$C$24,$K$33:$K$182)</f>
        <v>0</v>
      </c>
      <c r="L24" s="16">
        <f>SUMIF($G$33:$G$182,$C$24,$L$33:$L$182)</f>
        <v>0</v>
      </c>
      <c r="M24" s="16">
        <f>SUMIF($G$33:$G$182,$C$24,$M$33:$M$182)</f>
        <v>0</v>
      </c>
      <c r="N24" s="16">
        <f>SUMIF($G$33:$G$182,$C$24,$N$33:$N$182)</f>
        <v>0</v>
      </c>
      <c r="O24" s="16">
        <f>SUMIF($G$33:$G$182,$C$24,$O$33:$O$182)</f>
        <v>0</v>
      </c>
      <c r="P24" s="16">
        <f>SUMIF($G$33:$G$182,$C$24,$P$33:$P$182)</f>
        <v>0</v>
      </c>
      <c r="Q24" s="16">
        <f>SUMIF($G$33:$G$182,$C$24,$Q$33:$Q$182)</f>
        <v>0</v>
      </c>
      <c r="R24" s="16">
        <f>SUMIF($G$33:$G$182,$C$24,$R$33:$R$182)</f>
        <v>0</v>
      </c>
      <c r="S24" s="16">
        <f>SUMIF($G$33:$G$182,$C$24,$S$33:$S$182)</f>
        <v>0</v>
      </c>
      <c r="T24" s="16">
        <f>SUMIF($G$33:$G$182,$C$24,$T$33:$T$182)</f>
        <v>0</v>
      </c>
      <c r="U24" s="16">
        <f>SUMIF($G$33:$G$182,$C$24,$U$33:$U$182)</f>
        <v>0</v>
      </c>
      <c r="V24" s="19">
        <f t="shared" si="5"/>
        <v>0</v>
      </c>
    </row>
    <row r="25" spans="3:32" x14ac:dyDescent="0.2">
      <c r="C25" s="20" t="s">
        <v>24</v>
      </c>
      <c r="D25" s="21" t="str">
        <f>IF(C25="","",VLOOKUP(C25,seznamy!$E$2:$F$9,2,0))</f>
        <v>Ú</v>
      </c>
      <c r="E25" s="22">
        <f t="shared" si="6"/>
        <v>0</v>
      </c>
      <c r="F25" s="22">
        <f t="shared" si="2"/>
        <v>0</v>
      </c>
      <c r="G25" s="22">
        <f t="shared" si="3"/>
        <v>0</v>
      </c>
      <c r="H25" s="22">
        <f t="shared" si="4"/>
        <v>0</v>
      </c>
      <c r="I25" s="16">
        <f>SUMIF($G$33:$G$182,$C$25,$I$33:$I$182)</f>
        <v>0</v>
      </c>
      <c r="J25" s="16">
        <f>SUMIF($G$33:$G$182,$C$25,$J$33:$J$182)</f>
        <v>0</v>
      </c>
      <c r="K25" s="16">
        <f>SUMIF($G$33:$G$182,$C$25,$K$33:$K$182)</f>
        <v>0</v>
      </c>
      <c r="L25" s="16">
        <f>SUMIF($G$33:$G$182,$C$25,$L$33:$L$182)</f>
        <v>0</v>
      </c>
      <c r="M25" s="16">
        <f>SUMIF($G$33:$G$182,$C$25,$M$33:$M$182)</f>
        <v>0</v>
      </c>
      <c r="N25" s="16">
        <f>SUMIF($G$33:$G$182,$C$25,$N$33:$N$182)</f>
        <v>0</v>
      </c>
      <c r="O25" s="16">
        <f>SUMIF($G$33:$G$182,$C$25,$O$33:$O$182)</f>
        <v>0</v>
      </c>
      <c r="P25" s="16">
        <f>SUMIF($G$33:$G$182,$C$25,$P$33:$P$182)</f>
        <v>0</v>
      </c>
      <c r="Q25" s="16">
        <f>SUMIF($G$33:$G$182,$C$25,$Q$33:$Q$182)</f>
        <v>0</v>
      </c>
      <c r="R25" s="16">
        <f>SUMIF($G$33:$G$182,$C$25,$R$33:$R$182)</f>
        <v>0</v>
      </c>
      <c r="S25" s="16">
        <f>SUMIF($G$33:$G$182,$C$25,$S$33:$S$182)</f>
        <v>0</v>
      </c>
      <c r="T25" s="16">
        <f>SUMIF($G$33:$G$182,$C$25,$T$33:$T$182)</f>
        <v>0</v>
      </c>
      <c r="U25" s="16">
        <f>SUMIF($G$33:$G$182,$C$25,$U$33:$U$182)</f>
        <v>0</v>
      </c>
      <c r="V25" s="19">
        <f t="shared" si="5"/>
        <v>0</v>
      </c>
    </row>
    <row r="26" spans="3:32" ht="15" customHeight="1" x14ac:dyDescent="0.2">
      <c r="C26" s="31" t="s">
        <v>51</v>
      </c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</row>
    <row r="27" spans="3:32" ht="12.75" customHeight="1" x14ac:dyDescent="0.2">
      <c r="C27" s="50" t="s">
        <v>53</v>
      </c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</row>
    <row r="28" spans="3:32" ht="12.75" customHeight="1" x14ac:dyDescent="0.2"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</row>
    <row r="30" spans="3:32" ht="25.5" customHeight="1" x14ac:dyDescent="0.2">
      <c r="C30" s="28" t="s">
        <v>1</v>
      </c>
      <c r="D30" s="28" t="s">
        <v>49</v>
      </c>
      <c r="E30" s="28" t="s">
        <v>30</v>
      </c>
      <c r="F30" s="28" t="s">
        <v>25</v>
      </c>
      <c r="G30" s="28" t="s">
        <v>29</v>
      </c>
      <c r="H30" s="28" t="s">
        <v>28</v>
      </c>
      <c r="I30" s="41" t="s">
        <v>50</v>
      </c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3"/>
    </row>
    <row r="31" spans="3:32" ht="25.5" customHeight="1" x14ac:dyDescent="0.2">
      <c r="C31" s="29"/>
      <c r="D31" s="29"/>
      <c r="E31" s="29"/>
      <c r="F31" s="29"/>
      <c r="G31" s="29"/>
      <c r="H31" s="29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28" t="s">
        <v>27</v>
      </c>
    </row>
    <row r="32" spans="3:32" ht="25.5" customHeight="1" x14ac:dyDescent="0.2">
      <c r="C32" s="30"/>
      <c r="D32" s="30"/>
      <c r="E32" s="30"/>
      <c r="F32" s="30"/>
      <c r="G32" s="30"/>
      <c r="H32" s="30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30"/>
    </row>
    <row r="33" spans="3:22" x14ac:dyDescent="0.2">
      <c r="C33" s="26">
        <v>1</v>
      </c>
      <c r="D33" s="7"/>
      <c r="E33" s="8"/>
      <c r="F33" s="8"/>
      <c r="G33" s="9"/>
      <c r="H33" s="9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24" t="str">
        <f>IF(H33="","",SUM(I33:U33))</f>
        <v/>
      </c>
    </row>
    <row r="34" spans="3:22" x14ac:dyDescent="0.2">
      <c r="C34" s="26">
        <f>C33+1</f>
        <v>2</v>
      </c>
      <c r="D34" s="7"/>
      <c r="E34" s="8"/>
      <c r="F34" s="8"/>
      <c r="G34" s="9"/>
      <c r="H34" s="9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24" t="str">
        <f>IF(H34="","",SUM(I34:U34))</f>
        <v/>
      </c>
    </row>
    <row r="35" spans="3:22" x14ac:dyDescent="0.2">
      <c r="C35" s="26">
        <f t="shared" ref="C35:C182" si="8">C34+1</f>
        <v>3</v>
      </c>
      <c r="D35" s="7"/>
      <c r="E35" s="8"/>
      <c r="F35" s="8"/>
      <c r="G35" s="9"/>
      <c r="H35" s="9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24" t="str">
        <f t="shared" ref="V35:V98" si="9">IF(H35="","",SUM(I35:U35))</f>
        <v/>
      </c>
    </row>
    <row r="36" spans="3:22" x14ac:dyDescent="0.2">
      <c r="C36" s="26">
        <f t="shared" si="8"/>
        <v>4</v>
      </c>
      <c r="D36" s="7"/>
      <c r="E36" s="8"/>
      <c r="F36" s="8"/>
      <c r="G36" s="9"/>
      <c r="H36" s="9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24" t="str">
        <f t="shared" si="9"/>
        <v/>
      </c>
    </row>
    <row r="37" spans="3:22" x14ac:dyDescent="0.2">
      <c r="C37" s="26">
        <f t="shared" si="8"/>
        <v>5</v>
      </c>
      <c r="D37" s="7"/>
      <c r="E37" s="8"/>
      <c r="F37" s="8"/>
      <c r="G37" s="9"/>
      <c r="H37" s="9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24" t="str">
        <f t="shared" si="9"/>
        <v/>
      </c>
    </row>
    <row r="38" spans="3:22" x14ac:dyDescent="0.2">
      <c r="C38" s="26">
        <f t="shared" si="8"/>
        <v>6</v>
      </c>
      <c r="D38" s="7"/>
      <c r="E38" s="8"/>
      <c r="F38" s="8"/>
      <c r="G38" s="9"/>
      <c r="H38" s="9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24" t="str">
        <f t="shared" si="9"/>
        <v/>
      </c>
    </row>
    <row r="39" spans="3:22" x14ac:dyDescent="0.2">
      <c r="C39" s="26">
        <f t="shared" si="8"/>
        <v>7</v>
      </c>
      <c r="D39" s="7"/>
      <c r="E39" s="8"/>
      <c r="F39" s="8"/>
      <c r="G39" s="9"/>
      <c r="H39" s="9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24" t="str">
        <f t="shared" si="9"/>
        <v/>
      </c>
    </row>
    <row r="40" spans="3:22" x14ac:dyDescent="0.2">
      <c r="C40" s="26">
        <f t="shared" si="8"/>
        <v>8</v>
      </c>
      <c r="D40" s="7"/>
      <c r="E40" s="8"/>
      <c r="F40" s="8"/>
      <c r="G40" s="9"/>
      <c r="H40" s="9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24" t="str">
        <f t="shared" si="9"/>
        <v/>
      </c>
    </row>
    <row r="41" spans="3:22" x14ac:dyDescent="0.2">
      <c r="C41" s="26">
        <f t="shared" si="8"/>
        <v>9</v>
      </c>
      <c r="D41" s="7"/>
      <c r="E41" s="8"/>
      <c r="F41" s="8"/>
      <c r="G41" s="9"/>
      <c r="H41" s="9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24" t="str">
        <f t="shared" si="9"/>
        <v/>
      </c>
    </row>
    <row r="42" spans="3:22" x14ac:dyDescent="0.2">
      <c r="C42" s="26">
        <f t="shared" si="8"/>
        <v>10</v>
      </c>
      <c r="D42" s="7"/>
      <c r="E42" s="8"/>
      <c r="F42" s="8"/>
      <c r="G42" s="9"/>
      <c r="H42" s="9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24" t="str">
        <f t="shared" si="9"/>
        <v/>
      </c>
    </row>
    <row r="43" spans="3:22" x14ac:dyDescent="0.2">
      <c r="C43" s="26">
        <f t="shared" si="8"/>
        <v>11</v>
      </c>
      <c r="D43" s="7"/>
      <c r="E43" s="8"/>
      <c r="F43" s="8"/>
      <c r="G43" s="9"/>
      <c r="H43" s="9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24" t="str">
        <f t="shared" si="9"/>
        <v/>
      </c>
    </row>
    <row r="44" spans="3:22" x14ac:dyDescent="0.2">
      <c r="C44" s="26">
        <f t="shared" si="8"/>
        <v>12</v>
      </c>
      <c r="D44" s="7"/>
      <c r="E44" s="8"/>
      <c r="F44" s="8"/>
      <c r="G44" s="9"/>
      <c r="H44" s="9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24" t="str">
        <f t="shared" si="9"/>
        <v/>
      </c>
    </row>
    <row r="45" spans="3:22" x14ac:dyDescent="0.2">
      <c r="C45" s="26">
        <f t="shared" si="8"/>
        <v>13</v>
      </c>
      <c r="D45" s="7"/>
      <c r="E45" s="8"/>
      <c r="F45" s="8"/>
      <c r="G45" s="9"/>
      <c r="H45" s="9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24" t="str">
        <f t="shared" si="9"/>
        <v/>
      </c>
    </row>
    <row r="46" spans="3:22" x14ac:dyDescent="0.2">
      <c r="C46" s="26">
        <f t="shared" si="8"/>
        <v>14</v>
      </c>
      <c r="D46" s="7"/>
      <c r="E46" s="8"/>
      <c r="F46" s="8"/>
      <c r="G46" s="9"/>
      <c r="H46" s="9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24" t="str">
        <f t="shared" si="9"/>
        <v/>
      </c>
    </row>
    <row r="47" spans="3:22" x14ac:dyDescent="0.2">
      <c r="C47" s="26">
        <f t="shared" si="8"/>
        <v>15</v>
      </c>
      <c r="D47" s="7"/>
      <c r="E47" s="8"/>
      <c r="F47" s="8"/>
      <c r="G47" s="9"/>
      <c r="H47" s="9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24" t="str">
        <f t="shared" si="9"/>
        <v/>
      </c>
    </row>
    <row r="48" spans="3:22" x14ac:dyDescent="0.2">
      <c r="C48" s="26">
        <f t="shared" si="8"/>
        <v>16</v>
      </c>
      <c r="D48" s="7"/>
      <c r="E48" s="8"/>
      <c r="F48" s="8"/>
      <c r="G48" s="9"/>
      <c r="H48" s="9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24" t="str">
        <f t="shared" si="9"/>
        <v/>
      </c>
    </row>
    <row r="49" spans="3:22" x14ac:dyDescent="0.2">
      <c r="C49" s="26">
        <f t="shared" si="8"/>
        <v>17</v>
      </c>
      <c r="D49" s="7"/>
      <c r="E49" s="8"/>
      <c r="F49" s="8"/>
      <c r="G49" s="9"/>
      <c r="H49" s="9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24" t="str">
        <f t="shared" si="9"/>
        <v/>
      </c>
    </row>
    <row r="50" spans="3:22" x14ac:dyDescent="0.2">
      <c r="C50" s="26">
        <f t="shared" si="8"/>
        <v>18</v>
      </c>
      <c r="D50" s="7"/>
      <c r="E50" s="8"/>
      <c r="F50" s="8"/>
      <c r="G50" s="9"/>
      <c r="H50" s="9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24" t="str">
        <f t="shared" si="9"/>
        <v/>
      </c>
    </row>
    <row r="51" spans="3:22" x14ac:dyDescent="0.2">
      <c r="C51" s="26">
        <f t="shared" si="8"/>
        <v>19</v>
      </c>
      <c r="D51" s="7"/>
      <c r="E51" s="8"/>
      <c r="F51" s="8"/>
      <c r="G51" s="9"/>
      <c r="H51" s="9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24" t="str">
        <f t="shared" si="9"/>
        <v/>
      </c>
    </row>
    <row r="52" spans="3:22" x14ac:dyDescent="0.2">
      <c r="C52" s="26">
        <f t="shared" si="8"/>
        <v>20</v>
      </c>
      <c r="D52" s="7"/>
      <c r="E52" s="8"/>
      <c r="F52" s="8"/>
      <c r="G52" s="9"/>
      <c r="H52" s="9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24" t="str">
        <f t="shared" si="9"/>
        <v/>
      </c>
    </row>
    <row r="53" spans="3:22" x14ac:dyDescent="0.2">
      <c r="C53" s="26">
        <f t="shared" si="8"/>
        <v>21</v>
      </c>
      <c r="D53" s="7"/>
      <c r="E53" s="8"/>
      <c r="F53" s="8"/>
      <c r="G53" s="9"/>
      <c r="H53" s="9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24" t="str">
        <f t="shared" si="9"/>
        <v/>
      </c>
    </row>
    <row r="54" spans="3:22" x14ac:dyDescent="0.2">
      <c r="C54" s="26">
        <f t="shared" si="8"/>
        <v>22</v>
      </c>
      <c r="D54" s="7"/>
      <c r="E54" s="8"/>
      <c r="F54" s="8"/>
      <c r="G54" s="9"/>
      <c r="H54" s="9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24" t="str">
        <f t="shared" si="9"/>
        <v/>
      </c>
    </row>
    <row r="55" spans="3:22" x14ac:dyDescent="0.2">
      <c r="C55" s="26">
        <f t="shared" si="8"/>
        <v>23</v>
      </c>
      <c r="D55" s="7"/>
      <c r="E55" s="8"/>
      <c r="F55" s="8"/>
      <c r="G55" s="9"/>
      <c r="H55" s="9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24" t="str">
        <f t="shared" si="9"/>
        <v/>
      </c>
    </row>
    <row r="56" spans="3:22" x14ac:dyDescent="0.2">
      <c r="C56" s="26">
        <f t="shared" si="8"/>
        <v>24</v>
      </c>
      <c r="D56" s="7"/>
      <c r="E56" s="8"/>
      <c r="F56" s="8"/>
      <c r="G56" s="9"/>
      <c r="H56" s="9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24" t="str">
        <f t="shared" si="9"/>
        <v/>
      </c>
    </row>
    <row r="57" spans="3:22" x14ac:dyDescent="0.2">
      <c r="C57" s="26">
        <f t="shared" si="8"/>
        <v>25</v>
      </c>
      <c r="D57" s="7"/>
      <c r="E57" s="8"/>
      <c r="F57" s="8"/>
      <c r="G57" s="9"/>
      <c r="H57" s="9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24" t="str">
        <f t="shared" si="9"/>
        <v/>
      </c>
    </row>
    <row r="58" spans="3:22" x14ac:dyDescent="0.2">
      <c r="C58" s="26">
        <f t="shared" si="8"/>
        <v>26</v>
      </c>
      <c r="D58" s="7"/>
      <c r="E58" s="8"/>
      <c r="F58" s="8"/>
      <c r="G58" s="9"/>
      <c r="H58" s="9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24" t="str">
        <f t="shared" si="9"/>
        <v/>
      </c>
    </row>
    <row r="59" spans="3:22" x14ac:dyDescent="0.2">
      <c r="C59" s="26">
        <f t="shared" si="8"/>
        <v>27</v>
      </c>
      <c r="D59" s="7"/>
      <c r="E59" s="8"/>
      <c r="F59" s="8"/>
      <c r="G59" s="9"/>
      <c r="H59" s="9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24" t="str">
        <f t="shared" si="9"/>
        <v/>
      </c>
    </row>
    <row r="60" spans="3:22" x14ac:dyDescent="0.2">
      <c r="C60" s="26">
        <f t="shared" si="8"/>
        <v>28</v>
      </c>
      <c r="D60" s="7"/>
      <c r="E60" s="8"/>
      <c r="F60" s="8"/>
      <c r="G60" s="9"/>
      <c r="H60" s="9" t="str">
        <f>IF(G60="","",VLOOKUP(G60,seznamy!$E$2:$F$9,2,0))</f>
        <v/>
      </c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24" t="str">
        <f t="shared" si="9"/>
        <v/>
      </c>
    </row>
    <row r="61" spans="3:22" x14ac:dyDescent="0.2">
      <c r="C61" s="26">
        <f t="shared" si="8"/>
        <v>29</v>
      </c>
      <c r="D61" s="7"/>
      <c r="E61" s="8"/>
      <c r="F61" s="8"/>
      <c r="G61" s="9"/>
      <c r="H61" s="9" t="str">
        <f>IF(G61="","",VLOOKUP(G61,seznamy!$E$2:$F$9,2,0))</f>
        <v/>
      </c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24" t="str">
        <f t="shared" si="9"/>
        <v/>
      </c>
    </row>
    <row r="62" spans="3:22" x14ac:dyDescent="0.2">
      <c r="C62" s="26">
        <f t="shared" si="8"/>
        <v>30</v>
      </c>
      <c r="D62" s="7"/>
      <c r="E62" s="8"/>
      <c r="F62" s="8"/>
      <c r="G62" s="9"/>
      <c r="H62" s="9" t="str">
        <f>IF(G62="","",VLOOKUP(G62,seznamy!$E$2:$F$9,2,0))</f>
        <v/>
      </c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24" t="str">
        <f t="shared" si="9"/>
        <v/>
      </c>
    </row>
    <row r="63" spans="3:22" x14ac:dyDescent="0.2">
      <c r="C63" s="26">
        <f t="shared" si="8"/>
        <v>31</v>
      </c>
      <c r="D63" s="7"/>
      <c r="E63" s="8"/>
      <c r="F63" s="8"/>
      <c r="G63" s="9"/>
      <c r="H63" s="9" t="str">
        <f>IF(G63="","",VLOOKUP(G63,seznamy!$E$2:$F$9,2,0))</f>
        <v/>
      </c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24" t="str">
        <f t="shared" si="9"/>
        <v/>
      </c>
    </row>
    <row r="64" spans="3:22" x14ac:dyDescent="0.2">
      <c r="C64" s="26">
        <f t="shared" si="8"/>
        <v>32</v>
      </c>
      <c r="D64" s="7"/>
      <c r="E64" s="8"/>
      <c r="F64" s="8"/>
      <c r="G64" s="9"/>
      <c r="H64" s="9" t="str">
        <f>IF(G64="","",VLOOKUP(G64,seznamy!$E$2:$F$9,2,0))</f>
        <v/>
      </c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24" t="str">
        <f t="shared" si="9"/>
        <v/>
      </c>
    </row>
    <row r="65" spans="3:22" x14ac:dyDescent="0.2">
      <c r="C65" s="26">
        <f t="shared" si="8"/>
        <v>33</v>
      </c>
      <c r="D65" s="7"/>
      <c r="E65" s="8"/>
      <c r="F65" s="8"/>
      <c r="G65" s="9"/>
      <c r="H65" s="9" t="str">
        <f>IF(G65="","",VLOOKUP(G65,seznamy!$E$2:$F$9,2,0))</f>
        <v/>
      </c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24" t="str">
        <f t="shared" si="9"/>
        <v/>
      </c>
    </row>
    <row r="66" spans="3:22" x14ac:dyDescent="0.2">
      <c r="C66" s="26">
        <f t="shared" si="8"/>
        <v>34</v>
      </c>
      <c r="D66" s="7"/>
      <c r="E66" s="8"/>
      <c r="F66" s="8"/>
      <c r="G66" s="9"/>
      <c r="H66" s="9" t="str">
        <f>IF(G66="","",VLOOKUP(G66,seznamy!$E$2:$F$9,2,0))</f>
        <v/>
      </c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24" t="str">
        <f t="shared" si="9"/>
        <v/>
      </c>
    </row>
    <row r="67" spans="3:22" x14ac:dyDescent="0.2">
      <c r="C67" s="26">
        <f t="shared" si="8"/>
        <v>35</v>
      </c>
      <c r="D67" s="7"/>
      <c r="E67" s="8"/>
      <c r="F67" s="8"/>
      <c r="G67" s="9"/>
      <c r="H67" s="9" t="str">
        <f>IF(G67="","",VLOOKUP(G67,seznamy!$E$2:$F$9,2,0))</f>
        <v/>
      </c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24" t="str">
        <f t="shared" si="9"/>
        <v/>
      </c>
    </row>
    <row r="68" spans="3:22" x14ac:dyDescent="0.2">
      <c r="C68" s="26">
        <f t="shared" si="8"/>
        <v>36</v>
      </c>
      <c r="D68" s="7"/>
      <c r="E68" s="8"/>
      <c r="F68" s="8"/>
      <c r="G68" s="9"/>
      <c r="H68" s="9" t="str">
        <f>IF(G68="","",VLOOKUP(G68,seznamy!$E$2:$F$9,2,0))</f>
        <v/>
      </c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24" t="str">
        <f t="shared" si="9"/>
        <v/>
      </c>
    </row>
    <row r="69" spans="3:22" x14ac:dyDescent="0.2">
      <c r="C69" s="26">
        <f t="shared" si="8"/>
        <v>37</v>
      </c>
      <c r="D69" s="7"/>
      <c r="E69" s="8"/>
      <c r="F69" s="8"/>
      <c r="G69" s="9"/>
      <c r="H69" s="9" t="str">
        <f>IF(G69="","",VLOOKUP(G69,seznamy!$E$2:$F$9,2,0))</f>
        <v/>
      </c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24" t="str">
        <f t="shared" si="9"/>
        <v/>
      </c>
    </row>
    <row r="70" spans="3:22" x14ac:dyDescent="0.2">
      <c r="C70" s="26">
        <f t="shared" si="8"/>
        <v>38</v>
      </c>
      <c r="D70" s="7"/>
      <c r="E70" s="8"/>
      <c r="F70" s="8"/>
      <c r="G70" s="9"/>
      <c r="H70" s="9" t="str">
        <f>IF(G70="","",VLOOKUP(G70,seznamy!$E$2:$F$9,2,0))</f>
        <v/>
      </c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24" t="str">
        <f t="shared" si="9"/>
        <v/>
      </c>
    </row>
    <row r="71" spans="3:22" x14ac:dyDescent="0.2">
      <c r="C71" s="26">
        <f t="shared" si="8"/>
        <v>39</v>
      </c>
      <c r="D71" s="7"/>
      <c r="E71" s="8"/>
      <c r="F71" s="8"/>
      <c r="G71" s="9"/>
      <c r="H71" s="9" t="str">
        <f>IF(G71="","",VLOOKUP(G71,seznamy!$E$2:$F$9,2,0))</f>
        <v/>
      </c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24" t="str">
        <f t="shared" si="9"/>
        <v/>
      </c>
    </row>
    <row r="72" spans="3:22" x14ac:dyDescent="0.2">
      <c r="C72" s="26">
        <f t="shared" si="8"/>
        <v>40</v>
      </c>
      <c r="D72" s="7"/>
      <c r="E72" s="8"/>
      <c r="F72" s="8"/>
      <c r="G72" s="9"/>
      <c r="H72" s="9" t="str">
        <f>IF(G72="","",VLOOKUP(G72,seznamy!$E$2:$F$9,2,0))</f>
        <v/>
      </c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24" t="str">
        <f t="shared" si="9"/>
        <v/>
      </c>
    </row>
    <row r="73" spans="3:22" x14ac:dyDescent="0.2">
      <c r="C73" s="26">
        <f t="shared" si="8"/>
        <v>41</v>
      </c>
      <c r="D73" s="7"/>
      <c r="E73" s="8"/>
      <c r="F73" s="8"/>
      <c r="G73" s="9"/>
      <c r="H73" s="9" t="str">
        <f>IF(G73="","",VLOOKUP(G73,seznamy!$E$2:$F$9,2,0))</f>
        <v/>
      </c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24" t="str">
        <f t="shared" si="9"/>
        <v/>
      </c>
    </row>
    <row r="74" spans="3:22" x14ac:dyDescent="0.2">
      <c r="C74" s="26">
        <f t="shared" si="8"/>
        <v>42</v>
      </c>
      <c r="D74" s="7"/>
      <c r="E74" s="8"/>
      <c r="F74" s="8"/>
      <c r="G74" s="9"/>
      <c r="H74" s="9" t="str">
        <f>IF(G74="","",VLOOKUP(G74,seznamy!$E$2:$F$9,2,0))</f>
        <v/>
      </c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24" t="str">
        <f t="shared" si="9"/>
        <v/>
      </c>
    </row>
    <row r="75" spans="3:22" x14ac:dyDescent="0.2">
      <c r="C75" s="26">
        <f t="shared" si="8"/>
        <v>43</v>
      </c>
      <c r="D75" s="7"/>
      <c r="E75" s="8"/>
      <c r="F75" s="8"/>
      <c r="G75" s="9"/>
      <c r="H75" s="9" t="str">
        <f>IF(G75="","",VLOOKUP(G75,seznamy!$E$2:$F$9,2,0))</f>
        <v/>
      </c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24" t="str">
        <f t="shared" si="9"/>
        <v/>
      </c>
    </row>
    <row r="76" spans="3:22" x14ac:dyDescent="0.2">
      <c r="C76" s="26">
        <f t="shared" si="8"/>
        <v>44</v>
      </c>
      <c r="D76" s="7"/>
      <c r="E76" s="8"/>
      <c r="F76" s="8"/>
      <c r="G76" s="9"/>
      <c r="H76" s="9" t="str">
        <f>IF(G76="","",VLOOKUP(G76,seznamy!$E$2:$F$9,2,0))</f>
        <v/>
      </c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24" t="str">
        <f t="shared" si="9"/>
        <v/>
      </c>
    </row>
    <row r="77" spans="3:22" x14ac:dyDescent="0.2">
      <c r="C77" s="26">
        <f t="shared" si="8"/>
        <v>45</v>
      </c>
      <c r="D77" s="7"/>
      <c r="E77" s="8"/>
      <c r="F77" s="8"/>
      <c r="G77" s="9"/>
      <c r="H77" s="9" t="str">
        <f>IF(G77="","",VLOOKUP(G77,seznamy!$E$2:$F$9,2,0))</f>
        <v/>
      </c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24" t="str">
        <f t="shared" si="9"/>
        <v/>
      </c>
    </row>
    <row r="78" spans="3:22" x14ac:dyDescent="0.2">
      <c r="C78" s="26">
        <f t="shared" si="8"/>
        <v>46</v>
      </c>
      <c r="D78" s="7"/>
      <c r="E78" s="8"/>
      <c r="F78" s="8"/>
      <c r="G78" s="9"/>
      <c r="H78" s="9" t="str">
        <f>IF(G78="","",VLOOKUP(G78,seznamy!$E$2:$F$9,2,0))</f>
        <v/>
      </c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24" t="str">
        <f t="shared" si="9"/>
        <v/>
      </c>
    </row>
    <row r="79" spans="3:22" x14ac:dyDescent="0.2">
      <c r="C79" s="26">
        <f t="shared" si="8"/>
        <v>47</v>
      </c>
      <c r="D79" s="7"/>
      <c r="E79" s="8"/>
      <c r="F79" s="8"/>
      <c r="G79" s="9"/>
      <c r="H79" s="9" t="str">
        <f>IF(G79="","",VLOOKUP(G79,seznamy!$E$2:$F$9,2,0))</f>
        <v/>
      </c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24" t="str">
        <f t="shared" si="9"/>
        <v/>
      </c>
    </row>
    <row r="80" spans="3:22" x14ac:dyDescent="0.2">
      <c r="C80" s="26">
        <f t="shared" si="8"/>
        <v>48</v>
      </c>
      <c r="D80" s="7"/>
      <c r="E80" s="8"/>
      <c r="F80" s="8"/>
      <c r="G80" s="9"/>
      <c r="H80" s="9" t="str">
        <f>IF(G80="","",VLOOKUP(G80,seznamy!$E$2:$F$9,2,0))</f>
        <v/>
      </c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24" t="str">
        <f t="shared" si="9"/>
        <v/>
      </c>
    </row>
    <row r="81" spans="3:22" x14ac:dyDescent="0.2">
      <c r="C81" s="26">
        <f t="shared" si="8"/>
        <v>49</v>
      </c>
      <c r="D81" s="7"/>
      <c r="E81" s="8"/>
      <c r="F81" s="8"/>
      <c r="G81" s="9"/>
      <c r="H81" s="9" t="str">
        <f>IF(G81="","",VLOOKUP(G81,seznamy!$E$2:$F$9,2,0))</f>
        <v/>
      </c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24" t="str">
        <f t="shared" si="9"/>
        <v/>
      </c>
    </row>
    <row r="82" spans="3:22" x14ac:dyDescent="0.2">
      <c r="C82" s="26">
        <f t="shared" si="8"/>
        <v>50</v>
      </c>
      <c r="D82" s="7"/>
      <c r="E82" s="8"/>
      <c r="F82" s="8"/>
      <c r="G82" s="9"/>
      <c r="H82" s="9" t="str">
        <f>IF(G82="","",VLOOKUP(G82,seznamy!$E$2:$F$9,2,0))</f>
        <v/>
      </c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24" t="str">
        <f t="shared" si="9"/>
        <v/>
      </c>
    </row>
    <row r="83" spans="3:22" x14ac:dyDescent="0.2">
      <c r="C83" s="26">
        <f t="shared" si="8"/>
        <v>51</v>
      </c>
      <c r="D83" s="7"/>
      <c r="E83" s="8"/>
      <c r="F83" s="8"/>
      <c r="G83" s="9"/>
      <c r="H83" s="9" t="str">
        <f>IF(G83="","",VLOOKUP(G83,seznamy!$E$2:$F$9,2,0))</f>
        <v/>
      </c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24" t="str">
        <f t="shared" si="9"/>
        <v/>
      </c>
    </row>
    <row r="84" spans="3:22" x14ac:dyDescent="0.2">
      <c r="C84" s="26">
        <f t="shared" si="8"/>
        <v>52</v>
      </c>
      <c r="D84" s="7"/>
      <c r="E84" s="8"/>
      <c r="F84" s="8"/>
      <c r="G84" s="9"/>
      <c r="H84" s="9" t="str">
        <f>IF(G84="","",VLOOKUP(G84,seznamy!$E$2:$F$9,2,0))</f>
        <v/>
      </c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24" t="str">
        <f t="shared" si="9"/>
        <v/>
      </c>
    </row>
    <row r="85" spans="3:22" x14ac:dyDescent="0.2">
      <c r="C85" s="26">
        <f t="shared" si="8"/>
        <v>53</v>
      </c>
      <c r="D85" s="7"/>
      <c r="E85" s="8"/>
      <c r="F85" s="8"/>
      <c r="G85" s="9"/>
      <c r="H85" s="9" t="str">
        <f>IF(G85="","",VLOOKUP(G85,seznamy!$E$2:$F$9,2,0))</f>
        <v/>
      </c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24" t="str">
        <f t="shared" si="9"/>
        <v/>
      </c>
    </row>
    <row r="86" spans="3:22" x14ac:dyDescent="0.2">
      <c r="C86" s="26">
        <f t="shared" si="8"/>
        <v>54</v>
      </c>
      <c r="D86" s="7"/>
      <c r="E86" s="8"/>
      <c r="F86" s="8"/>
      <c r="G86" s="9"/>
      <c r="H86" s="9" t="str">
        <f>IF(G86="","",VLOOKUP(G86,seznamy!$E$2:$F$9,2,0))</f>
        <v/>
      </c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24" t="str">
        <f t="shared" si="9"/>
        <v/>
      </c>
    </row>
    <row r="87" spans="3:22" x14ac:dyDescent="0.2">
      <c r="C87" s="26">
        <f t="shared" si="8"/>
        <v>55</v>
      </c>
      <c r="D87" s="7"/>
      <c r="E87" s="8"/>
      <c r="F87" s="8"/>
      <c r="G87" s="9"/>
      <c r="H87" s="9" t="str">
        <f>IF(G87="","",VLOOKUP(G87,seznamy!$E$2:$F$9,2,0))</f>
        <v/>
      </c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24" t="str">
        <f t="shared" si="9"/>
        <v/>
      </c>
    </row>
    <row r="88" spans="3:22" x14ac:dyDescent="0.2">
      <c r="C88" s="26">
        <f t="shared" si="8"/>
        <v>56</v>
      </c>
      <c r="D88" s="7"/>
      <c r="E88" s="8"/>
      <c r="F88" s="8"/>
      <c r="G88" s="9"/>
      <c r="H88" s="9" t="str">
        <f>IF(G88="","",VLOOKUP(G88,seznamy!$E$2:$F$9,2,0))</f>
        <v/>
      </c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24" t="str">
        <f t="shared" si="9"/>
        <v/>
      </c>
    </row>
    <row r="89" spans="3:22" x14ac:dyDescent="0.2">
      <c r="C89" s="26">
        <f t="shared" si="8"/>
        <v>57</v>
      </c>
      <c r="D89" s="7"/>
      <c r="E89" s="8"/>
      <c r="F89" s="8"/>
      <c r="G89" s="9"/>
      <c r="H89" s="9" t="str">
        <f>IF(G89="","",VLOOKUP(G89,seznamy!$E$2:$F$9,2,0))</f>
        <v/>
      </c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24" t="str">
        <f t="shared" si="9"/>
        <v/>
      </c>
    </row>
    <row r="90" spans="3:22" x14ac:dyDescent="0.2">
      <c r="C90" s="26">
        <f t="shared" si="8"/>
        <v>58</v>
      </c>
      <c r="D90" s="7"/>
      <c r="E90" s="8"/>
      <c r="F90" s="8"/>
      <c r="G90" s="9"/>
      <c r="H90" s="9" t="str">
        <f>IF(G90="","",VLOOKUP(G90,seznamy!$E$2:$F$9,2,0))</f>
        <v/>
      </c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24" t="str">
        <f t="shared" si="9"/>
        <v/>
      </c>
    </row>
    <row r="91" spans="3:22" x14ac:dyDescent="0.2">
      <c r="C91" s="26">
        <f t="shared" si="8"/>
        <v>59</v>
      </c>
      <c r="D91" s="7"/>
      <c r="E91" s="8"/>
      <c r="F91" s="8"/>
      <c r="G91" s="9"/>
      <c r="H91" s="9" t="str">
        <f>IF(G91="","",VLOOKUP(G91,seznamy!$E$2:$F$9,2,0))</f>
        <v/>
      </c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24" t="str">
        <f t="shared" si="9"/>
        <v/>
      </c>
    </row>
    <row r="92" spans="3:22" x14ac:dyDescent="0.2">
      <c r="C92" s="26">
        <f t="shared" si="8"/>
        <v>60</v>
      </c>
      <c r="D92" s="7"/>
      <c r="E92" s="8"/>
      <c r="F92" s="8"/>
      <c r="G92" s="9"/>
      <c r="H92" s="9" t="str">
        <f>IF(G92="","",VLOOKUP(G92,seznamy!$E$2:$F$9,2,0))</f>
        <v/>
      </c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24" t="str">
        <f t="shared" si="9"/>
        <v/>
      </c>
    </row>
    <row r="93" spans="3:22" x14ac:dyDescent="0.2">
      <c r="C93" s="26">
        <f t="shared" si="8"/>
        <v>61</v>
      </c>
      <c r="D93" s="7"/>
      <c r="E93" s="8"/>
      <c r="F93" s="8"/>
      <c r="G93" s="9"/>
      <c r="H93" s="9" t="str">
        <f>IF(G93="","",VLOOKUP(G93,seznamy!$E$2:$F$9,2,0))</f>
        <v/>
      </c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24" t="str">
        <f t="shared" si="9"/>
        <v/>
      </c>
    </row>
    <row r="94" spans="3:22" x14ac:dyDescent="0.2">
      <c r="C94" s="26">
        <f t="shared" si="8"/>
        <v>62</v>
      </c>
      <c r="D94" s="7"/>
      <c r="E94" s="8"/>
      <c r="F94" s="8"/>
      <c r="G94" s="9"/>
      <c r="H94" s="9" t="str">
        <f>IF(G94="","",VLOOKUP(G94,seznamy!$E$2:$F$9,2,0))</f>
        <v/>
      </c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24" t="str">
        <f t="shared" si="9"/>
        <v/>
      </c>
    </row>
    <row r="95" spans="3:22" x14ac:dyDescent="0.2">
      <c r="C95" s="26">
        <f t="shared" si="8"/>
        <v>63</v>
      </c>
      <c r="D95" s="7"/>
      <c r="E95" s="8"/>
      <c r="F95" s="8"/>
      <c r="G95" s="9"/>
      <c r="H95" s="9" t="str">
        <f>IF(G95="","",VLOOKUP(G95,seznamy!$E$2:$F$9,2,0))</f>
        <v/>
      </c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24" t="str">
        <f t="shared" si="9"/>
        <v/>
      </c>
    </row>
    <row r="96" spans="3:22" x14ac:dyDescent="0.2">
      <c r="C96" s="26">
        <f t="shared" si="8"/>
        <v>64</v>
      </c>
      <c r="D96" s="7"/>
      <c r="E96" s="8"/>
      <c r="F96" s="8"/>
      <c r="G96" s="9"/>
      <c r="H96" s="9" t="str">
        <f>IF(G96="","",VLOOKUP(G96,seznamy!$E$2:$F$9,2,0))</f>
        <v/>
      </c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24" t="str">
        <f t="shared" si="9"/>
        <v/>
      </c>
    </row>
    <row r="97" spans="3:22" x14ac:dyDescent="0.2">
      <c r="C97" s="26">
        <f t="shared" si="8"/>
        <v>65</v>
      </c>
      <c r="D97" s="7"/>
      <c r="E97" s="8"/>
      <c r="F97" s="8"/>
      <c r="G97" s="9"/>
      <c r="H97" s="9" t="str">
        <f>IF(G97="","",VLOOKUP(G97,seznamy!$E$2:$F$9,2,0))</f>
        <v/>
      </c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24" t="str">
        <f t="shared" si="9"/>
        <v/>
      </c>
    </row>
    <row r="98" spans="3:22" x14ac:dyDescent="0.2">
      <c r="C98" s="26">
        <f t="shared" si="8"/>
        <v>66</v>
      </c>
      <c r="D98" s="7"/>
      <c r="E98" s="8"/>
      <c r="F98" s="8"/>
      <c r="G98" s="9"/>
      <c r="H98" s="9" t="str">
        <f>IF(G98="","",VLOOKUP(G98,seznamy!$E$2:$F$9,2,0))</f>
        <v/>
      </c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24" t="str">
        <f t="shared" si="9"/>
        <v/>
      </c>
    </row>
    <row r="99" spans="3:22" x14ac:dyDescent="0.2">
      <c r="C99" s="26">
        <f t="shared" si="8"/>
        <v>67</v>
      </c>
      <c r="D99" s="7"/>
      <c r="E99" s="8"/>
      <c r="F99" s="8"/>
      <c r="G99" s="9"/>
      <c r="H99" s="9" t="str">
        <f>IF(G99="","",VLOOKUP(G99,seznamy!$E$2:$F$9,2,0))</f>
        <v/>
      </c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24" t="str">
        <f t="shared" ref="V99:V162" si="10">IF(H99="","",SUM(I99:U99))</f>
        <v/>
      </c>
    </row>
    <row r="100" spans="3:22" x14ac:dyDescent="0.2">
      <c r="C100" s="26">
        <f t="shared" si="8"/>
        <v>68</v>
      </c>
      <c r="D100" s="7"/>
      <c r="E100" s="8"/>
      <c r="F100" s="8"/>
      <c r="G100" s="9"/>
      <c r="H100" s="9" t="str">
        <f>IF(G100="","",VLOOKUP(G100,seznamy!$E$2:$F$9,2,0))</f>
        <v/>
      </c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24" t="str">
        <f t="shared" si="10"/>
        <v/>
      </c>
    </row>
    <row r="101" spans="3:22" x14ac:dyDescent="0.2">
      <c r="C101" s="26">
        <f t="shared" si="8"/>
        <v>69</v>
      </c>
      <c r="D101" s="7"/>
      <c r="E101" s="8"/>
      <c r="F101" s="8"/>
      <c r="G101" s="9"/>
      <c r="H101" s="9" t="str">
        <f>IF(G101="","",VLOOKUP(G101,seznamy!$E$2:$F$9,2,0))</f>
        <v/>
      </c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24" t="str">
        <f t="shared" si="10"/>
        <v/>
      </c>
    </row>
    <row r="102" spans="3:22" x14ac:dyDescent="0.2">
      <c r="C102" s="26">
        <f t="shared" si="8"/>
        <v>70</v>
      </c>
      <c r="D102" s="7"/>
      <c r="E102" s="8"/>
      <c r="F102" s="8"/>
      <c r="G102" s="9"/>
      <c r="H102" s="9" t="str">
        <f>IF(G102="","",VLOOKUP(G102,seznamy!$E$2:$F$9,2,0))</f>
        <v/>
      </c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24" t="str">
        <f t="shared" si="10"/>
        <v/>
      </c>
    </row>
    <row r="103" spans="3:22" x14ac:dyDescent="0.2">
      <c r="C103" s="26">
        <f t="shared" si="8"/>
        <v>71</v>
      </c>
      <c r="D103" s="7"/>
      <c r="E103" s="8"/>
      <c r="F103" s="8"/>
      <c r="G103" s="9"/>
      <c r="H103" s="9" t="str">
        <f>IF(G103="","",VLOOKUP(G103,seznamy!$E$2:$F$9,2,0))</f>
        <v/>
      </c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24" t="str">
        <f t="shared" si="10"/>
        <v/>
      </c>
    </row>
    <row r="104" spans="3:22" x14ac:dyDescent="0.2">
      <c r="C104" s="26">
        <f t="shared" si="8"/>
        <v>72</v>
      </c>
      <c r="D104" s="7"/>
      <c r="E104" s="8"/>
      <c r="F104" s="8"/>
      <c r="G104" s="9"/>
      <c r="H104" s="9" t="str">
        <f>IF(G104="","",VLOOKUP(G104,seznamy!$E$2:$F$9,2,0))</f>
        <v/>
      </c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24" t="str">
        <f t="shared" si="10"/>
        <v/>
      </c>
    </row>
    <row r="105" spans="3:22" x14ac:dyDescent="0.2">
      <c r="C105" s="26">
        <f t="shared" si="8"/>
        <v>73</v>
      </c>
      <c r="D105" s="7"/>
      <c r="E105" s="8"/>
      <c r="F105" s="8"/>
      <c r="G105" s="9"/>
      <c r="H105" s="9" t="str">
        <f>IF(G105="","",VLOOKUP(G105,seznamy!$E$2:$F$9,2,0))</f>
        <v/>
      </c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24" t="str">
        <f t="shared" si="10"/>
        <v/>
      </c>
    </row>
    <row r="106" spans="3:22" x14ac:dyDescent="0.2">
      <c r="C106" s="26">
        <f t="shared" si="8"/>
        <v>74</v>
      </c>
      <c r="D106" s="7"/>
      <c r="E106" s="8"/>
      <c r="F106" s="8"/>
      <c r="G106" s="9"/>
      <c r="H106" s="9" t="str">
        <f>IF(G106="","",VLOOKUP(G106,seznamy!$E$2:$F$9,2,0))</f>
        <v/>
      </c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24" t="str">
        <f t="shared" si="10"/>
        <v/>
      </c>
    </row>
    <row r="107" spans="3:22" x14ac:dyDescent="0.2">
      <c r="C107" s="26">
        <f t="shared" si="8"/>
        <v>75</v>
      </c>
      <c r="D107" s="7"/>
      <c r="E107" s="8"/>
      <c r="F107" s="8"/>
      <c r="G107" s="9"/>
      <c r="H107" s="9" t="str">
        <f>IF(G107="","",VLOOKUP(G107,seznamy!$E$2:$F$9,2,0))</f>
        <v/>
      </c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24" t="str">
        <f t="shared" si="10"/>
        <v/>
      </c>
    </row>
    <row r="108" spans="3:22" x14ac:dyDescent="0.2">
      <c r="C108" s="26">
        <f t="shared" si="8"/>
        <v>76</v>
      </c>
      <c r="D108" s="7"/>
      <c r="E108" s="8"/>
      <c r="F108" s="8"/>
      <c r="G108" s="9"/>
      <c r="H108" s="9" t="str">
        <f>IF(G108="","",VLOOKUP(G108,seznamy!$E$2:$F$9,2,0))</f>
        <v/>
      </c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24" t="str">
        <f t="shared" si="10"/>
        <v/>
      </c>
    </row>
    <row r="109" spans="3:22" x14ac:dyDescent="0.2">
      <c r="C109" s="26">
        <f t="shared" si="8"/>
        <v>77</v>
      </c>
      <c r="D109" s="7"/>
      <c r="E109" s="8"/>
      <c r="F109" s="8"/>
      <c r="G109" s="9"/>
      <c r="H109" s="9" t="str">
        <f>IF(G109="","",VLOOKUP(G109,seznamy!$E$2:$F$9,2,0))</f>
        <v/>
      </c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24" t="str">
        <f t="shared" si="10"/>
        <v/>
      </c>
    </row>
    <row r="110" spans="3:22" x14ac:dyDescent="0.2">
      <c r="C110" s="26">
        <f t="shared" si="8"/>
        <v>78</v>
      </c>
      <c r="D110" s="7"/>
      <c r="E110" s="8"/>
      <c r="F110" s="8"/>
      <c r="G110" s="9"/>
      <c r="H110" s="9" t="str">
        <f>IF(G110="","",VLOOKUP(G110,seznamy!$E$2:$F$9,2,0))</f>
        <v/>
      </c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24" t="str">
        <f t="shared" si="10"/>
        <v/>
      </c>
    </row>
    <row r="111" spans="3:22" x14ac:dyDescent="0.2">
      <c r="C111" s="26">
        <f t="shared" si="8"/>
        <v>79</v>
      </c>
      <c r="D111" s="7"/>
      <c r="E111" s="8"/>
      <c r="F111" s="8"/>
      <c r="G111" s="9"/>
      <c r="H111" s="9" t="str">
        <f>IF(G111="","",VLOOKUP(G111,seznamy!$E$2:$F$9,2,0))</f>
        <v/>
      </c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24" t="str">
        <f t="shared" si="10"/>
        <v/>
      </c>
    </row>
    <row r="112" spans="3:22" x14ac:dyDescent="0.2">
      <c r="C112" s="26">
        <f t="shared" si="8"/>
        <v>80</v>
      </c>
      <c r="D112" s="7"/>
      <c r="E112" s="8"/>
      <c r="F112" s="8"/>
      <c r="G112" s="9"/>
      <c r="H112" s="9" t="str">
        <f>IF(G112="","",VLOOKUP(G112,seznamy!$E$2:$F$9,2,0))</f>
        <v/>
      </c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24" t="str">
        <f t="shared" si="10"/>
        <v/>
      </c>
    </row>
    <row r="113" spans="3:22" x14ac:dyDescent="0.2">
      <c r="C113" s="26">
        <f t="shared" si="8"/>
        <v>81</v>
      </c>
      <c r="D113" s="7"/>
      <c r="E113" s="8"/>
      <c r="F113" s="8"/>
      <c r="G113" s="9"/>
      <c r="H113" s="9" t="str">
        <f>IF(G113="","",VLOOKUP(G113,seznamy!$E$2:$F$9,2,0))</f>
        <v/>
      </c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24" t="str">
        <f t="shared" si="10"/>
        <v/>
      </c>
    </row>
    <row r="114" spans="3:22" x14ac:dyDescent="0.2">
      <c r="C114" s="26">
        <f t="shared" si="8"/>
        <v>82</v>
      </c>
      <c r="D114" s="7"/>
      <c r="E114" s="8"/>
      <c r="F114" s="8"/>
      <c r="G114" s="9"/>
      <c r="H114" s="9" t="str">
        <f>IF(G114="","",VLOOKUP(G114,seznamy!$E$2:$F$9,2,0))</f>
        <v/>
      </c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24" t="str">
        <f t="shared" si="10"/>
        <v/>
      </c>
    </row>
    <row r="115" spans="3:22" x14ac:dyDescent="0.2">
      <c r="C115" s="26">
        <f t="shared" si="8"/>
        <v>83</v>
      </c>
      <c r="D115" s="7"/>
      <c r="E115" s="8"/>
      <c r="F115" s="8"/>
      <c r="G115" s="9"/>
      <c r="H115" s="9" t="str">
        <f>IF(G115="","",VLOOKUP(G115,seznamy!$E$2:$F$9,2,0))</f>
        <v/>
      </c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24" t="str">
        <f t="shared" si="10"/>
        <v/>
      </c>
    </row>
    <row r="116" spans="3:22" x14ac:dyDescent="0.2">
      <c r="C116" s="26">
        <f t="shared" si="8"/>
        <v>84</v>
      </c>
      <c r="D116" s="7"/>
      <c r="E116" s="8"/>
      <c r="F116" s="8"/>
      <c r="G116" s="9"/>
      <c r="H116" s="9" t="str">
        <f>IF(G116="","",VLOOKUP(G116,seznamy!$E$2:$F$9,2,0))</f>
        <v/>
      </c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24" t="str">
        <f t="shared" si="10"/>
        <v/>
      </c>
    </row>
    <row r="117" spans="3:22" x14ac:dyDescent="0.2">
      <c r="C117" s="26">
        <f t="shared" si="8"/>
        <v>85</v>
      </c>
      <c r="D117" s="7"/>
      <c r="E117" s="8"/>
      <c r="F117" s="8"/>
      <c r="G117" s="9"/>
      <c r="H117" s="9" t="str">
        <f>IF(G117="","",VLOOKUP(G117,seznamy!$E$2:$F$9,2,0))</f>
        <v/>
      </c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24" t="str">
        <f t="shared" si="10"/>
        <v/>
      </c>
    </row>
    <row r="118" spans="3:22" x14ac:dyDescent="0.2">
      <c r="C118" s="26">
        <f t="shared" si="8"/>
        <v>86</v>
      </c>
      <c r="D118" s="7"/>
      <c r="E118" s="8"/>
      <c r="F118" s="8"/>
      <c r="G118" s="9"/>
      <c r="H118" s="9" t="str">
        <f>IF(G118="","",VLOOKUP(G118,seznamy!$E$2:$F$9,2,0))</f>
        <v/>
      </c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24" t="str">
        <f t="shared" si="10"/>
        <v/>
      </c>
    </row>
    <row r="119" spans="3:22" x14ac:dyDescent="0.2">
      <c r="C119" s="26">
        <f t="shared" si="8"/>
        <v>87</v>
      </c>
      <c r="D119" s="7"/>
      <c r="E119" s="8"/>
      <c r="F119" s="8"/>
      <c r="G119" s="9"/>
      <c r="H119" s="9" t="str">
        <f>IF(G119="","",VLOOKUP(G119,seznamy!$E$2:$F$9,2,0))</f>
        <v/>
      </c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24" t="str">
        <f t="shared" si="10"/>
        <v/>
      </c>
    </row>
    <row r="120" spans="3:22" x14ac:dyDescent="0.2">
      <c r="C120" s="26">
        <f t="shared" si="8"/>
        <v>88</v>
      </c>
      <c r="D120" s="7"/>
      <c r="E120" s="8"/>
      <c r="F120" s="8"/>
      <c r="G120" s="9"/>
      <c r="H120" s="9" t="str">
        <f>IF(G120="","",VLOOKUP(G120,seznamy!$E$2:$F$9,2,0))</f>
        <v/>
      </c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24" t="str">
        <f t="shared" si="10"/>
        <v/>
      </c>
    </row>
    <row r="121" spans="3:22" x14ac:dyDescent="0.2">
      <c r="C121" s="26">
        <f t="shared" si="8"/>
        <v>89</v>
      </c>
      <c r="D121" s="7"/>
      <c r="E121" s="8"/>
      <c r="F121" s="8"/>
      <c r="G121" s="9"/>
      <c r="H121" s="9" t="str">
        <f>IF(G121="","",VLOOKUP(G121,seznamy!$E$2:$F$9,2,0))</f>
        <v/>
      </c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24" t="str">
        <f t="shared" si="10"/>
        <v/>
      </c>
    </row>
    <row r="122" spans="3:22" x14ac:dyDescent="0.2">
      <c r="C122" s="26">
        <f t="shared" si="8"/>
        <v>90</v>
      </c>
      <c r="D122" s="7"/>
      <c r="E122" s="8"/>
      <c r="F122" s="8"/>
      <c r="G122" s="9"/>
      <c r="H122" s="9" t="str">
        <f>IF(G122="","",VLOOKUP(G122,seznamy!$E$2:$F$9,2,0))</f>
        <v/>
      </c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24" t="str">
        <f t="shared" si="10"/>
        <v/>
      </c>
    </row>
    <row r="123" spans="3:22" x14ac:dyDescent="0.2">
      <c r="C123" s="26">
        <f t="shared" si="8"/>
        <v>91</v>
      </c>
      <c r="D123" s="7"/>
      <c r="E123" s="8"/>
      <c r="F123" s="8"/>
      <c r="G123" s="9"/>
      <c r="H123" s="9" t="str">
        <f>IF(G123="","",VLOOKUP(G123,seznamy!$E$2:$F$9,2,0))</f>
        <v/>
      </c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24" t="str">
        <f t="shared" si="10"/>
        <v/>
      </c>
    </row>
    <row r="124" spans="3:22" x14ac:dyDescent="0.2">
      <c r="C124" s="26">
        <f t="shared" si="8"/>
        <v>92</v>
      </c>
      <c r="D124" s="7"/>
      <c r="E124" s="8"/>
      <c r="F124" s="8"/>
      <c r="G124" s="9"/>
      <c r="H124" s="9" t="str">
        <f>IF(G124="","",VLOOKUP(G124,seznamy!$E$2:$F$9,2,0))</f>
        <v/>
      </c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24" t="str">
        <f t="shared" si="10"/>
        <v/>
      </c>
    </row>
    <row r="125" spans="3:22" x14ac:dyDescent="0.2">
      <c r="C125" s="26">
        <f t="shared" si="8"/>
        <v>93</v>
      </c>
      <c r="D125" s="7"/>
      <c r="E125" s="8"/>
      <c r="F125" s="8"/>
      <c r="G125" s="9"/>
      <c r="H125" s="9" t="str">
        <f>IF(G125="","",VLOOKUP(G125,seznamy!$E$2:$F$9,2,0))</f>
        <v/>
      </c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24" t="str">
        <f t="shared" si="10"/>
        <v/>
      </c>
    </row>
    <row r="126" spans="3:22" x14ac:dyDescent="0.2">
      <c r="C126" s="26">
        <f t="shared" si="8"/>
        <v>94</v>
      </c>
      <c r="D126" s="7"/>
      <c r="E126" s="8"/>
      <c r="F126" s="8"/>
      <c r="G126" s="9"/>
      <c r="H126" s="9" t="str">
        <f>IF(G126="","",VLOOKUP(G126,seznamy!$E$2:$F$9,2,0))</f>
        <v/>
      </c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24" t="str">
        <f t="shared" si="10"/>
        <v/>
      </c>
    </row>
    <row r="127" spans="3:22" x14ac:dyDescent="0.2">
      <c r="C127" s="26">
        <f t="shared" si="8"/>
        <v>95</v>
      </c>
      <c r="D127" s="7"/>
      <c r="E127" s="8"/>
      <c r="F127" s="8"/>
      <c r="G127" s="9"/>
      <c r="H127" s="9" t="str">
        <f>IF(G127="","",VLOOKUP(G127,seznamy!$E$2:$F$9,2,0))</f>
        <v/>
      </c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24" t="str">
        <f t="shared" si="10"/>
        <v/>
      </c>
    </row>
    <row r="128" spans="3:22" x14ac:dyDescent="0.2">
      <c r="C128" s="26">
        <f t="shared" si="8"/>
        <v>96</v>
      </c>
      <c r="D128" s="7"/>
      <c r="E128" s="8"/>
      <c r="F128" s="8"/>
      <c r="G128" s="9"/>
      <c r="H128" s="9" t="str">
        <f>IF(G128="","",VLOOKUP(G128,seznamy!$E$2:$F$9,2,0))</f>
        <v/>
      </c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24" t="str">
        <f t="shared" si="10"/>
        <v/>
      </c>
    </row>
    <row r="129" spans="3:22" x14ac:dyDescent="0.2">
      <c r="C129" s="26">
        <f t="shared" si="8"/>
        <v>97</v>
      </c>
      <c r="D129" s="7"/>
      <c r="E129" s="8"/>
      <c r="F129" s="8"/>
      <c r="G129" s="9"/>
      <c r="H129" s="9" t="str">
        <f>IF(G129="","",VLOOKUP(G129,seznamy!$E$2:$F$9,2,0))</f>
        <v/>
      </c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24" t="str">
        <f t="shared" si="10"/>
        <v/>
      </c>
    </row>
    <row r="130" spans="3:22" x14ac:dyDescent="0.2">
      <c r="C130" s="26">
        <f t="shared" si="8"/>
        <v>98</v>
      </c>
      <c r="D130" s="7"/>
      <c r="E130" s="8"/>
      <c r="F130" s="8"/>
      <c r="G130" s="9"/>
      <c r="H130" s="9" t="str">
        <f>IF(G130="","",VLOOKUP(G130,seznamy!$E$2:$F$9,2,0))</f>
        <v/>
      </c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24" t="str">
        <f t="shared" si="10"/>
        <v/>
      </c>
    </row>
    <row r="131" spans="3:22" x14ac:dyDescent="0.2">
      <c r="C131" s="26">
        <f t="shared" si="8"/>
        <v>99</v>
      </c>
      <c r="D131" s="7"/>
      <c r="E131" s="8"/>
      <c r="F131" s="8"/>
      <c r="G131" s="9"/>
      <c r="H131" s="9" t="str">
        <f>IF(G131="","",VLOOKUP(G131,seznamy!$E$2:$F$9,2,0))</f>
        <v/>
      </c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24" t="str">
        <f t="shared" si="10"/>
        <v/>
      </c>
    </row>
    <row r="132" spans="3:22" x14ac:dyDescent="0.2">
      <c r="C132" s="26">
        <f t="shared" si="8"/>
        <v>100</v>
      </c>
      <c r="D132" s="7"/>
      <c r="E132" s="8"/>
      <c r="F132" s="8"/>
      <c r="G132" s="9"/>
      <c r="H132" s="9" t="str">
        <f>IF(G132="","",VLOOKUP(G132,seznamy!$E$2:$F$9,2,0))</f>
        <v/>
      </c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24" t="str">
        <f t="shared" si="10"/>
        <v/>
      </c>
    </row>
    <row r="133" spans="3:22" x14ac:dyDescent="0.2">
      <c r="C133" s="26">
        <f t="shared" si="8"/>
        <v>101</v>
      </c>
      <c r="D133" s="7"/>
      <c r="E133" s="8"/>
      <c r="F133" s="8"/>
      <c r="G133" s="9"/>
      <c r="H133" s="9" t="str">
        <f>IF(G133="","",VLOOKUP(G133,seznamy!$E$2:$F$9,2,0))</f>
        <v/>
      </c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24" t="str">
        <f t="shared" si="10"/>
        <v/>
      </c>
    </row>
    <row r="134" spans="3:22" x14ac:dyDescent="0.2">
      <c r="C134" s="26">
        <f t="shared" si="8"/>
        <v>102</v>
      </c>
      <c r="D134" s="7"/>
      <c r="E134" s="8"/>
      <c r="F134" s="8"/>
      <c r="G134" s="9"/>
      <c r="H134" s="9" t="str">
        <f>IF(G134="","",VLOOKUP(G134,seznamy!$E$2:$F$9,2,0))</f>
        <v/>
      </c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24" t="str">
        <f t="shared" si="10"/>
        <v/>
      </c>
    </row>
    <row r="135" spans="3:22" x14ac:dyDescent="0.2">
      <c r="C135" s="26">
        <f t="shared" si="8"/>
        <v>103</v>
      </c>
      <c r="D135" s="7"/>
      <c r="E135" s="8"/>
      <c r="F135" s="8"/>
      <c r="G135" s="9"/>
      <c r="H135" s="9" t="str">
        <f>IF(G135="","",VLOOKUP(G135,seznamy!$E$2:$F$9,2,0))</f>
        <v/>
      </c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24" t="str">
        <f t="shared" si="10"/>
        <v/>
      </c>
    </row>
    <row r="136" spans="3:22" x14ac:dyDescent="0.2">
      <c r="C136" s="26">
        <f t="shared" si="8"/>
        <v>104</v>
      </c>
      <c r="D136" s="7"/>
      <c r="E136" s="8"/>
      <c r="F136" s="8"/>
      <c r="G136" s="9"/>
      <c r="H136" s="9" t="str">
        <f>IF(G136="","",VLOOKUP(G136,seznamy!$E$2:$F$9,2,0))</f>
        <v/>
      </c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24" t="str">
        <f t="shared" si="10"/>
        <v/>
      </c>
    </row>
    <row r="137" spans="3:22" x14ac:dyDescent="0.2">
      <c r="C137" s="26">
        <f t="shared" si="8"/>
        <v>105</v>
      </c>
      <c r="D137" s="7"/>
      <c r="E137" s="8"/>
      <c r="F137" s="8"/>
      <c r="G137" s="9"/>
      <c r="H137" s="9" t="str">
        <f>IF(G137="","",VLOOKUP(G137,seznamy!$E$2:$F$9,2,0))</f>
        <v/>
      </c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24" t="str">
        <f t="shared" si="10"/>
        <v/>
      </c>
    </row>
    <row r="138" spans="3:22" x14ac:dyDescent="0.2">
      <c r="C138" s="26">
        <f t="shared" si="8"/>
        <v>106</v>
      </c>
      <c r="D138" s="7"/>
      <c r="E138" s="8"/>
      <c r="F138" s="8"/>
      <c r="G138" s="9"/>
      <c r="H138" s="9" t="str">
        <f>IF(G138="","",VLOOKUP(G138,seznamy!$E$2:$F$9,2,0))</f>
        <v/>
      </c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24" t="str">
        <f t="shared" si="10"/>
        <v/>
      </c>
    </row>
    <row r="139" spans="3:22" x14ac:dyDescent="0.2">
      <c r="C139" s="26">
        <f t="shared" si="8"/>
        <v>107</v>
      </c>
      <c r="D139" s="7"/>
      <c r="E139" s="8"/>
      <c r="F139" s="8"/>
      <c r="G139" s="9"/>
      <c r="H139" s="9" t="str">
        <f>IF(G139="","",VLOOKUP(G139,seznamy!$E$2:$F$9,2,0))</f>
        <v/>
      </c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24" t="str">
        <f t="shared" si="10"/>
        <v/>
      </c>
    </row>
    <row r="140" spans="3:22" x14ac:dyDescent="0.2">
      <c r="C140" s="26">
        <f t="shared" si="8"/>
        <v>108</v>
      </c>
      <c r="D140" s="7"/>
      <c r="E140" s="8"/>
      <c r="F140" s="8"/>
      <c r="G140" s="9"/>
      <c r="H140" s="9" t="str">
        <f>IF(G140="","",VLOOKUP(G140,seznamy!$E$2:$F$9,2,0))</f>
        <v/>
      </c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24" t="str">
        <f t="shared" si="10"/>
        <v/>
      </c>
    </row>
    <row r="141" spans="3:22" x14ac:dyDescent="0.2">
      <c r="C141" s="26">
        <f t="shared" si="8"/>
        <v>109</v>
      </c>
      <c r="D141" s="7"/>
      <c r="E141" s="8"/>
      <c r="F141" s="8"/>
      <c r="G141" s="9"/>
      <c r="H141" s="9" t="str">
        <f>IF(G141="","",VLOOKUP(G141,seznamy!$E$2:$F$9,2,0))</f>
        <v/>
      </c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24" t="str">
        <f t="shared" si="10"/>
        <v/>
      </c>
    </row>
    <row r="142" spans="3:22" x14ac:dyDescent="0.2">
      <c r="C142" s="26">
        <f t="shared" si="8"/>
        <v>110</v>
      </c>
      <c r="D142" s="7"/>
      <c r="E142" s="8"/>
      <c r="F142" s="8"/>
      <c r="G142" s="9"/>
      <c r="H142" s="9" t="str">
        <f>IF(G142="","",VLOOKUP(G142,seznamy!$E$2:$F$9,2,0))</f>
        <v/>
      </c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24" t="str">
        <f t="shared" si="10"/>
        <v/>
      </c>
    </row>
    <row r="143" spans="3:22" x14ac:dyDescent="0.2">
      <c r="C143" s="26">
        <f t="shared" si="8"/>
        <v>111</v>
      </c>
      <c r="D143" s="7"/>
      <c r="E143" s="8"/>
      <c r="F143" s="8"/>
      <c r="G143" s="9"/>
      <c r="H143" s="9" t="str">
        <f>IF(G143="","",VLOOKUP(G143,seznamy!$E$2:$F$9,2,0))</f>
        <v/>
      </c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24" t="str">
        <f t="shared" si="10"/>
        <v/>
      </c>
    </row>
    <row r="144" spans="3:22" x14ac:dyDescent="0.2">
      <c r="C144" s="26">
        <f t="shared" si="8"/>
        <v>112</v>
      </c>
      <c r="D144" s="7"/>
      <c r="E144" s="8"/>
      <c r="F144" s="8"/>
      <c r="G144" s="9"/>
      <c r="H144" s="9" t="str">
        <f>IF(G144="","",VLOOKUP(G144,seznamy!$E$2:$F$9,2,0))</f>
        <v/>
      </c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24" t="str">
        <f t="shared" si="10"/>
        <v/>
      </c>
    </row>
    <row r="145" spans="3:22" x14ac:dyDescent="0.2">
      <c r="C145" s="26">
        <f t="shared" si="8"/>
        <v>113</v>
      </c>
      <c r="D145" s="7"/>
      <c r="E145" s="8"/>
      <c r="F145" s="8"/>
      <c r="G145" s="9"/>
      <c r="H145" s="9" t="str">
        <f>IF(G145="","",VLOOKUP(G145,seznamy!$E$2:$F$9,2,0))</f>
        <v/>
      </c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24" t="str">
        <f t="shared" si="10"/>
        <v/>
      </c>
    </row>
    <row r="146" spans="3:22" x14ac:dyDescent="0.2">
      <c r="C146" s="26">
        <f t="shared" si="8"/>
        <v>114</v>
      </c>
      <c r="D146" s="7"/>
      <c r="E146" s="8"/>
      <c r="F146" s="8"/>
      <c r="G146" s="9"/>
      <c r="H146" s="9" t="str">
        <f>IF(G146="","",VLOOKUP(G146,seznamy!$E$2:$F$9,2,0))</f>
        <v/>
      </c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24" t="str">
        <f t="shared" si="10"/>
        <v/>
      </c>
    </row>
    <row r="147" spans="3:22" x14ac:dyDescent="0.2">
      <c r="C147" s="26">
        <f t="shared" si="8"/>
        <v>115</v>
      </c>
      <c r="D147" s="7"/>
      <c r="E147" s="8"/>
      <c r="F147" s="8"/>
      <c r="G147" s="9"/>
      <c r="H147" s="9" t="str">
        <f>IF(G147="","",VLOOKUP(G147,seznamy!$E$2:$F$9,2,0))</f>
        <v/>
      </c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24" t="str">
        <f t="shared" si="10"/>
        <v/>
      </c>
    </row>
    <row r="148" spans="3:22" x14ac:dyDescent="0.2">
      <c r="C148" s="26">
        <f t="shared" si="8"/>
        <v>116</v>
      </c>
      <c r="D148" s="7"/>
      <c r="E148" s="8"/>
      <c r="F148" s="8"/>
      <c r="G148" s="9"/>
      <c r="H148" s="9" t="str">
        <f>IF(G148="","",VLOOKUP(G148,seznamy!$E$2:$F$9,2,0))</f>
        <v/>
      </c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24" t="str">
        <f t="shared" si="10"/>
        <v/>
      </c>
    </row>
    <row r="149" spans="3:22" x14ac:dyDescent="0.2">
      <c r="C149" s="26">
        <f t="shared" si="8"/>
        <v>117</v>
      </c>
      <c r="D149" s="7"/>
      <c r="E149" s="8"/>
      <c r="F149" s="8"/>
      <c r="G149" s="9"/>
      <c r="H149" s="9" t="str">
        <f>IF(G149="","",VLOOKUP(G149,seznamy!$E$2:$F$9,2,0))</f>
        <v/>
      </c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24" t="str">
        <f t="shared" si="10"/>
        <v/>
      </c>
    </row>
    <row r="150" spans="3:22" x14ac:dyDescent="0.2">
      <c r="C150" s="26">
        <f t="shared" si="8"/>
        <v>118</v>
      </c>
      <c r="D150" s="7"/>
      <c r="E150" s="8"/>
      <c r="F150" s="8"/>
      <c r="G150" s="9"/>
      <c r="H150" s="9" t="str">
        <f>IF(G150="","",VLOOKUP(G150,seznamy!$E$2:$F$9,2,0))</f>
        <v/>
      </c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24" t="str">
        <f t="shared" si="10"/>
        <v/>
      </c>
    </row>
    <row r="151" spans="3:22" x14ac:dyDescent="0.2">
      <c r="C151" s="26">
        <f t="shared" si="8"/>
        <v>119</v>
      </c>
      <c r="D151" s="7"/>
      <c r="E151" s="8"/>
      <c r="F151" s="8"/>
      <c r="G151" s="9"/>
      <c r="H151" s="9" t="str">
        <f>IF(G151="","",VLOOKUP(G151,seznamy!$E$2:$F$9,2,0))</f>
        <v/>
      </c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24" t="str">
        <f t="shared" si="10"/>
        <v/>
      </c>
    </row>
    <row r="152" spans="3:22" x14ac:dyDescent="0.2">
      <c r="C152" s="26">
        <f t="shared" si="8"/>
        <v>120</v>
      </c>
      <c r="D152" s="7"/>
      <c r="E152" s="8"/>
      <c r="F152" s="8"/>
      <c r="G152" s="9"/>
      <c r="H152" s="9" t="str">
        <f>IF(G152="","",VLOOKUP(G152,seznamy!$E$2:$F$9,2,0))</f>
        <v/>
      </c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24" t="str">
        <f t="shared" si="10"/>
        <v/>
      </c>
    </row>
    <row r="153" spans="3:22" x14ac:dyDescent="0.2">
      <c r="C153" s="26">
        <f t="shared" si="8"/>
        <v>121</v>
      </c>
      <c r="D153" s="7"/>
      <c r="E153" s="8"/>
      <c r="F153" s="8"/>
      <c r="G153" s="9"/>
      <c r="H153" s="9" t="str">
        <f>IF(G153="","",VLOOKUP(G153,seznamy!$E$2:$F$9,2,0))</f>
        <v/>
      </c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24" t="str">
        <f t="shared" si="10"/>
        <v/>
      </c>
    </row>
    <row r="154" spans="3:22" x14ac:dyDescent="0.2">
      <c r="C154" s="26">
        <f t="shared" si="8"/>
        <v>122</v>
      </c>
      <c r="D154" s="7"/>
      <c r="E154" s="8"/>
      <c r="F154" s="8"/>
      <c r="G154" s="9"/>
      <c r="H154" s="9" t="str">
        <f>IF(G154="","",VLOOKUP(G154,seznamy!$E$2:$F$9,2,0))</f>
        <v/>
      </c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24" t="str">
        <f t="shared" si="10"/>
        <v/>
      </c>
    </row>
    <row r="155" spans="3:22" x14ac:dyDescent="0.2">
      <c r="C155" s="26">
        <f t="shared" si="8"/>
        <v>123</v>
      </c>
      <c r="D155" s="7"/>
      <c r="E155" s="8"/>
      <c r="F155" s="8"/>
      <c r="G155" s="9"/>
      <c r="H155" s="9" t="str">
        <f>IF(G155="","",VLOOKUP(G155,seznamy!$E$2:$F$9,2,0))</f>
        <v/>
      </c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24" t="str">
        <f t="shared" si="10"/>
        <v/>
      </c>
    </row>
    <row r="156" spans="3:22" x14ac:dyDescent="0.2">
      <c r="C156" s="26">
        <f t="shared" si="8"/>
        <v>124</v>
      </c>
      <c r="D156" s="7"/>
      <c r="E156" s="8"/>
      <c r="F156" s="8"/>
      <c r="G156" s="9"/>
      <c r="H156" s="9" t="str">
        <f>IF(G156="","",VLOOKUP(G156,seznamy!$E$2:$F$9,2,0))</f>
        <v/>
      </c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24" t="str">
        <f t="shared" si="10"/>
        <v/>
      </c>
    </row>
    <row r="157" spans="3:22" x14ac:dyDescent="0.2">
      <c r="C157" s="26">
        <f t="shared" si="8"/>
        <v>125</v>
      </c>
      <c r="D157" s="7"/>
      <c r="E157" s="8"/>
      <c r="F157" s="8"/>
      <c r="G157" s="9"/>
      <c r="H157" s="9" t="str">
        <f>IF(G157="","",VLOOKUP(G157,seznamy!$E$2:$F$9,2,0))</f>
        <v/>
      </c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24" t="str">
        <f t="shared" si="10"/>
        <v/>
      </c>
    </row>
    <row r="158" spans="3:22" x14ac:dyDescent="0.2">
      <c r="C158" s="26">
        <f t="shared" si="8"/>
        <v>126</v>
      </c>
      <c r="D158" s="7"/>
      <c r="E158" s="8"/>
      <c r="F158" s="8"/>
      <c r="G158" s="9"/>
      <c r="H158" s="9" t="str">
        <f>IF(G158="","",VLOOKUP(G158,seznamy!$E$2:$F$9,2,0))</f>
        <v/>
      </c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24" t="str">
        <f t="shared" si="10"/>
        <v/>
      </c>
    </row>
    <row r="159" spans="3:22" x14ac:dyDescent="0.2">
      <c r="C159" s="26">
        <f t="shared" si="8"/>
        <v>127</v>
      </c>
      <c r="D159" s="7"/>
      <c r="E159" s="8"/>
      <c r="F159" s="8"/>
      <c r="G159" s="9"/>
      <c r="H159" s="9" t="str">
        <f>IF(G159="","",VLOOKUP(G159,seznamy!$E$2:$F$9,2,0))</f>
        <v/>
      </c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24" t="str">
        <f t="shared" si="10"/>
        <v/>
      </c>
    </row>
    <row r="160" spans="3:22" x14ac:dyDescent="0.2">
      <c r="C160" s="26">
        <f t="shared" si="8"/>
        <v>128</v>
      </c>
      <c r="D160" s="7"/>
      <c r="E160" s="8"/>
      <c r="F160" s="8"/>
      <c r="G160" s="9"/>
      <c r="H160" s="9" t="str">
        <f>IF(G160="","",VLOOKUP(G160,seznamy!$E$2:$F$9,2,0))</f>
        <v/>
      </c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24" t="str">
        <f t="shared" si="10"/>
        <v/>
      </c>
    </row>
    <row r="161" spans="3:22" x14ac:dyDescent="0.2">
      <c r="C161" s="26">
        <f t="shared" si="8"/>
        <v>129</v>
      </c>
      <c r="D161" s="7"/>
      <c r="E161" s="8"/>
      <c r="F161" s="8"/>
      <c r="G161" s="9"/>
      <c r="H161" s="9" t="str">
        <f>IF(G161="","",VLOOKUP(G161,seznamy!$E$2:$F$9,2,0))</f>
        <v/>
      </c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24" t="str">
        <f t="shared" si="10"/>
        <v/>
      </c>
    </row>
    <row r="162" spans="3:22" x14ac:dyDescent="0.2">
      <c r="C162" s="26">
        <f t="shared" si="8"/>
        <v>130</v>
      </c>
      <c r="D162" s="7"/>
      <c r="E162" s="8"/>
      <c r="F162" s="8"/>
      <c r="G162" s="9"/>
      <c r="H162" s="9" t="str">
        <f>IF(G162="","",VLOOKUP(G162,seznamy!$E$2:$F$9,2,0))</f>
        <v/>
      </c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24" t="str">
        <f t="shared" si="10"/>
        <v/>
      </c>
    </row>
    <row r="163" spans="3:22" x14ac:dyDescent="0.2">
      <c r="C163" s="26">
        <f t="shared" si="8"/>
        <v>131</v>
      </c>
      <c r="D163" s="7"/>
      <c r="E163" s="8"/>
      <c r="F163" s="8"/>
      <c r="G163" s="9"/>
      <c r="H163" s="9" t="str">
        <f>IF(G163="","",VLOOKUP(G163,seznamy!$E$2:$F$9,2,0))</f>
        <v/>
      </c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24" t="str">
        <f t="shared" ref="V163:V182" si="11">IF(H163="","",SUM(I163:U163))</f>
        <v/>
      </c>
    </row>
    <row r="164" spans="3:22" x14ac:dyDescent="0.2">
      <c r="C164" s="26">
        <f t="shared" si="8"/>
        <v>132</v>
      </c>
      <c r="D164" s="7"/>
      <c r="E164" s="8"/>
      <c r="F164" s="8"/>
      <c r="G164" s="9"/>
      <c r="H164" s="9" t="str">
        <f>IF(G164="","",VLOOKUP(G164,seznamy!$E$2:$F$9,2,0))</f>
        <v/>
      </c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24" t="str">
        <f t="shared" si="11"/>
        <v/>
      </c>
    </row>
    <row r="165" spans="3:22" x14ac:dyDescent="0.2">
      <c r="C165" s="26">
        <f t="shared" si="8"/>
        <v>133</v>
      </c>
      <c r="D165" s="7"/>
      <c r="E165" s="8"/>
      <c r="F165" s="8"/>
      <c r="G165" s="9"/>
      <c r="H165" s="9" t="str">
        <f>IF(G165="","",VLOOKUP(G165,seznamy!$E$2:$F$9,2,0))</f>
        <v/>
      </c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24" t="str">
        <f t="shared" si="11"/>
        <v/>
      </c>
    </row>
    <row r="166" spans="3:22" x14ac:dyDescent="0.2">
      <c r="C166" s="26">
        <f t="shared" si="8"/>
        <v>134</v>
      </c>
      <c r="D166" s="7"/>
      <c r="E166" s="8"/>
      <c r="F166" s="8"/>
      <c r="G166" s="9"/>
      <c r="H166" s="9" t="str">
        <f>IF(G166="","",VLOOKUP(G166,seznamy!$E$2:$F$9,2,0))</f>
        <v/>
      </c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24" t="str">
        <f t="shared" si="11"/>
        <v/>
      </c>
    </row>
    <row r="167" spans="3:22" x14ac:dyDescent="0.2">
      <c r="C167" s="26">
        <f t="shared" si="8"/>
        <v>135</v>
      </c>
      <c r="D167" s="7"/>
      <c r="E167" s="8"/>
      <c r="F167" s="8"/>
      <c r="G167" s="9"/>
      <c r="H167" s="9" t="str">
        <f>IF(G167="","",VLOOKUP(G167,seznamy!$E$2:$F$9,2,0))</f>
        <v/>
      </c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24" t="str">
        <f t="shared" si="11"/>
        <v/>
      </c>
    </row>
    <row r="168" spans="3:22" x14ac:dyDescent="0.2">
      <c r="C168" s="26">
        <f t="shared" si="8"/>
        <v>136</v>
      </c>
      <c r="D168" s="7"/>
      <c r="E168" s="8"/>
      <c r="F168" s="8"/>
      <c r="G168" s="9"/>
      <c r="H168" s="9" t="str">
        <f>IF(G168="","",VLOOKUP(G168,seznamy!$E$2:$F$9,2,0))</f>
        <v/>
      </c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24" t="str">
        <f t="shared" si="11"/>
        <v/>
      </c>
    </row>
    <row r="169" spans="3:22" x14ac:dyDescent="0.2">
      <c r="C169" s="26">
        <f t="shared" si="8"/>
        <v>137</v>
      </c>
      <c r="D169" s="7"/>
      <c r="E169" s="8"/>
      <c r="F169" s="8"/>
      <c r="G169" s="9"/>
      <c r="H169" s="9" t="str">
        <f>IF(G169="","",VLOOKUP(G169,seznamy!$E$2:$F$9,2,0))</f>
        <v/>
      </c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24" t="str">
        <f t="shared" si="11"/>
        <v/>
      </c>
    </row>
    <row r="170" spans="3:22" x14ac:dyDescent="0.2">
      <c r="C170" s="26">
        <f t="shared" si="8"/>
        <v>138</v>
      </c>
      <c r="D170" s="7"/>
      <c r="E170" s="8"/>
      <c r="F170" s="8"/>
      <c r="G170" s="9"/>
      <c r="H170" s="9" t="str">
        <f>IF(G170="","",VLOOKUP(G170,seznamy!$E$2:$F$9,2,0))</f>
        <v/>
      </c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24" t="str">
        <f t="shared" si="11"/>
        <v/>
      </c>
    </row>
    <row r="171" spans="3:22" x14ac:dyDescent="0.2">
      <c r="C171" s="26">
        <f t="shared" si="8"/>
        <v>139</v>
      </c>
      <c r="D171" s="7"/>
      <c r="E171" s="8"/>
      <c r="F171" s="8"/>
      <c r="G171" s="9"/>
      <c r="H171" s="9" t="str">
        <f>IF(G171="","",VLOOKUP(G171,seznamy!$E$2:$F$9,2,0))</f>
        <v/>
      </c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24" t="str">
        <f t="shared" si="11"/>
        <v/>
      </c>
    </row>
    <row r="172" spans="3:22" x14ac:dyDescent="0.2">
      <c r="C172" s="26">
        <f t="shared" si="8"/>
        <v>140</v>
      </c>
      <c r="D172" s="7"/>
      <c r="E172" s="8"/>
      <c r="F172" s="8"/>
      <c r="G172" s="9"/>
      <c r="H172" s="9" t="str">
        <f>IF(G172="","",VLOOKUP(G172,seznamy!$E$2:$F$9,2,0))</f>
        <v/>
      </c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24" t="str">
        <f t="shared" si="11"/>
        <v/>
      </c>
    </row>
    <row r="173" spans="3:22" x14ac:dyDescent="0.2">
      <c r="C173" s="26">
        <f t="shared" si="8"/>
        <v>141</v>
      </c>
      <c r="D173" s="7"/>
      <c r="E173" s="8"/>
      <c r="F173" s="8"/>
      <c r="G173" s="9"/>
      <c r="H173" s="9" t="str">
        <f>IF(G173="","",VLOOKUP(G173,seznamy!$E$2:$F$9,2,0))</f>
        <v/>
      </c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24" t="str">
        <f t="shared" si="11"/>
        <v/>
      </c>
    </row>
    <row r="174" spans="3:22" x14ac:dyDescent="0.2">
      <c r="C174" s="26">
        <f t="shared" si="8"/>
        <v>142</v>
      </c>
      <c r="D174" s="7"/>
      <c r="E174" s="8"/>
      <c r="F174" s="8"/>
      <c r="G174" s="9"/>
      <c r="H174" s="9" t="str">
        <f>IF(G174="","",VLOOKUP(G174,seznamy!$E$2:$F$9,2,0))</f>
        <v/>
      </c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24" t="str">
        <f t="shared" si="11"/>
        <v/>
      </c>
    </row>
    <row r="175" spans="3:22" x14ac:dyDescent="0.2">
      <c r="C175" s="26">
        <f t="shared" si="8"/>
        <v>143</v>
      </c>
      <c r="D175" s="7"/>
      <c r="E175" s="8"/>
      <c r="F175" s="8"/>
      <c r="G175" s="9"/>
      <c r="H175" s="9" t="str">
        <f>IF(G175="","",VLOOKUP(G175,seznamy!$E$2:$F$9,2,0))</f>
        <v/>
      </c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24" t="str">
        <f t="shared" si="11"/>
        <v/>
      </c>
    </row>
    <row r="176" spans="3:22" x14ac:dyDescent="0.2">
      <c r="C176" s="26">
        <f t="shared" si="8"/>
        <v>144</v>
      </c>
      <c r="D176" s="7"/>
      <c r="E176" s="8"/>
      <c r="F176" s="8"/>
      <c r="G176" s="9"/>
      <c r="H176" s="9" t="str">
        <f>IF(G176="","",VLOOKUP(G176,seznamy!$E$2:$F$9,2,0))</f>
        <v/>
      </c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24" t="str">
        <f t="shared" si="11"/>
        <v/>
      </c>
    </row>
    <row r="177" spans="3:22" x14ac:dyDescent="0.2">
      <c r="C177" s="26">
        <f t="shared" si="8"/>
        <v>145</v>
      </c>
      <c r="D177" s="7"/>
      <c r="E177" s="8"/>
      <c r="F177" s="8"/>
      <c r="G177" s="9"/>
      <c r="H177" s="9" t="str">
        <f>IF(G177="","",VLOOKUP(G177,seznamy!$E$2:$F$9,2,0))</f>
        <v/>
      </c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24" t="str">
        <f t="shared" si="11"/>
        <v/>
      </c>
    </row>
    <row r="178" spans="3:22" x14ac:dyDescent="0.2">
      <c r="C178" s="26">
        <f t="shared" si="8"/>
        <v>146</v>
      </c>
      <c r="D178" s="7"/>
      <c r="E178" s="8"/>
      <c r="F178" s="8"/>
      <c r="G178" s="9"/>
      <c r="H178" s="9" t="str">
        <f>IF(G178="","",VLOOKUP(G178,seznamy!$E$2:$F$9,2,0))</f>
        <v/>
      </c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24" t="str">
        <f t="shared" si="11"/>
        <v/>
      </c>
    </row>
    <row r="179" spans="3:22" x14ac:dyDescent="0.2">
      <c r="C179" s="26">
        <f t="shared" si="8"/>
        <v>147</v>
      </c>
      <c r="D179" s="7"/>
      <c r="E179" s="8"/>
      <c r="F179" s="8"/>
      <c r="G179" s="9"/>
      <c r="H179" s="9" t="str">
        <f>IF(G179="","",VLOOKUP(G179,seznamy!$E$2:$F$9,2,0))</f>
        <v/>
      </c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24" t="str">
        <f t="shared" si="11"/>
        <v/>
      </c>
    </row>
    <row r="180" spans="3:22" x14ac:dyDescent="0.2">
      <c r="C180" s="26">
        <f t="shared" si="8"/>
        <v>148</v>
      </c>
      <c r="D180" s="7"/>
      <c r="E180" s="8"/>
      <c r="F180" s="8"/>
      <c r="G180" s="9"/>
      <c r="H180" s="9" t="str">
        <f>IF(G180="","",VLOOKUP(G180,seznamy!$E$2:$F$9,2,0))</f>
        <v/>
      </c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24" t="str">
        <f t="shared" si="11"/>
        <v/>
      </c>
    </row>
    <row r="181" spans="3:22" x14ac:dyDescent="0.2">
      <c r="C181" s="26">
        <f t="shared" si="8"/>
        <v>149</v>
      </c>
      <c r="D181" s="7"/>
      <c r="E181" s="8"/>
      <c r="F181" s="8"/>
      <c r="G181" s="9"/>
      <c r="H181" s="9" t="str">
        <f>IF(G181="","",VLOOKUP(G181,seznamy!$E$2:$F$9,2,0))</f>
        <v/>
      </c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24" t="str">
        <f t="shared" si="11"/>
        <v/>
      </c>
    </row>
    <row r="182" spans="3:22" x14ac:dyDescent="0.2">
      <c r="C182" s="27">
        <f t="shared" si="8"/>
        <v>150</v>
      </c>
      <c r="D182" s="11"/>
      <c r="E182" s="12"/>
      <c r="F182" s="12"/>
      <c r="G182" s="13"/>
      <c r="H182" s="9" t="str">
        <f>IF(G182="","",VLOOKUP(G182,seznamy!$E$2:$F$9,2,0))</f>
        <v/>
      </c>
      <c r="I182" s="14"/>
      <c r="J182" s="14"/>
      <c r="K182" s="14"/>
      <c r="L182" s="14"/>
      <c r="M182" s="14"/>
      <c r="N182" s="14"/>
      <c r="O182" s="14"/>
      <c r="P182" s="14"/>
      <c r="Q182" s="14"/>
      <c r="R182" s="14"/>
      <c r="S182" s="14"/>
      <c r="T182" s="14"/>
      <c r="U182" s="14"/>
      <c r="V182" s="25" t="str">
        <f t="shared" si="11"/>
        <v/>
      </c>
    </row>
    <row r="184" spans="3:22" x14ac:dyDescent="0.2">
      <c r="D184" s="6"/>
    </row>
    <row r="185" spans="3:22" x14ac:dyDescent="0.2">
      <c r="D185" s="6"/>
    </row>
  </sheetData>
  <sheetProtection algorithmName="SHA-512" hashValue="q9tCUoiwxIreCDVx8hNiIqjIt/9RD5HyR5VXlO5KxHaC2+NykeJYBm2YtpRnXJtZzo6ApdZ62z+EB+ELsKu7sA==" saltValue="iZEtyX7yN60gM/STj7fHlQ==" spinCount="100000" sheet="1" objects="1" scenarios="1"/>
  <mergeCells count="26">
    <mergeCell ref="C7:V7"/>
    <mergeCell ref="C9:E9"/>
    <mergeCell ref="C11:E11"/>
    <mergeCell ref="C12:E12"/>
    <mergeCell ref="C13:E13"/>
    <mergeCell ref="F9:V9"/>
    <mergeCell ref="F11:V11"/>
    <mergeCell ref="F12:V12"/>
    <mergeCell ref="C10:E10"/>
    <mergeCell ref="F13:V13"/>
    <mergeCell ref="F10:V10"/>
    <mergeCell ref="H30:H32"/>
    <mergeCell ref="V31:V32"/>
    <mergeCell ref="C26:V26"/>
    <mergeCell ref="E15:H16"/>
    <mergeCell ref="V15:V17"/>
    <mergeCell ref="F30:F32"/>
    <mergeCell ref="G30:G32"/>
    <mergeCell ref="I30:V30"/>
    <mergeCell ref="I15:U15"/>
    <mergeCell ref="C15:C17"/>
    <mergeCell ref="D15:D17"/>
    <mergeCell ref="C30:C32"/>
    <mergeCell ref="D30:D32"/>
    <mergeCell ref="E30:E32"/>
    <mergeCell ref="C27:V28"/>
  </mergeCells>
  <phoneticPr fontId="12" type="noConversion"/>
  <pageMargins left="0.7" right="0.7" top="0.78740157499999996" bottom="0.78740157499999996" header="0.3" footer="0.3"/>
  <pageSetup paperSize="9" scale="69" fitToHeight="0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12F0B3F3-A26A-4F4F-B49E-8EDE0A7CB388}">
          <x14:formula1>
            <xm:f>seznamy!$C$2:$C$15</xm:f>
          </x14:formula1>
          <xm:sqref>F11:V11</xm:sqref>
        </x14:dataValidation>
        <x14:dataValidation type="list" allowBlank="1" showInputMessage="1" showErrorMessage="1" xr:uid="{16988A30-C04C-454E-BB77-0F28DE6AD594}">
          <x14:formula1>
            <xm:f>seznamy!$E$2:$E$9</xm:f>
          </x14:formula1>
          <xm:sqref>G33:G182 C18:C25</xm:sqref>
        </x14:dataValidation>
        <x14:dataValidation type="list" allowBlank="1" showInputMessage="1" showErrorMessage="1" xr:uid="{BC392644-EC38-4F57-A4F2-B782F141A704}">
          <x14:formula1>
            <xm:f>seznamy!$G$2:$G$13</xm:f>
          </x14:formula1>
          <xm:sqref>I31:U31</xm:sqref>
        </x14:dataValidation>
        <x14:dataValidation type="list" allowBlank="1" showInputMessage="1" showErrorMessage="1" xr:uid="{07703E2F-F0AF-4A66-B645-DF67DA03DAB1}">
          <x14:formula1>
            <xm:f>seznamy!$H$2:$H$8</xm:f>
          </x14:formula1>
          <xm:sqref>I32:U32 E17:H17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AF8AC5-E581-463C-910E-9AB4AC46928D}">
  <dimension ref="B2:H15"/>
  <sheetViews>
    <sheetView workbookViewId="0">
      <selection activeCell="F12" sqref="F12"/>
    </sheetView>
  </sheetViews>
  <sheetFormatPr defaultRowHeight="15" x14ac:dyDescent="0.25"/>
  <sheetData>
    <row r="2" spans="2:8" x14ac:dyDescent="0.25">
      <c r="B2" t="s">
        <v>2</v>
      </c>
      <c r="C2" t="s">
        <v>4</v>
      </c>
      <c r="E2" t="s">
        <v>18</v>
      </c>
      <c r="F2" t="s">
        <v>2</v>
      </c>
      <c r="G2" t="s">
        <v>31</v>
      </c>
      <c r="H2">
        <v>2022</v>
      </c>
    </row>
    <row r="3" spans="2:8" x14ac:dyDescent="0.25">
      <c r="B3" t="s">
        <v>3</v>
      </c>
      <c r="C3" t="s">
        <v>5</v>
      </c>
      <c r="E3" t="s">
        <v>19</v>
      </c>
      <c r="F3" t="s">
        <v>2</v>
      </c>
      <c r="G3" t="s">
        <v>32</v>
      </c>
      <c r="H3">
        <v>2023</v>
      </c>
    </row>
    <row r="4" spans="2:8" x14ac:dyDescent="0.25">
      <c r="C4" t="s">
        <v>6</v>
      </c>
      <c r="E4" t="s">
        <v>20</v>
      </c>
      <c r="F4" t="s">
        <v>3</v>
      </c>
      <c r="G4" t="s">
        <v>33</v>
      </c>
      <c r="H4">
        <v>2024</v>
      </c>
    </row>
    <row r="5" spans="2:8" x14ac:dyDescent="0.25">
      <c r="C5" t="s">
        <v>7</v>
      </c>
      <c r="E5" t="s">
        <v>21</v>
      </c>
      <c r="F5" t="s">
        <v>3</v>
      </c>
      <c r="G5" t="s">
        <v>34</v>
      </c>
      <c r="H5">
        <v>2025</v>
      </c>
    </row>
    <row r="6" spans="2:8" x14ac:dyDescent="0.25">
      <c r="C6" t="s">
        <v>8</v>
      </c>
      <c r="E6" t="s">
        <v>22</v>
      </c>
      <c r="F6" t="s">
        <v>3</v>
      </c>
      <c r="G6" t="s">
        <v>35</v>
      </c>
      <c r="H6">
        <v>2026</v>
      </c>
    </row>
    <row r="7" spans="2:8" x14ac:dyDescent="0.25">
      <c r="C7" t="s">
        <v>9</v>
      </c>
      <c r="E7" t="s">
        <v>23</v>
      </c>
      <c r="F7" t="s">
        <v>3</v>
      </c>
      <c r="G7" t="s">
        <v>36</v>
      </c>
      <c r="H7">
        <v>2027</v>
      </c>
    </row>
    <row r="8" spans="2:8" x14ac:dyDescent="0.25">
      <c r="C8" t="s">
        <v>10</v>
      </c>
      <c r="E8" t="s">
        <v>24</v>
      </c>
      <c r="F8" t="s">
        <v>3</v>
      </c>
      <c r="G8" t="s">
        <v>37</v>
      </c>
      <c r="H8">
        <v>2028</v>
      </c>
    </row>
    <row r="9" spans="2:8" x14ac:dyDescent="0.25">
      <c r="C9" t="s">
        <v>11</v>
      </c>
      <c r="E9" t="s">
        <v>52</v>
      </c>
      <c r="F9" t="s">
        <v>3</v>
      </c>
      <c r="G9" t="s">
        <v>38</v>
      </c>
    </row>
    <row r="10" spans="2:8" x14ac:dyDescent="0.25">
      <c r="C10" t="s">
        <v>12</v>
      </c>
      <c r="G10" t="s">
        <v>39</v>
      </c>
    </row>
    <row r="11" spans="2:8" x14ac:dyDescent="0.25">
      <c r="C11" t="s">
        <v>13</v>
      </c>
      <c r="G11" t="s">
        <v>40</v>
      </c>
    </row>
    <row r="12" spans="2:8" x14ac:dyDescent="0.25">
      <c r="C12" t="s">
        <v>14</v>
      </c>
      <c r="G12" t="s">
        <v>41</v>
      </c>
    </row>
    <row r="13" spans="2:8" x14ac:dyDescent="0.25">
      <c r="C13" t="s">
        <v>15</v>
      </c>
      <c r="G13" t="s">
        <v>42</v>
      </c>
    </row>
    <row r="14" spans="2:8" x14ac:dyDescent="0.25">
      <c r="C14" t="s">
        <v>16</v>
      </c>
    </row>
    <row r="15" spans="2:8" x14ac:dyDescent="0.25">
      <c r="C15" t="s">
        <v>17</v>
      </c>
    </row>
  </sheetData>
  <phoneticPr fontId="12" type="noConversion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Přehled</vt:lpstr>
      <vt:lpstr>seznamy</vt:lpstr>
      <vt:lpstr>Přehled!_Hlk199316605</vt:lpstr>
    </vt:vector>
  </TitlesOfParts>
  <Company>MPSV ČR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Vališka Tomáš (MHMP, OSZ)</cp:lastModifiedBy>
  <cp:lastPrinted>2022-08-03T13:38:59Z</cp:lastPrinted>
  <dcterms:created xsi:type="dcterms:W3CDTF">2022-06-30T11:36:38Z</dcterms:created>
  <dcterms:modified xsi:type="dcterms:W3CDTF">2026-06-15T09:32:20Z</dcterms:modified>
</cp:coreProperties>
</file>