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Tisky\2020\Z-8105\"/>
    </mc:Choice>
  </mc:AlternateContent>
  <bookViews>
    <workbookView xWindow="120" yWindow="15" windowWidth="15180" windowHeight="8325"/>
  </bookViews>
  <sheets>
    <sheet name="nad 200 tis. Kč" sheetId="5" r:id="rId1"/>
    <sheet name="List1" sheetId="6" r:id="rId2"/>
  </sheets>
  <definedNames>
    <definedName name="_xlnm._FilterDatabase" localSheetId="0" hidden="1">'nad 200 tis. Kč'!$A$2:$K$56</definedName>
    <definedName name="_xlnm.Print_Titles" localSheetId="0">'nad 200 tis. Kč'!$2:$2</definedName>
    <definedName name="_xlnm.Print_Area" localSheetId="0">'nad 200 tis. Kč'!$A$2:$K$57</definedName>
  </definedNames>
  <calcPr calcId="152511"/>
</workbook>
</file>

<file path=xl/calcChain.xml><?xml version="1.0" encoding="utf-8"?>
<calcChain xmlns="http://schemas.openxmlformats.org/spreadsheetml/2006/main">
  <c r="K56" i="5" l="1"/>
  <c r="J56" i="5"/>
  <c r="K50" i="5" l="1"/>
  <c r="K47" i="5"/>
  <c r="K42" i="5"/>
  <c r="K34" i="5"/>
  <c r="K31" i="5"/>
  <c r="K27" i="5"/>
  <c r="K24" i="5"/>
  <c r="K21" i="5"/>
  <c r="K16" i="5"/>
  <c r="K9" i="5"/>
  <c r="K5" i="5"/>
</calcChain>
</file>

<file path=xl/sharedStrings.xml><?xml version="1.0" encoding="utf-8"?>
<sst xmlns="http://schemas.openxmlformats.org/spreadsheetml/2006/main" count="252" uniqueCount="140">
  <si>
    <t>Lata - programy pro mládež a rodinu, z.ú.</t>
  </si>
  <si>
    <t>děti závislích rodičů v péči SPOD, terapie, konzultace, provozní doba 42 h/týdně, 65 klientů</t>
  </si>
  <si>
    <t>návazné služby na služby dle zákona 108, asistovaná setkání, asis.styky</t>
  </si>
  <si>
    <t>mladiství žijící v nefunkčním prostředí, projekt zahrnuje akutní pomoc, možnost bydlení, vzdělání, zaměstnání apod, též doprovázení v dospělosti, celoročně nonstop 24h/denně</t>
  </si>
  <si>
    <t>ohrožené rodiny, doporučené SPOD, doprovázení, terapie apod., rozsah neurčen konkrétně na hodiny po-pátek</t>
  </si>
  <si>
    <t>Rodinné konference pro 2 rodiny (širší rodina, celkem 20 lidí)</t>
  </si>
  <si>
    <t>ÚV</t>
  </si>
  <si>
    <t>rodinné centrum Praha 5, provozní doba 48 h./týden</t>
  </si>
  <si>
    <t>Tři dny v týdnu, 40 klientů/rok</t>
  </si>
  <si>
    <t>poradenství 7 dní v týdnu, různé formy</t>
  </si>
  <si>
    <t xml:space="preserve">název organizace </t>
  </si>
  <si>
    <t>3. Náhradní rodinná péče</t>
  </si>
  <si>
    <t>4. Aktivizace rodin s dětmi - dobrovolnické služby</t>
  </si>
  <si>
    <t>"Rodinné a komunitní centrum PALEČEK"</t>
  </si>
  <si>
    <t>Jdeme s rodinou</t>
  </si>
  <si>
    <t>Barevný svět dětí, z.s.</t>
  </si>
  <si>
    <t>Centrum LOCIKA, z.ú.</t>
  </si>
  <si>
    <t>DĚTSKÉ KRIZOVÉ CENTRUM, z.ú.</t>
  </si>
  <si>
    <t>Dům tří přání, z.ú.</t>
  </si>
  <si>
    <t>Program Pět P - dobrovolníci dětem, odborníci rodičům</t>
  </si>
  <si>
    <t>HoSt - dobrovolnická práce s rodinou s podporou odborných pracovníků</t>
  </si>
  <si>
    <t>Letní dům, z.ú.</t>
  </si>
  <si>
    <t>Doma v rodině</t>
  </si>
  <si>
    <t>Pro Dialog, z.s.</t>
  </si>
  <si>
    <t>Podpora dialogu pro děti a rodiče z dysfunkčních rodin</t>
  </si>
  <si>
    <t>SOS dětské vesničky, z.s.</t>
  </si>
  <si>
    <t>STŘEDISKO NÁHRADNÍ RODINNÉ PÉČE, spolek</t>
  </si>
  <si>
    <t>Adopční centrum</t>
  </si>
  <si>
    <t>Prevencí proti sociálnímu vyloučení rodin s dětmi</t>
  </si>
  <si>
    <t>L</t>
  </si>
  <si>
    <t>J4-55</t>
  </si>
  <si>
    <t>J4-53</t>
  </si>
  <si>
    <t>J4-27</t>
  </si>
  <si>
    <t>J4-68</t>
  </si>
  <si>
    <t>J4-20/2</t>
  </si>
  <si>
    <t>J4-16/1</t>
  </si>
  <si>
    <t>J4-16/2</t>
  </si>
  <si>
    <t>J4-72</t>
  </si>
  <si>
    <t>J4-61</t>
  </si>
  <si>
    <t xml:space="preserve">Celkem </t>
  </si>
  <si>
    <t>2. Podpora dětí a rodičů z dysfunkčních rodin a dětí bez rodinného zázemí</t>
  </si>
  <si>
    <t>Centrum rodinné terapie Horizont</t>
  </si>
  <si>
    <t>J4-20/1</t>
  </si>
  <si>
    <t>HoSt - podpora sociálně ohrožených rodin s dětmi v Praze (terénní práce s rodinou - sanace rodiny, asistované kontakty, terapeutická práce s rodinou)</t>
  </si>
  <si>
    <t>J4-26/1</t>
  </si>
  <si>
    <t>J4-26/2</t>
  </si>
  <si>
    <t>J4-29</t>
  </si>
  <si>
    <t>Pexeso, z.s.</t>
  </si>
  <si>
    <t>J4-39/1</t>
  </si>
  <si>
    <t>J4-39/2</t>
  </si>
  <si>
    <t>Sdružení na ochranu ohrožených dětí, z. s.</t>
  </si>
  <si>
    <t>J4-71/2</t>
  </si>
  <si>
    <t>J4-73</t>
  </si>
  <si>
    <t>J4-66/2</t>
  </si>
  <si>
    <t>J4-66/1</t>
  </si>
  <si>
    <t>Abeceda pro rodinu</t>
  </si>
  <si>
    <t>Projekt KÁMOŠ</t>
  </si>
  <si>
    <t>J4-70/1</t>
  </si>
  <si>
    <t>Cestou necestou, z.ú.</t>
  </si>
  <si>
    <t>Dítě v hlavní roli</t>
  </si>
  <si>
    <t>J4-12</t>
  </si>
  <si>
    <t>Dobrá rodina o.p.s.</t>
  </si>
  <si>
    <t>Kvalifikovaná podpora osvojitelským rodinám</t>
  </si>
  <si>
    <t>Pobytové služba pro ohrožené děti v Domě P.Pittra pro děti</t>
  </si>
  <si>
    <t>Fond ohrožených dětí</t>
  </si>
  <si>
    <t>J4-17/1</t>
  </si>
  <si>
    <t>J4-17/2</t>
  </si>
  <si>
    <t>J4-17/3</t>
  </si>
  <si>
    <t>Zařízení FOD pro děti vyžadující okamžitou pomoc Klokánek Láskova Praha 4</t>
  </si>
  <si>
    <t>Zařízení FOD pro děti vyžadující okamžitou pomoc Klokánek Chabařovická Praha 8</t>
  </si>
  <si>
    <t>HoSt - Home-Start Česká republika, z.ú.</t>
  </si>
  <si>
    <t>HESTIA - Centrum pro dobrovolnictví, z. ú.</t>
  </si>
  <si>
    <t>JAHODA, z.ú.</t>
  </si>
  <si>
    <t>J4-22</t>
  </si>
  <si>
    <t>Kulturní a rodinné centrum Barrandov, z.s.</t>
  </si>
  <si>
    <t>Ve dvou se to lépe táhne</t>
  </si>
  <si>
    <t>NOVÁ TROJKA, z.s.</t>
  </si>
  <si>
    <t>Rodinné a komunitní centrum Jablíčkov, z.s.</t>
  </si>
  <si>
    <t>J4-30</t>
  </si>
  <si>
    <t>Podpora aktivního života rodin s malými dětmi v Praze 10</t>
  </si>
  <si>
    <t>ZDVOP Koala Kbely</t>
  </si>
  <si>
    <t>Podpora dětí v SOS Sluníčku</t>
  </si>
  <si>
    <t>STŘEP - České centrum pro sanaci rodiny, z.ú.</t>
  </si>
  <si>
    <t>ŽÍT SPOLU o.p.s.</t>
  </si>
  <si>
    <t>Rodinné centrum (RC) U Motýlků pro rodinu</t>
  </si>
  <si>
    <t>J4-62</t>
  </si>
  <si>
    <t>Programy pro děti</t>
  </si>
  <si>
    <t>J4-70/2</t>
  </si>
  <si>
    <t>1. Podpora funkční rodiny (biologické i náhradní) - preventivní aktivity na podporu stabilních vztahů v rodině</t>
  </si>
  <si>
    <t>Celkem</t>
  </si>
  <si>
    <t>VČAS A SPOLU IV - ROZVOJ SLUŽEB PRO DĚTI OHROŽENÉ DOMÁCÍM NÁSILÍM</t>
  </si>
  <si>
    <t>Centrum pro integraci cizinců, o.p.s.</t>
  </si>
  <si>
    <t>J4-84/2</t>
  </si>
  <si>
    <t>Pro nově příchozí rodiny</t>
  </si>
  <si>
    <t>J4-84/1</t>
  </si>
  <si>
    <t>Mentoringové dobrovolnictví CIC v rodinách migrantů</t>
  </si>
  <si>
    <t>Centrum pro rodinu PSS a klinické adiktologie, z.ú.</t>
  </si>
  <si>
    <t>J4-54</t>
  </si>
  <si>
    <t>Centrum pro rodinu - Slunečnicová zahrada</t>
  </si>
  <si>
    <t>Odborná práce s rodinami s ohroženými dětmi a dětmi se syn CAN v oblasti SPOD</t>
  </si>
  <si>
    <t>J4-17/4</t>
  </si>
  <si>
    <t>Zařízení pro děti vyžadující okamžitou pomoc Klokánek Praha 10 - Štěrboholy</t>
  </si>
  <si>
    <t>Zařízení FOD pro děti vyžadující okamžitou pomoc Hostivice</t>
  </si>
  <si>
    <t>J4-18/1</t>
  </si>
  <si>
    <t>J4-18/2</t>
  </si>
  <si>
    <t>PROGRAM KOMPAS</t>
  </si>
  <si>
    <t>Rodinné centrum Jahoda Albertov</t>
  </si>
  <si>
    <t>Klub K2, o.p.s.</t>
  </si>
  <si>
    <t>J4-25/1</t>
  </si>
  <si>
    <t>J4-25/2</t>
  </si>
  <si>
    <t>Rozvoj rodičovského centra - Rodinného centra Klubu K2 - akce na podporu rodiny</t>
  </si>
  <si>
    <t>Komunitní práce s rodinou</t>
  </si>
  <si>
    <t>Vše pro rodinu 2020</t>
  </si>
  <si>
    <t>Zajištění činnosti KRC  Barrandov 2020</t>
  </si>
  <si>
    <t>J4-28</t>
  </si>
  <si>
    <t>Mumraj z.s.</t>
  </si>
  <si>
    <t>J4-37</t>
  </si>
  <si>
    <t>1. Podpora funkční rodiny (biologické i náhradní) - preventivní aktivity na podporu stabilních vztahů v rodin</t>
  </si>
  <si>
    <t>Mumraj je vícegenerační dům</t>
  </si>
  <si>
    <t>Naděje pro děti úplňku, z.s.</t>
  </si>
  <si>
    <t>J4-90</t>
  </si>
  <si>
    <t>Homesharing</t>
  </si>
  <si>
    <t>V Nové Trojce všichni spolu 2020</t>
  </si>
  <si>
    <t>J4-33</t>
  </si>
  <si>
    <t>PŘES PŘEKÁZKY 2020</t>
  </si>
  <si>
    <t>VYŠŠÍ RODINNÁ 2020</t>
  </si>
  <si>
    <t>J4-71/1</t>
  </si>
  <si>
    <t>Asistované styky a asistované předávání dětí na SOOD</t>
  </si>
  <si>
    <t>Terapeutické centrum Modré dveře, z.ú.</t>
  </si>
  <si>
    <t>J4-82</t>
  </si>
  <si>
    <t>Terapie pro rodiny</t>
  </si>
  <si>
    <t>ič</t>
  </si>
  <si>
    <t>č. proj.</t>
  </si>
  <si>
    <t>název programu</t>
  </si>
  <si>
    <t>název projektu</t>
  </si>
  <si>
    <t>jednotka</t>
  </si>
  <si>
    <t>úvazky</t>
  </si>
  <si>
    <t>cenová hladina</t>
  </si>
  <si>
    <t>požadavek/maximální návrh podpory</t>
  </si>
  <si>
    <t>návrh grantu po krácení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</si>
</sst>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&quot;Kč&quot;_-;\-* #,##0\ &quot;Kč&quot;_-;_-* &quot;-&quot;??\ &quot;Kč&quot;_-;_-@_-"/>
  </numFmts>
  <fonts count="11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.5"/>
      <color indexed="8"/>
      <name val="Arial"/>
      <family val="2"/>
      <charset val="238"/>
    </font>
    <font>
      <b/>
      <sz val="8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41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3" fontId="3" fillId="0" borderId="0" xfId="0" applyNumberFormat="1" applyFont="1" applyFill="1"/>
    <xf numFmtId="41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view="pageLayout" zoomScaleNormal="100" workbookViewId="0">
      <selection activeCell="B55" sqref="B55"/>
    </sheetView>
  </sheetViews>
  <sheetFormatPr defaultColWidth="9.140625" defaultRowHeight="69.95" customHeight="1" x14ac:dyDescent="0.2"/>
  <cols>
    <col min="1" max="1" width="21.42578125" style="10" customWidth="1"/>
    <col min="2" max="2" width="9.7109375" style="10" customWidth="1"/>
    <col min="3" max="3" width="11" style="10" customWidth="1"/>
    <col min="4" max="4" width="19.5703125" style="10" customWidth="1"/>
    <col min="5" max="5" width="19.42578125" style="10" customWidth="1"/>
    <col min="6" max="6" width="2.5703125" style="10" hidden="1" customWidth="1"/>
    <col min="7" max="7" width="9.28515625" style="10" customWidth="1"/>
    <col min="8" max="8" width="11.85546875" style="17" customWidth="1"/>
    <col min="9" max="9" width="12.5703125" style="13" customWidth="1"/>
    <col min="10" max="10" width="18.85546875" style="14" customWidth="1"/>
    <col min="11" max="11" width="15.42578125" style="15" customWidth="1"/>
    <col min="12" max="16384" width="9.140625" style="6"/>
  </cols>
  <sheetData>
    <row r="1" spans="1:11" ht="24" customHeight="1" x14ac:dyDescent="0.2"/>
    <row r="2" spans="1:11" ht="69.95" customHeight="1" x14ac:dyDescent="0.2">
      <c r="A2" s="41" t="s">
        <v>10</v>
      </c>
      <c r="B2" s="41" t="s">
        <v>131</v>
      </c>
      <c r="C2" s="41" t="s">
        <v>132</v>
      </c>
      <c r="D2" s="41" t="s">
        <v>133</v>
      </c>
      <c r="E2" s="41" t="s">
        <v>134</v>
      </c>
      <c r="F2" s="41" t="s">
        <v>10</v>
      </c>
      <c r="G2" s="41" t="s">
        <v>135</v>
      </c>
      <c r="H2" s="41" t="s">
        <v>136</v>
      </c>
      <c r="I2" s="41" t="s">
        <v>137</v>
      </c>
      <c r="J2" s="41" t="s">
        <v>138</v>
      </c>
      <c r="K2" s="41" t="s">
        <v>139</v>
      </c>
    </row>
    <row r="3" spans="1:11" s="8" customFormat="1" ht="69.95" customHeight="1" x14ac:dyDescent="0.2">
      <c r="A3" s="9" t="s">
        <v>15</v>
      </c>
      <c r="B3" s="9">
        <v>26667665</v>
      </c>
      <c r="C3" s="9" t="s">
        <v>57</v>
      </c>
      <c r="D3" s="9" t="s">
        <v>40</v>
      </c>
      <c r="E3" s="7" t="s">
        <v>56</v>
      </c>
      <c r="F3" s="9" t="s">
        <v>7</v>
      </c>
      <c r="G3" s="7" t="s">
        <v>6</v>
      </c>
      <c r="H3" s="18">
        <v>4.34</v>
      </c>
      <c r="I3" s="7">
        <v>686490</v>
      </c>
      <c r="J3" s="21">
        <v>541280</v>
      </c>
      <c r="K3" s="38">
        <v>415000</v>
      </c>
    </row>
    <row r="4" spans="1:11" ht="69.95" customHeight="1" x14ac:dyDescent="0.2">
      <c r="A4" s="9" t="s">
        <v>15</v>
      </c>
      <c r="B4" s="9">
        <v>26667665</v>
      </c>
      <c r="C4" s="9" t="s">
        <v>87</v>
      </c>
      <c r="D4" s="9" t="s">
        <v>88</v>
      </c>
      <c r="E4" s="9" t="s">
        <v>86</v>
      </c>
      <c r="F4" s="9" t="s">
        <v>4</v>
      </c>
      <c r="G4" s="7" t="s">
        <v>6</v>
      </c>
      <c r="H4" s="18">
        <v>0.59</v>
      </c>
      <c r="I4" s="7">
        <v>686490</v>
      </c>
      <c r="J4" s="22">
        <v>167347</v>
      </c>
      <c r="K4" s="38">
        <v>143000</v>
      </c>
    </row>
    <row r="5" spans="1:11" ht="69.95" customHeight="1" x14ac:dyDescent="0.2">
      <c r="A5" s="27" t="s">
        <v>15</v>
      </c>
      <c r="B5" s="27">
        <v>26667665</v>
      </c>
      <c r="C5" s="27"/>
      <c r="D5" s="27"/>
      <c r="E5" s="27"/>
      <c r="F5" s="27" t="s">
        <v>8</v>
      </c>
      <c r="G5" s="27"/>
      <c r="H5" s="28"/>
      <c r="I5" s="29"/>
      <c r="J5" s="30" t="s">
        <v>89</v>
      </c>
      <c r="K5" s="39">
        <f>SUM(K3:K4)</f>
        <v>558000</v>
      </c>
    </row>
    <row r="6" spans="1:11" ht="69.95" customHeight="1" x14ac:dyDescent="0.2">
      <c r="A6" s="25" t="s">
        <v>16</v>
      </c>
      <c r="B6" s="9">
        <v>5268800</v>
      </c>
      <c r="C6" s="9" t="s">
        <v>37</v>
      </c>
      <c r="D6" s="9" t="s">
        <v>40</v>
      </c>
      <c r="E6" s="9" t="s">
        <v>90</v>
      </c>
      <c r="F6" s="9"/>
      <c r="G6" s="9" t="s">
        <v>6</v>
      </c>
      <c r="H6" s="18">
        <v>9.3800000000000008</v>
      </c>
      <c r="I6" s="7">
        <v>686490</v>
      </c>
      <c r="J6" s="21">
        <v>995477</v>
      </c>
      <c r="K6" s="38">
        <v>764000</v>
      </c>
    </row>
    <row r="7" spans="1:11" ht="69.95" customHeight="1" x14ac:dyDescent="0.2">
      <c r="A7" s="9" t="s">
        <v>91</v>
      </c>
      <c r="B7" s="9">
        <v>26631997</v>
      </c>
      <c r="C7" s="9" t="s">
        <v>92</v>
      </c>
      <c r="D7" s="9" t="s">
        <v>88</v>
      </c>
      <c r="E7" s="9" t="s">
        <v>93</v>
      </c>
      <c r="F7" s="9" t="s">
        <v>1</v>
      </c>
      <c r="G7" s="9" t="s">
        <v>6</v>
      </c>
      <c r="H7" s="19">
        <v>1.45</v>
      </c>
      <c r="I7" s="7">
        <v>686490</v>
      </c>
      <c r="J7" s="22">
        <v>232714</v>
      </c>
      <c r="K7" s="38">
        <v>198000</v>
      </c>
    </row>
    <row r="8" spans="1:11" ht="69.95" customHeight="1" x14ac:dyDescent="0.2">
      <c r="A8" s="9" t="s">
        <v>91</v>
      </c>
      <c r="B8" s="9">
        <v>26631997</v>
      </c>
      <c r="C8" s="9" t="s">
        <v>94</v>
      </c>
      <c r="D8" s="9" t="s">
        <v>12</v>
      </c>
      <c r="E8" s="9" t="s">
        <v>95</v>
      </c>
      <c r="F8" s="9" t="s">
        <v>9</v>
      </c>
      <c r="G8" s="23" t="s">
        <v>6</v>
      </c>
      <c r="H8" s="19">
        <v>0.71</v>
      </c>
      <c r="I8" s="7">
        <v>686490</v>
      </c>
      <c r="J8" s="22">
        <v>231519</v>
      </c>
      <c r="K8" s="38">
        <v>197000</v>
      </c>
    </row>
    <row r="9" spans="1:11" ht="57" customHeight="1" x14ac:dyDescent="0.2">
      <c r="A9" s="27" t="s">
        <v>91</v>
      </c>
      <c r="B9" s="27">
        <v>26631997</v>
      </c>
      <c r="C9" s="27"/>
      <c r="D9" s="27"/>
      <c r="E9" s="27"/>
      <c r="F9" s="27" t="s">
        <v>2</v>
      </c>
      <c r="G9" s="27"/>
      <c r="H9" s="31"/>
      <c r="I9" s="29"/>
      <c r="J9" s="32" t="s">
        <v>39</v>
      </c>
      <c r="K9" s="39">
        <f>SUM(K7:K8)</f>
        <v>395000</v>
      </c>
    </row>
    <row r="10" spans="1:11" ht="69.95" customHeight="1" x14ac:dyDescent="0.2">
      <c r="A10" s="9" t="s">
        <v>96</v>
      </c>
      <c r="B10" s="9">
        <v>6774750</v>
      </c>
      <c r="C10" s="9" t="s">
        <v>97</v>
      </c>
      <c r="D10" s="9" t="s">
        <v>88</v>
      </c>
      <c r="E10" s="9" t="s">
        <v>98</v>
      </c>
      <c r="F10" s="9"/>
      <c r="G10" s="23" t="s">
        <v>6</v>
      </c>
      <c r="H10" s="19">
        <v>2.8</v>
      </c>
      <c r="I10" s="7">
        <v>686490</v>
      </c>
      <c r="J10" s="22">
        <v>519287</v>
      </c>
      <c r="K10" s="38">
        <v>443000</v>
      </c>
    </row>
    <row r="11" spans="1:11" ht="69.95" customHeight="1" x14ac:dyDescent="0.2">
      <c r="A11" s="9" t="s">
        <v>58</v>
      </c>
      <c r="B11" s="9">
        <v>22895299</v>
      </c>
      <c r="C11" s="9" t="s">
        <v>60</v>
      </c>
      <c r="D11" s="9" t="s">
        <v>40</v>
      </c>
      <c r="E11" s="9" t="s">
        <v>59</v>
      </c>
      <c r="F11" s="9"/>
      <c r="G11" s="23" t="s">
        <v>6</v>
      </c>
      <c r="H11" s="19">
        <v>3.99</v>
      </c>
      <c r="I11" s="7">
        <v>686490</v>
      </c>
      <c r="J11" s="22">
        <v>350000</v>
      </c>
      <c r="K11" s="38">
        <v>268000</v>
      </c>
    </row>
    <row r="12" spans="1:11" ht="69.95" customHeight="1" x14ac:dyDescent="0.2">
      <c r="A12" s="9" t="s">
        <v>17</v>
      </c>
      <c r="B12" s="9">
        <v>60460202</v>
      </c>
      <c r="C12" s="9" t="s">
        <v>38</v>
      </c>
      <c r="D12" s="9" t="s">
        <v>40</v>
      </c>
      <c r="E12" s="9" t="s">
        <v>99</v>
      </c>
      <c r="F12" s="9"/>
      <c r="G12" s="23" t="s">
        <v>6</v>
      </c>
      <c r="H12" s="19">
        <v>0.82</v>
      </c>
      <c r="I12" s="7">
        <v>686490</v>
      </c>
      <c r="J12" s="22">
        <v>281461</v>
      </c>
      <c r="K12" s="38">
        <v>216000</v>
      </c>
    </row>
    <row r="13" spans="1:11" ht="69.95" customHeight="1" x14ac:dyDescent="0.2">
      <c r="A13" s="9" t="s">
        <v>61</v>
      </c>
      <c r="B13" s="9">
        <v>24286664</v>
      </c>
      <c r="C13" s="9" t="s">
        <v>52</v>
      </c>
      <c r="D13" s="9" t="s">
        <v>11</v>
      </c>
      <c r="E13" s="9" t="s">
        <v>62</v>
      </c>
      <c r="F13" s="9" t="s">
        <v>3</v>
      </c>
      <c r="G13" s="9" t="s">
        <v>6</v>
      </c>
      <c r="H13" s="19">
        <v>2.63</v>
      </c>
      <c r="I13" s="7">
        <v>686490</v>
      </c>
      <c r="J13" s="22">
        <v>767324</v>
      </c>
      <c r="K13" s="38">
        <v>589000</v>
      </c>
    </row>
    <row r="14" spans="1:11" ht="91.5" customHeight="1" x14ac:dyDescent="0.2">
      <c r="A14" s="9" t="s">
        <v>18</v>
      </c>
      <c r="B14" s="9">
        <v>26544431</v>
      </c>
      <c r="C14" s="9" t="s">
        <v>35</v>
      </c>
      <c r="D14" s="9" t="s">
        <v>40</v>
      </c>
      <c r="E14" s="9" t="s">
        <v>63</v>
      </c>
      <c r="F14" s="9"/>
      <c r="G14" s="25" t="s">
        <v>29</v>
      </c>
      <c r="H14" s="35">
        <v>10</v>
      </c>
      <c r="I14" s="7">
        <v>410359</v>
      </c>
      <c r="J14" s="22">
        <v>2812000</v>
      </c>
      <c r="K14" s="38">
        <v>2812000</v>
      </c>
    </row>
    <row r="15" spans="1:11" ht="91.5" customHeight="1" x14ac:dyDescent="0.2">
      <c r="A15" s="9" t="s">
        <v>18</v>
      </c>
      <c r="B15" s="9">
        <v>26544431</v>
      </c>
      <c r="C15" s="9" t="s">
        <v>36</v>
      </c>
      <c r="D15" s="9" t="s">
        <v>40</v>
      </c>
      <c r="E15" s="9" t="s">
        <v>41</v>
      </c>
      <c r="F15" s="9"/>
      <c r="G15" s="25" t="s">
        <v>6</v>
      </c>
      <c r="H15" s="26">
        <v>3.55</v>
      </c>
      <c r="I15" s="7">
        <v>686490</v>
      </c>
      <c r="J15" s="22">
        <v>690093</v>
      </c>
      <c r="K15" s="38">
        <v>529000</v>
      </c>
    </row>
    <row r="16" spans="1:11" ht="91.5" customHeight="1" x14ac:dyDescent="0.2">
      <c r="A16" s="27" t="s">
        <v>18</v>
      </c>
      <c r="B16" s="27">
        <v>26544431</v>
      </c>
      <c r="C16" s="27"/>
      <c r="D16" s="27"/>
      <c r="E16" s="27"/>
      <c r="F16" s="27"/>
      <c r="G16" s="33"/>
      <c r="H16" s="34"/>
      <c r="I16" s="29"/>
      <c r="J16" s="32" t="s">
        <v>89</v>
      </c>
      <c r="K16" s="39">
        <f>SUM(K14:K15)</f>
        <v>3341000</v>
      </c>
    </row>
    <row r="17" spans="1:11" ht="91.5" customHeight="1" x14ac:dyDescent="0.2">
      <c r="A17" s="9" t="s">
        <v>64</v>
      </c>
      <c r="B17" s="9">
        <v>499277</v>
      </c>
      <c r="C17" s="9" t="s">
        <v>65</v>
      </c>
      <c r="D17" s="9" t="s">
        <v>40</v>
      </c>
      <c r="E17" s="9" t="s">
        <v>101</v>
      </c>
      <c r="F17" s="9"/>
      <c r="G17" s="25" t="s">
        <v>29</v>
      </c>
      <c r="H17" s="35">
        <v>28</v>
      </c>
      <c r="I17" s="7">
        <v>410359</v>
      </c>
      <c r="J17" s="22">
        <v>2000000</v>
      </c>
      <c r="K17" s="38">
        <v>1535000</v>
      </c>
    </row>
    <row r="18" spans="1:11" ht="91.5" customHeight="1" x14ac:dyDescent="0.2">
      <c r="A18" s="9" t="s">
        <v>64</v>
      </c>
      <c r="B18" s="9">
        <v>499277</v>
      </c>
      <c r="C18" s="9" t="s">
        <v>66</v>
      </c>
      <c r="D18" s="9" t="s">
        <v>40</v>
      </c>
      <c r="E18" s="9" t="s">
        <v>68</v>
      </c>
      <c r="F18" s="9"/>
      <c r="G18" s="25" t="s">
        <v>29</v>
      </c>
      <c r="H18" s="35">
        <v>28</v>
      </c>
      <c r="I18" s="7">
        <v>410359</v>
      </c>
      <c r="J18" s="22">
        <v>2000000</v>
      </c>
      <c r="K18" s="38">
        <v>1535000</v>
      </c>
    </row>
    <row r="19" spans="1:11" ht="91.5" customHeight="1" x14ac:dyDescent="0.2">
      <c r="A19" s="9" t="s">
        <v>64</v>
      </c>
      <c r="B19" s="9">
        <v>499277</v>
      </c>
      <c r="C19" s="9" t="s">
        <v>67</v>
      </c>
      <c r="D19" s="9" t="s">
        <v>40</v>
      </c>
      <c r="E19" s="9" t="s">
        <v>69</v>
      </c>
      <c r="F19" s="9"/>
      <c r="G19" s="25" t="s">
        <v>29</v>
      </c>
      <c r="H19" s="35">
        <v>16</v>
      </c>
      <c r="I19" s="7">
        <v>410359</v>
      </c>
      <c r="J19" s="22">
        <v>1500000</v>
      </c>
      <c r="K19" s="38">
        <v>1151000</v>
      </c>
    </row>
    <row r="20" spans="1:11" ht="90.75" customHeight="1" x14ac:dyDescent="0.2">
      <c r="A20" s="9" t="s">
        <v>64</v>
      </c>
      <c r="B20" s="9">
        <v>499277</v>
      </c>
      <c r="C20" s="9" t="s">
        <v>100</v>
      </c>
      <c r="D20" s="9" t="s">
        <v>40</v>
      </c>
      <c r="E20" s="9" t="s">
        <v>102</v>
      </c>
      <c r="F20" s="9"/>
      <c r="G20" s="9" t="s">
        <v>29</v>
      </c>
      <c r="H20" s="20">
        <v>28</v>
      </c>
      <c r="I20" s="7">
        <v>410359</v>
      </c>
      <c r="J20" s="22">
        <v>1000000</v>
      </c>
      <c r="K20" s="38">
        <v>767000</v>
      </c>
    </row>
    <row r="21" spans="1:11" ht="69.95" customHeight="1" x14ac:dyDescent="0.2">
      <c r="A21" s="27" t="s">
        <v>64</v>
      </c>
      <c r="B21" s="27">
        <v>499277</v>
      </c>
      <c r="C21" s="27"/>
      <c r="D21" s="27"/>
      <c r="E21" s="27"/>
      <c r="F21" s="27"/>
      <c r="G21" s="27"/>
      <c r="H21" s="36"/>
      <c r="I21" s="29"/>
      <c r="J21" s="32" t="s">
        <v>39</v>
      </c>
      <c r="K21" s="39">
        <f>SUM(K17:K20)</f>
        <v>4988000</v>
      </c>
    </row>
    <row r="22" spans="1:11" ht="69.95" customHeight="1" x14ac:dyDescent="0.2">
      <c r="A22" s="9" t="s">
        <v>71</v>
      </c>
      <c r="B22" s="9">
        <v>67779751</v>
      </c>
      <c r="C22" s="9" t="s">
        <v>103</v>
      </c>
      <c r="D22" s="9" t="s">
        <v>12</v>
      </c>
      <c r="E22" s="9" t="s">
        <v>19</v>
      </c>
      <c r="F22" s="9"/>
      <c r="G22" s="9" t="s">
        <v>6</v>
      </c>
      <c r="H22" s="20">
        <v>5.07</v>
      </c>
      <c r="I22" s="7">
        <v>686490</v>
      </c>
      <c r="J22" s="22">
        <v>1700000</v>
      </c>
      <c r="K22" s="38">
        <v>1700000</v>
      </c>
    </row>
    <row r="23" spans="1:11" ht="69.95" customHeight="1" x14ac:dyDescent="0.2">
      <c r="A23" s="9" t="s">
        <v>71</v>
      </c>
      <c r="B23" s="9">
        <v>67779751</v>
      </c>
      <c r="C23" s="9" t="s">
        <v>104</v>
      </c>
      <c r="D23" s="9" t="s">
        <v>12</v>
      </c>
      <c r="E23" s="9" t="s">
        <v>105</v>
      </c>
      <c r="F23" s="9"/>
      <c r="G23" s="9" t="s">
        <v>6</v>
      </c>
      <c r="H23" s="20">
        <v>0.88</v>
      </c>
      <c r="I23" s="7">
        <v>686490</v>
      </c>
      <c r="J23" s="22">
        <v>302056</v>
      </c>
      <c r="K23" s="38">
        <v>258000</v>
      </c>
    </row>
    <row r="24" spans="1:11" ht="69.95" customHeight="1" x14ac:dyDescent="0.2">
      <c r="A24" s="27" t="s">
        <v>71</v>
      </c>
      <c r="B24" s="27">
        <v>67779751</v>
      </c>
      <c r="C24" s="27"/>
      <c r="D24" s="27"/>
      <c r="E24" s="27"/>
      <c r="F24" s="27"/>
      <c r="G24" s="27"/>
      <c r="H24" s="36"/>
      <c r="I24" s="29"/>
      <c r="J24" s="32" t="s">
        <v>39</v>
      </c>
      <c r="K24" s="39">
        <f>SUM(K22:K23)</f>
        <v>1958000</v>
      </c>
    </row>
    <row r="25" spans="1:11" ht="93.75" customHeight="1" x14ac:dyDescent="0.2">
      <c r="A25" s="9" t="s">
        <v>70</v>
      </c>
      <c r="B25" s="9">
        <v>26616190</v>
      </c>
      <c r="C25" s="9" t="s">
        <v>42</v>
      </c>
      <c r="D25" s="9" t="s">
        <v>40</v>
      </c>
      <c r="E25" s="9" t="s">
        <v>43</v>
      </c>
      <c r="F25" s="9"/>
      <c r="G25" s="9" t="s">
        <v>6</v>
      </c>
      <c r="H25" s="20">
        <v>3.94</v>
      </c>
      <c r="I25" s="7">
        <v>686490</v>
      </c>
      <c r="J25" s="22">
        <v>1028400</v>
      </c>
      <c r="K25" s="38">
        <v>789000</v>
      </c>
    </row>
    <row r="26" spans="1:11" ht="69.95" customHeight="1" x14ac:dyDescent="0.2">
      <c r="A26" s="9" t="s">
        <v>70</v>
      </c>
      <c r="B26" s="9">
        <v>26616190</v>
      </c>
      <c r="C26" s="9" t="s">
        <v>34</v>
      </c>
      <c r="D26" s="9" t="s">
        <v>12</v>
      </c>
      <c r="E26" s="9" t="s">
        <v>20</v>
      </c>
      <c r="F26" s="9"/>
      <c r="G26" s="9" t="s">
        <v>6</v>
      </c>
      <c r="H26" s="20">
        <v>1.95</v>
      </c>
      <c r="I26" s="7">
        <v>686490</v>
      </c>
      <c r="J26" s="22">
        <v>669328</v>
      </c>
      <c r="K26" s="38">
        <v>669000</v>
      </c>
    </row>
    <row r="27" spans="1:11" ht="69.95" customHeight="1" x14ac:dyDescent="0.2">
      <c r="A27" s="27" t="s">
        <v>70</v>
      </c>
      <c r="B27" s="27">
        <v>26616190</v>
      </c>
      <c r="C27" s="27"/>
      <c r="D27" s="27"/>
      <c r="E27" s="27"/>
      <c r="F27" s="27"/>
      <c r="G27" s="27"/>
      <c r="H27" s="36"/>
      <c r="I27" s="29"/>
      <c r="J27" s="32" t="s">
        <v>89</v>
      </c>
      <c r="K27" s="39">
        <f>SUM(K25:K26)</f>
        <v>1458000</v>
      </c>
    </row>
    <row r="28" spans="1:11" ht="69.95" customHeight="1" x14ac:dyDescent="0.2">
      <c r="A28" s="9" t="s">
        <v>72</v>
      </c>
      <c r="B28" s="9">
        <v>67363300</v>
      </c>
      <c r="C28" s="9" t="s">
        <v>73</v>
      </c>
      <c r="D28" s="9" t="s">
        <v>88</v>
      </c>
      <c r="E28" s="9" t="s">
        <v>106</v>
      </c>
      <c r="F28" s="9"/>
      <c r="G28" s="9" t="s">
        <v>6</v>
      </c>
      <c r="H28" s="20">
        <v>2.02</v>
      </c>
      <c r="I28" s="7">
        <v>686490</v>
      </c>
      <c r="J28" s="22">
        <v>565000</v>
      </c>
      <c r="K28" s="38">
        <v>483000</v>
      </c>
    </row>
    <row r="29" spans="1:11" ht="69.95" customHeight="1" x14ac:dyDescent="0.2">
      <c r="A29" s="9" t="s">
        <v>107</v>
      </c>
      <c r="B29" s="9">
        <v>27388221</v>
      </c>
      <c r="C29" s="9" t="s">
        <v>108</v>
      </c>
      <c r="D29" s="9" t="s">
        <v>88</v>
      </c>
      <c r="E29" s="9" t="s">
        <v>111</v>
      </c>
      <c r="F29" s="9"/>
      <c r="G29" s="9" t="s">
        <v>6</v>
      </c>
      <c r="H29" s="20">
        <v>2.59</v>
      </c>
      <c r="I29" s="7">
        <v>686490</v>
      </c>
      <c r="J29" s="22">
        <v>362380</v>
      </c>
      <c r="K29" s="38">
        <v>309000</v>
      </c>
    </row>
    <row r="30" spans="1:11" ht="69.95" customHeight="1" x14ac:dyDescent="0.2">
      <c r="A30" s="9" t="s">
        <v>107</v>
      </c>
      <c r="B30" s="9">
        <v>27388221</v>
      </c>
      <c r="C30" s="9" t="s">
        <v>109</v>
      </c>
      <c r="D30" s="9" t="s">
        <v>88</v>
      </c>
      <c r="E30" s="9" t="s">
        <v>110</v>
      </c>
      <c r="F30" s="9"/>
      <c r="G30" s="9" t="s">
        <v>6</v>
      </c>
      <c r="H30" s="20">
        <v>1.1499999999999999</v>
      </c>
      <c r="I30" s="7">
        <v>686490</v>
      </c>
      <c r="J30" s="22">
        <v>212829</v>
      </c>
      <c r="K30" s="38">
        <v>181000</v>
      </c>
    </row>
    <row r="31" spans="1:11" ht="69.95" customHeight="1" x14ac:dyDescent="0.2">
      <c r="A31" s="27" t="s">
        <v>107</v>
      </c>
      <c r="B31" s="27">
        <v>27388221</v>
      </c>
      <c r="C31" s="27"/>
      <c r="D31" s="27"/>
      <c r="E31" s="27"/>
      <c r="F31" s="27"/>
      <c r="G31" s="27"/>
      <c r="H31" s="36"/>
      <c r="I31" s="29"/>
      <c r="J31" s="32" t="s">
        <v>89</v>
      </c>
      <c r="K31" s="39">
        <f>SUM(K29:K30)</f>
        <v>490000</v>
      </c>
    </row>
    <row r="32" spans="1:11" ht="69.95" customHeight="1" x14ac:dyDescent="0.2">
      <c r="A32" s="9" t="s">
        <v>74</v>
      </c>
      <c r="B32" s="9">
        <v>63832411</v>
      </c>
      <c r="C32" s="9" t="s">
        <v>44</v>
      </c>
      <c r="D32" s="9" t="s">
        <v>88</v>
      </c>
      <c r="E32" s="9" t="s">
        <v>112</v>
      </c>
      <c r="F32" s="9"/>
      <c r="G32" s="9" t="s">
        <v>6</v>
      </c>
      <c r="H32" s="20">
        <v>1.48</v>
      </c>
      <c r="I32" s="7">
        <v>686490</v>
      </c>
      <c r="J32" s="22">
        <v>257912</v>
      </c>
      <c r="K32" s="38">
        <v>220000</v>
      </c>
    </row>
    <row r="33" spans="1:11" ht="69.95" customHeight="1" x14ac:dyDescent="0.2">
      <c r="A33" s="9" t="s">
        <v>74</v>
      </c>
      <c r="B33" s="9">
        <v>63832411</v>
      </c>
      <c r="C33" s="9" t="s">
        <v>45</v>
      </c>
      <c r="D33" s="9" t="s">
        <v>88</v>
      </c>
      <c r="E33" s="9" t="s">
        <v>113</v>
      </c>
      <c r="F33" s="9"/>
      <c r="G33" s="9" t="s">
        <v>6</v>
      </c>
      <c r="H33" s="20">
        <v>2.66</v>
      </c>
      <c r="I33" s="7">
        <v>686490</v>
      </c>
      <c r="J33" s="22">
        <v>862174</v>
      </c>
      <c r="K33" s="38">
        <v>737000</v>
      </c>
    </row>
    <row r="34" spans="1:11" ht="69.95" customHeight="1" x14ac:dyDescent="0.2">
      <c r="A34" s="27" t="s">
        <v>74</v>
      </c>
      <c r="B34" s="27">
        <v>63832411</v>
      </c>
      <c r="C34" s="27"/>
      <c r="D34" s="27"/>
      <c r="E34" s="27"/>
      <c r="F34" s="27">
        <v>0</v>
      </c>
      <c r="G34" s="27"/>
      <c r="H34" s="37"/>
      <c r="I34" s="29"/>
      <c r="J34" s="32" t="s">
        <v>89</v>
      </c>
      <c r="K34" s="39">
        <f>SUM(K32:K33)</f>
        <v>957000</v>
      </c>
    </row>
    <row r="35" spans="1:11" ht="69.95" customHeight="1" x14ac:dyDescent="0.2">
      <c r="A35" s="9" t="s">
        <v>0</v>
      </c>
      <c r="B35" s="9">
        <v>60447800</v>
      </c>
      <c r="C35" s="9" t="s">
        <v>114</v>
      </c>
      <c r="D35" s="9" t="s">
        <v>12</v>
      </c>
      <c r="E35" s="9" t="s">
        <v>75</v>
      </c>
      <c r="F35" s="9">
        <v>0</v>
      </c>
      <c r="G35" s="9" t="s">
        <v>6</v>
      </c>
      <c r="H35" s="20">
        <v>3.6</v>
      </c>
      <c r="I35" s="7">
        <v>686490</v>
      </c>
      <c r="J35" s="22">
        <v>1115000</v>
      </c>
      <c r="K35" s="38">
        <v>1115000</v>
      </c>
    </row>
    <row r="36" spans="1:11" ht="69.95" customHeight="1" x14ac:dyDescent="0.2">
      <c r="A36" s="9" t="s">
        <v>21</v>
      </c>
      <c r="B36" s="9">
        <v>65998201</v>
      </c>
      <c r="C36" s="9" t="s">
        <v>46</v>
      </c>
      <c r="D36" s="9" t="s">
        <v>40</v>
      </c>
      <c r="E36" s="9" t="s">
        <v>22</v>
      </c>
      <c r="F36" s="9"/>
      <c r="G36" s="9" t="s">
        <v>6</v>
      </c>
      <c r="H36" s="20">
        <v>2</v>
      </c>
      <c r="I36" s="7">
        <v>686490</v>
      </c>
      <c r="J36" s="22">
        <v>531970</v>
      </c>
      <c r="K36" s="38">
        <v>408000</v>
      </c>
    </row>
    <row r="37" spans="1:11" ht="69.95" customHeight="1" x14ac:dyDescent="0.2">
      <c r="A37" s="9" t="s">
        <v>115</v>
      </c>
      <c r="B37" s="9">
        <v>70104212</v>
      </c>
      <c r="C37" s="9" t="s">
        <v>116</v>
      </c>
      <c r="D37" s="9" t="s">
        <v>117</v>
      </c>
      <c r="E37" s="9" t="s">
        <v>118</v>
      </c>
      <c r="F37" s="9"/>
      <c r="G37" s="9" t="s">
        <v>6</v>
      </c>
      <c r="H37" s="20">
        <v>2.06</v>
      </c>
      <c r="I37" s="7">
        <v>686490</v>
      </c>
      <c r="J37" s="22">
        <v>237949</v>
      </c>
      <c r="K37" s="38">
        <v>203000</v>
      </c>
    </row>
    <row r="38" spans="1:11" ht="69.95" customHeight="1" x14ac:dyDescent="0.2">
      <c r="A38" s="9" t="s">
        <v>119</v>
      </c>
      <c r="B38" s="9">
        <v>5643856</v>
      </c>
      <c r="C38" s="9" t="s">
        <v>120</v>
      </c>
      <c r="D38" s="9" t="s">
        <v>88</v>
      </c>
      <c r="E38" s="9" t="s">
        <v>121</v>
      </c>
      <c r="F38" s="9"/>
      <c r="G38" s="9" t="s">
        <v>6</v>
      </c>
      <c r="H38" s="20">
        <v>4.5</v>
      </c>
      <c r="I38" s="7">
        <v>686490</v>
      </c>
      <c r="J38" s="22">
        <v>500000</v>
      </c>
      <c r="K38" s="38">
        <v>427000</v>
      </c>
    </row>
    <row r="39" spans="1:11" ht="69.95" customHeight="1" x14ac:dyDescent="0.2">
      <c r="A39" s="9" t="s">
        <v>76</v>
      </c>
      <c r="B39" s="9">
        <v>26594161</v>
      </c>
      <c r="C39" s="9" t="s">
        <v>123</v>
      </c>
      <c r="D39" s="9" t="s">
        <v>88</v>
      </c>
      <c r="E39" s="9" t="s">
        <v>122</v>
      </c>
      <c r="F39" s="9"/>
      <c r="G39" s="9" t="s">
        <v>6</v>
      </c>
      <c r="H39" s="20">
        <v>7.45</v>
      </c>
      <c r="I39" s="7">
        <v>686490</v>
      </c>
      <c r="J39" s="22">
        <v>698216</v>
      </c>
      <c r="K39" s="38">
        <v>594000</v>
      </c>
    </row>
    <row r="40" spans="1:11" ht="69.95" customHeight="1" x14ac:dyDescent="0.2">
      <c r="A40" s="9" t="s">
        <v>47</v>
      </c>
      <c r="B40" s="9">
        <v>27020592</v>
      </c>
      <c r="C40" s="9" t="s">
        <v>48</v>
      </c>
      <c r="D40" s="9" t="s">
        <v>40</v>
      </c>
      <c r="E40" s="9" t="s">
        <v>124</v>
      </c>
      <c r="F40" s="9"/>
      <c r="G40" s="9" t="s">
        <v>6</v>
      </c>
      <c r="H40" s="20">
        <v>2.31</v>
      </c>
      <c r="I40" s="7">
        <v>686490</v>
      </c>
      <c r="J40" s="22">
        <v>373127</v>
      </c>
      <c r="K40" s="38">
        <v>286000</v>
      </c>
    </row>
    <row r="41" spans="1:11" ht="69.95" customHeight="1" x14ac:dyDescent="0.2">
      <c r="A41" s="9" t="s">
        <v>47</v>
      </c>
      <c r="B41" s="9">
        <v>27020592</v>
      </c>
      <c r="C41" s="9" t="s">
        <v>49</v>
      </c>
      <c r="D41" s="9" t="s">
        <v>88</v>
      </c>
      <c r="E41" s="9" t="s">
        <v>125</v>
      </c>
      <c r="F41" s="9"/>
      <c r="G41" s="9" t="s">
        <v>6</v>
      </c>
      <c r="H41" s="20">
        <v>4.07</v>
      </c>
      <c r="I41" s="7">
        <v>686490</v>
      </c>
      <c r="J41" s="22">
        <v>536795</v>
      </c>
      <c r="K41" s="38">
        <v>458000</v>
      </c>
    </row>
    <row r="42" spans="1:11" ht="69.95" customHeight="1" x14ac:dyDescent="0.2">
      <c r="A42" s="27" t="s">
        <v>47</v>
      </c>
      <c r="B42" s="27">
        <v>27020592</v>
      </c>
      <c r="C42" s="27"/>
      <c r="D42" s="27"/>
      <c r="E42" s="27"/>
      <c r="F42" s="27"/>
      <c r="G42" s="27"/>
      <c r="H42" s="36"/>
      <c r="I42" s="29"/>
      <c r="J42" s="32" t="s">
        <v>89</v>
      </c>
      <c r="K42" s="39">
        <f>SUM(K40:K41)</f>
        <v>744000</v>
      </c>
    </row>
    <row r="43" spans="1:11" ht="69.95" customHeight="1" x14ac:dyDescent="0.2">
      <c r="A43" s="9" t="s">
        <v>23</v>
      </c>
      <c r="B43" s="9">
        <v>22613421</v>
      </c>
      <c r="C43" s="9" t="s">
        <v>33</v>
      </c>
      <c r="D43" s="9" t="s">
        <v>40</v>
      </c>
      <c r="E43" s="9" t="s">
        <v>24</v>
      </c>
      <c r="F43" s="9"/>
      <c r="G43" s="9" t="s">
        <v>6</v>
      </c>
      <c r="H43" s="20">
        <v>7.33</v>
      </c>
      <c r="I43" s="7">
        <v>686490</v>
      </c>
      <c r="J43" s="22">
        <v>1430000</v>
      </c>
      <c r="K43" s="38">
        <v>1097000</v>
      </c>
    </row>
    <row r="44" spans="1:11" ht="69.95" customHeight="1" x14ac:dyDescent="0.2">
      <c r="A44" s="9" t="s">
        <v>77</v>
      </c>
      <c r="B44" s="9">
        <v>26546132</v>
      </c>
      <c r="C44" s="9" t="s">
        <v>78</v>
      </c>
      <c r="D44" s="9" t="s">
        <v>88</v>
      </c>
      <c r="E44" s="9" t="s">
        <v>79</v>
      </c>
      <c r="F44" s="9"/>
      <c r="G44" s="9" t="s">
        <v>6</v>
      </c>
      <c r="H44" s="20">
        <v>5.37</v>
      </c>
      <c r="I44" s="7">
        <v>686490</v>
      </c>
      <c r="J44" s="22">
        <v>613020</v>
      </c>
      <c r="K44" s="38">
        <v>524000</v>
      </c>
    </row>
    <row r="45" spans="1:11" ht="69.95" customHeight="1" x14ac:dyDescent="0.2">
      <c r="A45" s="9" t="s">
        <v>13</v>
      </c>
      <c r="B45" s="9">
        <v>26623081</v>
      </c>
      <c r="C45" s="9" t="s">
        <v>54</v>
      </c>
      <c r="D45" s="9" t="s">
        <v>40</v>
      </c>
      <c r="E45" s="9" t="s">
        <v>14</v>
      </c>
      <c r="F45" s="9"/>
      <c r="G45" s="9" t="s">
        <v>6</v>
      </c>
      <c r="H45" s="20">
        <v>2.14</v>
      </c>
      <c r="I45" s="7">
        <v>686490</v>
      </c>
      <c r="J45" s="22">
        <v>663600</v>
      </c>
      <c r="K45" s="38">
        <v>509000</v>
      </c>
    </row>
    <row r="46" spans="1:11" ht="69.95" customHeight="1" x14ac:dyDescent="0.2">
      <c r="A46" s="9" t="s">
        <v>13</v>
      </c>
      <c r="B46" s="9">
        <v>26623081</v>
      </c>
      <c r="C46" s="9" t="s">
        <v>53</v>
      </c>
      <c r="D46" s="9" t="s">
        <v>88</v>
      </c>
      <c r="E46" s="9" t="s">
        <v>55</v>
      </c>
      <c r="F46" s="9"/>
      <c r="G46" s="9" t="s">
        <v>6</v>
      </c>
      <c r="H46" s="20">
        <v>3.21</v>
      </c>
      <c r="I46" s="7">
        <v>686490</v>
      </c>
      <c r="J46" s="22">
        <v>684362</v>
      </c>
      <c r="K46" s="38">
        <v>585000</v>
      </c>
    </row>
    <row r="47" spans="1:11" ht="69.95" customHeight="1" x14ac:dyDescent="0.2">
      <c r="A47" s="27" t="s">
        <v>13</v>
      </c>
      <c r="B47" s="27">
        <v>26623081</v>
      </c>
      <c r="C47" s="27"/>
      <c r="D47" s="27"/>
      <c r="E47" s="27"/>
      <c r="F47" s="27"/>
      <c r="G47" s="27"/>
      <c r="H47" s="36"/>
      <c r="I47" s="29"/>
      <c r="J47" s="32" t="s">
        <v>39</v>
      </c>
      <c r="K47" s="39">
        <f>SUM(K45:K46)</f>
        <v>1094000</v>
      </c>
    </row>
    <row r="48" spans="1:11" ht="69.95" customHeight="1" x14ac:dyDescent="0.2">
      <c r="A48" s="9" t="s">
        <v>50</v>
      </c>
      <c r="B48" s="9">
        <v>4648293</v>
      </c>
      <c r="C48" s="9" t="s">
        <v>126</v>
      </c>
      <c r="D48" s="9" t="s">
        <v>40</v>
      </c>
      <c r="E48" s="9" t="s">
        <v>127</v>
      </c>
      <c r="F48" s="9"/>
      <c r="G48" s="9" t="s">
        <v>6</v>
      </c>
      <c r="H48" s="20">
        <v>1.64</v>
      </c>
      <c r="I48" s="7">
        <v>686490</v>
      </c>
      <c r="J48" s="22">
        <v>422119</v>
      </c>
      <c r="K48" s="38">
        <v>324000</v>
      </c>
    </row>
    <row r="49" spans="1:11" ht="69.95" customHeight="1" x14ac:dyDescent="0.2">
      <c r="A49" s="9" t="s">
        <v>50</v>
      </c>
      <c r="B49" s="9">
        <v>4648293</v>
      </c>
      <c r="C49" s="9" t="s">
        <v>51</v>
      </c>
      <c r="D49" s="9" t="s">
        <v>40</v>
      </c>
      <c r="E49" s="9" t="s">
        <v>80</v>
      </c>
      <c r="F49" s="9"/>
      <c r="G49" s="9" t="s">
        <v>29</v>
      </c>
      <c r="H49" s="20">
        <v>12</v>
      </c>
      <c r="I49" s="7">
        <v>410359</v>
      </c>
      <c r="J49" s="22">
        <v>1000000</v>
      </c>
      <c r="K49" s="38">
        <v>767000</v>
      </c>
    </row>
    <row r="50" spans="1:11" ht="69.95" customHeight="1" x14ac:dyDescent="0.2">
      <c r="A50" s="27" t="s">
        <v>50</v>
      </c>
      <c r="B50" s="27">
        <v>4648293</v>
      </c>
      <c r="C50" s="27"/>
      <c r="D50" s="27"/>
      <c r="E50" s="27"/>
      <c r="F50" s="27"/>
      <c r="G50" s="27"/>
      <c r="H50" s="36"/>
      <c r="I50" s="29"/>
      <c r="J50" s="32" t="s">
        <v>39</v>
      </c>
      <c r="K50" s="39">
        <f>SUM(K48:K49)</f>
        <v>1091000</v>
      </c>
    </row>
    <row r="51" spans="1:11" ht="69.95" customHeight="1" x14ac:dyDescent="0.2">
      <c r="A51" s="9" t="s">
        <v>25</v>
      </c>
      <c r="B51" s="9">
        <v>407933</v>
      </c>
      <c r="C51" s="9" t="s">
        <v>32</v>
      </c>
      <c r="D51" s="9" t="s">
        <v>40</v>
      </c>
      <c r="E51" s="9" t="s">
        <v>81</v>
      </c>
      <c r="F51" s="9"/>
      <c r="G51" s="9" t="s">
        <v>29</v>
      </c>
      <c r="H51" s="20">
        <v>8</v>
      </c>
      <c r="I51" s="7">
        <v>410359</v>
      </c>
      <c r="J51" s="22">
        <v>1126000</v>
      </c>
      <c r="K51" s="38">
        <v>1126000</v>
      </c>
    </row>
    <row r="52" spans="1:11" ht="69.95" customHeight="1" x14ac:dyDescent="0.2">
      <c r="A52" s="9" t="s">
        <v>26</v>
      </c>
      <c r="B52" s="9">
        <v>60457937</v>
      </c>
      <c r="C52" s="9" t="s">
        <v>31</v>
      </c>
      <c r="D52" s="9" t="s">
        <v>11</v>
      </c>
      <c r="E52" s="9" t="s">
        <v>27</v>
      </c>
      <c r="F52" s="9"/>
      <c r="G52" s="9" t="s">
        <v>6</v>
      </c>
      <c r="H52" s="20">
        <v>4.29</v>
      </c>
      <c r="I52" s="7">
        <v>686490</v>
      </c>
      <c r="J52" s="22">
        <v>610849</v>
      </c>
      <c r="K52" s="38">
        <v>469000</v>
      </c>
    </row>
    <row r="53" spans="1:11" ht="69.95" customHeight="1" x14ac:dyDescent="0.2">
      <c r="A53" s="9" t="s">
        <v>82</v>
      </c>
      <c r="B53" s="9">
        <v>63111918</v>
      </c>
      <c r="C53" s="9" t="s">
        <v>30</v>
      </c>
      <c r="D53" s="9" t="s">
        <v>40</v>
      </c>
      <c r="E53" s="9" t="s">
        <v>28</v>
      </c>
      <c r="F53" s="9"/>
      <c r="G53" s="9" t="s">
        <v>6</v>
      </c>
      <c r="H53" s="20">
        <v>2.4</v>
      </c>
      <c r="I53" s="7">
        <v>686490</v>
      </c>
      <c r="J53" s="22">
        <v>410000</v>
      </c>
      <c r="K53" s="38">
        <v>314000</v>
      </c>
    </row>
    <row r="54" spans="1:11" ht="69.95" customHeight="1" x14ac:dyDescent="0.2">
      <c r="A54" s="9" t="s">
        <v>128</v>
      </c>
      <c r="B54" s="9">
        <v>22768602</v>
      </c>
      <c r="C54" s="9" t="s">
        <v>129</v>
      </c>
      <c r="D54" s="9" t="s">
        <v>40</v>
      </c>
      <c r="E54" s="9" t="s">
        <v>130</v>
      </c>
      <c r="F54" s="9"/>
      <c r="G54" s="9" t="s">
        <v>6</v>
      </c>
      <c r="H54" s="20">
        <v>1</v>
      </c>
      <c r="I54" s="7">
        <v>686490</v>
      </c>
      <c r="J54" s="22">
        <v>274596</v>
      </c>
      <c r="K54" s="38">
        <v>210000</v>
      </c>
    </row>
    <row r="55" spans="1:11" ht="69.95" customHeight="1" x14ac:dyDescent="0.2">
      <c r="A55" s="9" t="s">
        <v>83</v>
      </c>
      <c r="B55" s="9">
        <v>24166685</v>
      </c>
      <c r="C55" s="9" t="s">
        <v>85</v>
      </c>
      <c r="D55" s="9" t="s">
        <v>88</v>
      </c>
      <c r="E55" s="9" t="s">
        <v>84</v>
      </c>
      <c r="F55" s="9" t="s">
        <v>5</v>
      </c>
      <c r="G55" s="9" t="s">
        <v>6</v>
      </c>
      <c r="H55" s="24">
        <v>1.68</v>
      </c>
      <c r="I55" s="7">
        <v>686490</v>
      </c>
      <c r="J55" s="22">
        <v>384500</v>
      </c>
      <c r="K55" s="38">
        <v>328000</v>
      </c>
    </row>
    <row r="56" spans="1:11" ht="69.95" customHeight="1" x14ac:dyDescent="0.2">
      <c r="A56" s="42" t="s">
        <v>39</v>
      </c>
      <c r="B56" s="43"/>
      <c r="C56" s="43"/>
      <c r="D56" s="43"/>
      <c r="E56" s="43"/>
      <c r="F56" s="43"/>
      <c r="G56" s="43"/>
      <c r="H56" s="43"/>
      <c r="I56" s="44"/>
      <c r="J56" s="16">
        <f>SUM(J3,J4,J6,J7,J8,J10,J11,J12,J13,J14,J15,J17,J18,J19,J20,J22,J23,J25,J26,J28,J29,J30,J32,J33,J35,J36,J37,J38,J39,J40,J41,J43,J44,J45,J46,J48,J49,J51,J52,J53,J54,J55)</f>
        <v>31660684</v>
      </c>
      <c r="K56" s="40">
        <f>SUM(K3,K4,K6,K7,K8,K10,K11,K12,K13,K14,K15,K17,K18,K19,K20,K22,K23,K25,K26,K28,K29,K30,K32,K33,K35,K36,K37,K38,K39,K40,K41,K43,K44,K45,K46,K48,K49,K51,K52,K53,K54,K55)</f>
        <v>26652000</v>
      </c>
    </row>
    <row r="65" spans="7:11" ht="69.95" customHeight="1" x14ac:dyDescent="0.2">
      <c r="G65" s="6"/>
    </row>
    <row r="66" spans="7:11" ht="69.95" customHeight="1" x14ac:dyDescent="0.2">
      <c r="G66" s="6"/>
      <c r="J66" s="11"/>
      <c r="K66" s="12"/>
    </row>
    <row r="67" spans="7:11" ht="69.95" customHeight="1" x14ac:dyDescent="0.2">
      <c r="G67" s="6"/>
      <c r="J67" s="11"/>
      <c r="K67" s="12"/>
    </row>
    <row r="68" spans="7:11" ht="69.95" customHeight="1" x14ac:dyDescent="0.2">
      <c r="G68" s="6"/>
      <c r="J68" s="11"/>
      <c r="K68" s="12"/>
    </row>
    <row r="69" spans="7:11" ht="69.95" customHeight="1" x14ac:dyDescent="0.2">
      <c r="G69" s="6"/>
      <c r="J69" s="11"/>
      <c r="K69" s="12"/>
    </row>
    <row r="70" spans="7:11" ht="69.95" customHeight="1" x14ac:dyDescent="0.2">
      <c r="G70" s="6"/>
      <c r="J70" s="11"/>
      <c r="K70" s="12"/>
    </row>
    <row r="71" spans="7:11" ht="69.95" customHeight="1" x14ac:dyDescent="0.2">
      <c r="G71" s="6"/>
      <c r="J71" s="11"/>
      <c r="K71" s="12"/>
    </row>
    <row r="72" spans="7:11" ht="69.95" customHeight="1" x14ac:dyDescent="0.2">
      <c r="G72" s="6"/>
      <c r="J72" s="11"/>
      <c r="K72" s="12"/>
    </row>
    <row r="73" spans="7:11" ht="69.95" customHeight="1" x14ac:dyDescent="0.2">
      <c r="G73" s="6"/>
      <c r="J73" s="11"/>
      <c r="K73" s="12"/>
    </row>
    <row r="74" spans="7:11" ht="69.95" customHeight="1" x14ac:dyDescent="0.2">
      <c r="G74" s="6"/>
      <c r="J74" s="11"/>
      <c r="K74" s="12"/>
    </row>
    <row r="75" spans="7:11" ht="69.95" customHeight="1" x14ac:dyDescent="0.2">
      <c r="G75" s="6"/>
      <c r="J75" s="11"/>
      <c r="K75" s="12"/>
    </row>
    <row r="76" spans="7:11" ht="69.95" customHeight="1" x14ac:dyDescent="0.2">
      <c r="G76" s="6"/>
      <c r="J76" s="11"/>
      <c r="K76" s="12"/>
    </row>
    <row r="77" spans="7:11" ht="69.95" customHeight="1" x14ac:dyDescent="0.2">
      <c r="G77" s="6"/>
      <c r="J77" s="11"/>
      <c r="K77" s="12"/>
    </row>
    <row r="78" spans="7:11" ht="69.95" customHeight="1" x14ac:dyDescent="0.2">
      <c r="G78" s="6"/>
      <c r="J78" s="11"/>
      <c r="K78" s="12"/>
    </row>
    <row r="79" spans="7:11" ht="69.95" customHeight="1" x14ac:dyDescent="0.2">
      <c r="G79" s="6"/>
      <c r="J79" s="11"/>
      <c r="K79" s="12"/>
    </row>
    <row r="80" spans="7:11" ht="69.95" customHeight="1" x14ac:dyDescent="0.2">
      <c r="G80" s="6"/>
      <c r="J80" s="11"/>
      <c r="K80" s="12"/>
    </row>
    <row r="81" spans="7:11" ht="69.95" customHeight="1" x14ac:dyDescent="0.2">
      <c r="G81" s="6"/>
      <c r="J81" s="11"/>
      <c r="K81" s="12"/>
    </row>
    <row r="82" spans="7:11" ht="69.95" customHeight="1" x14ac:dyDescent="0.2">
      <c r="G82" s="6"/>
      <c r="J82" s="11"/>
      <c r="K82" s="12"/>
    </row>
    <row r="83" spans="7:11" ht="69.95" customHeight="1" x14ac:dyDescent="0.2">
      <c r="G83" s="6"/>
      <c r="J83" s="11"/>
      <c r="K83" s="12"/>
    </row>
    <row r="84" spans="7:11" ht="69.95" customHeight="1" x14ac:dyDescent="0.2">
      <c r="G84" s="6"/>
      <c r="J84" s="11"/>
      <c r="K84" s="12"/>
    </row>
    <row r="85" spans="7:11" ht="69.95" customHeight="1" x14ac:dyDescent="0.2">
      <c r="G85" s="6"/>
      <c r="J85" s="11"/>
      <c r="K85" s="12"/>
    </row>
    <row r="86" spans="7:11" ht="69.95" customHeight="1" x14ac:dyDescent="0.2">
      <c r="G86" s="6"/>
      <c r="J86" s="11"/>
      <c r="K86" s="12"/>
    </row>
    <row r="87" spans="7:11" ht="69.95" customHeight="1" x14ac:dyDescent="0.2">
      <c r="G87" s="6"/>
      <c r="J87" s="11"/>
      <c r="K87" s="12"/>
    </row>
    <row r="88" spans="7:11" ht="69.95" customHeight="1" x14ac:dyDescent="0.2">
      <c r="G88" s="6"/>
      <c r="J88" s="11"/>
      <c r="K88" s="12"/>
    </row>
    <row r="89" spans="7:11" ht="69.95" customHeight="1" x14ac:dyDescent="0.2">
      <c r="G89" s="6"/>
      <c r="J89" s="11"/>
      <c r="K89" s="12"/>
    </row>
    <row r="90" spans="7:11" ht="69.95" customHeight="1" x14ac:dyDescent="0.2">
      <c r="G90" s="6"/>
      <c r="J90" s="11"/>
      <c r="K90" s="12"/>
    </row>
    <row r="91" spans="7:11" ht="69.95" customHeight="1" x14ac:dyDescent="0.2">
      <c r="G91" s="6"/>
      <c r="J91" s="11"/>
      <c r="K91" s="12"/>
    </row>
    <row r="92" spans="7:11" ht="69.95" customHeight="1" x14ac:dyDescent="0.2">
      <c r="G92" s="6"/>
      <c r="J92" s="11"/>
      <c r="K92" s="12"/>
    </row>
    <row r="93" spans="7:11" ht="69.95" customHeight="1" x14ac:dyDescent="0.2">
      <c r="G93" s="6"/>
      <c r="J93" s="11"/>
      <c r="K93" s="12"/>
    </row>
    <row r="94" spans="7:11" ht="69.95" customHeight="1" x14ac:dyDescent="0.2">
      <c r="G94" s="6"/>
      <c r="J94" s="11"/>
      <c r="K94" s="12"/>
    </row>
    <row r="95" spans="7:11" ht="69.95" customHeight="1" x14ac:dyDescent="0.2">
      <c r="G95" s="6"/>
      <c r="J95" s="11"/>
      <c r="K95" s="12"/>
    </row>
    <row r="96" spans="7:11" ht="69.95" customHeight="1" x14ac:dyDescent="0.2">
      <c r="G96" s="6"/>
      <c r="J96" s="11"/>
      <c r="K96" s="12"/>
    </row>
    <row r="97" spans="7:11" ht="69.95" customHeight="1" x14ac:dyDescent="0.2">
      <c r="G97" s="6"/>
      <c r="J97" s="11"/>
      <c r="K97" s="12"/>
    </row>
    <row r="98" spans="7:11" ht="69.95" customHeight="1" x14ac:dyDescent="0.2">
      <c r="G98" s="6"/>
      <c r="J98" s="11"/>
      <c r="K98" s="12"/>
    </row>
    <row r="99" spans="7:11" ht="69.95" customHeight="1" x14ac:dyDescent="0.2">
      <c r="G99" s="6"/>
      <c r="J99" s="11"/>
      <c r="K99" s="12"/>
    </row>
    <row r="100" spans="7:11" ht="69.95" customHeight="1" x14ac:dyDescent="0.2">
      <c r="G100" s="6"/>
      <c r="J100" s="11"/>
      <c r="K100" s="12"/>
    </row>
    <row r="101" spans="7:11" ht="69.95" customHeight="1" x14ac:dyDescent="0.2">
      <c r="G101" s="6"/>
      <c r="J101" s="11"/>
      <c r="K101" s="12"/>
    </row>
    <row r="102" spans="7:11" ht="69.95" customHeight="1" x14ac:dyDescent="0.2">
      <c r="G102" s="6"/>
      <c r="J102" s="11"/>
      <c r="K102" s="12"/>
    </row>
    <row r="103" spans="7:11" ht="69.95" customHeight="1" x14ac:dyDescent="0.2">
      <c r="G103" s="6"/>
      <c r="J103" s="11"/>
      <c r="K103" s="12"/>
    </row>
    <row r="104" spans="7:11" ht="69.95" customHeight="1" x14ac:dyDescent="0.2">
      <c r="G104" s="6"/>
      <c r="J104" s="11"/>
      <c r="K104" s="12"/>
    </row>
    <row r="105" spans="7:11" ht="69.95" customHeight="1" x14ac:dyDescent="0.2">
      <c r="G105" s="6"/>
      <c r="J105" s="11"/>
      <c r="K105" s="12"/>
    </row>
    <row r="106" spans="7:11" ht="69.95" customHeight="1" x14ac:dyDescent="0.2">
      <c r="G106" s="6"/>
      <c r="J106" s="11"/>
      <c r="K106" s="12"/>
    </row>
    <row r="107" spans="7:11" ht="69.95" customHeight="1" x14ac:dyDescent="0.2">
      <c r="G107" s="6"/>
      <c r="J107" s="11"/>
      <c r="K107" s="12"/>
    </row>
    <row r="108" spans="7:11" ht="69.95" customHeight="1" x14ac:dyDescent="0.2">
      <c r="G108" s="6"/>
      <c r="J108" s="11"/>
      <c r="K108" s="12"/>
    </row>
    <row r="109" spans="7:11" ht="69.95" customHeight="1" x14ac:dyDescent="0.2">
      <c r="G109" s="6"/>
      <c r="J109" s="11"/>
      <c r="K109" s="12"/>
    </row>
    <row r="110" spans="7:11" ht="69.95" customHeight="1" x14ac:dyDescent="0.2">
      <c r="G110" s="6"/>
      <c r="J110" s="11"/>
      <c r="K110" s="12"/>
    </row>
    <row r="111" spans="7:11" ht="69.95" customHeight="1" x14ac:dyDescent="0.2">
      <c r="G111" s="6"/>
      <c r="J111" s="11"/>
      <c r="K111" s="12"/>
    </row>
  </sheetData>
  <mergeCells count="1">
    <mergeCell ref="A56:I56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  <headerFooter differentFirst="1">
    <oddFooter>&amp;C&amp;"Arial,Kurzíva"&amp;12&amp;P</oddFooter>
    <firstHeader>&amp;L&amp;"Times New Roman,Kurzíva"&amp;12&amp;UPříloha č. 2 k usnesení Zastupitelstva HMP č. 15/51 ze dne 19. 3. 2020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nad 200 tis. Kč</vt:lpstr>
      <vt:lpstr>List1</vt:lpstr>
      <vt:lpstr>'nad 200 tis. Kč'!Názvy_tisku</vt:lpstr>
      <vt:lpstr>'nad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2020-02-20T14:09:50Z</cp:lastPrinted>
  <dcterms:created xsi:type="dcterms:W3CDTF">2014-10-22T13:51:05Z</dcterms:created>
  <dcterms:modified xsi:type="dcterms:W3CDTF">2020-03-20T07:54:00Z</dcterms:modified>
</cp:coreProperties>
</file>