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DOTACE A GRANTY NA WEB\GRANTY\"/>
    </mc:Choice>
  </mc:AlternateContent>
  <bookViews>
    <workbookView xWindow="0" yWindow="0" windowWidth="19200" windowHeight="11145"/>
  </bookViews>
  <sheets>
    <sheet name="2018" sheetId="1" r:id="rId1"/>
  </sheets>
  <definedNames>
    <definedName name="_xlnm._FilterDatabase" localSheetId="0" hidden="1">'2018'!$A$4:$M$56</definedName>
    <definedName name="_xlnm.Print_Titles" localSheetId="0">'2018'!$1:$4</definedName>
  </definedNames>
  <calcPr calcId="152511"/>
</workbook>
</file>

<file path=xl/calcChain.xml><?xml version="1.0" encoding="utf-8"?>
<calcChain xmlns="http://schemas.openxmlformats.org/spreadsheetml/2006/main">
  <c r="L56" i="1" l="1"/>
  <c r="K55" i="1" l="1"/>
  <c r="J55" i="1" l="1"/>
</calcChain>
</file>

<file path=xl/sharedStrings.xml><?xml version="1.0" encoding="utf-8"?>
<sst xmlns="http://schemas.openxmlformats.org/spreadsheetml/2006/main" count="158" uniqueCount="116">
  <si>
    <t>Identifikátor služby</t>
  </si>
  <si>
    <t>Druh služby</t>
  </si>
  <si>
    <t>Název služby</t>
  </si>
  <si>
    <t>IČ</t>
  </si>
  <si>
    <t>osobní asistence</t>
  </si>
  <si>
    <t>krizová pomoc</t>
  </si>
  <si>
    <t>odborné sociální poradenství</t>
  </si>
  <si>
    <t>Anima - terapie, z.ú.</t>
  </si>
  <si>
    <t>Poradna pro rodiny se závislostí</t>
  </si>
  <si>
    <t>sociální rehabilitace</t>
  </si>
  <si>
    <t>chráněné bydlení</t>
  </si>
  <si>
    <t>Centrum Anabell, z. ú.</t>
  </si>
  <si>
    <t>Odborné sociální poradenství v KCA Praha</t>
  </si>
  <si>
    <t>odlehčovací služby</t>
  </si>
  <si>
    <t>Cestou necestou, z.ú.</t>
  </si>
  <si>
    <t>sociálně aktivizační služby pro rodiny s dětmi</t>
  </si>
  <si>
    <t>Psychosociální podpora pro rodinu</t>
  </si>
  <si>
    <t>Denní psychoterapeutické sanatorium Ondřejov s.r.o.</t>
  </si>
  <si>
    <t>Chráněný byt pro duševně nemocné muže a ženy</t>
  </si>
  <si>
    <t>azylové domy</t>
  </si>
  <si>
    <t>raná péče</t>
  </si>
  <si>
    <t>Farní charita Starý Knín</t>
  </si>
  <si>
    <t>Osobní asistence v malých sídlech Středočeského kraje a v Praze</t>
  </si>
  <si>
    <t>LATA - programy pro mládež a rodinu, z.ú.</t>
  </si>
  <si>
    <t>Podpůrná individuální práce s rodinou - od 1.1 2018 Rodina (k) sobě</t>
  </si>
  <si>
    <t>Nový Prostor, z.ú.</t>
  </si>
  <si>
    <t>Street - paper sociální rehabilitace</t>
  </si>
  <si>
    <t>proFem - centrum pro oběti domácího a sexuálního násilí, o.p.s.</t>
  </si>
  <si>
    <t>AdvoCats for Women - bezplatné sociálně právní poradenství pro obět domácího násilí</t>
  </si>
  <si>
    <t>SOS dětské vesničky, z.s.</t>
  </si>
  <si>
    <t>SOS Kompas</t>
  </si>
  <si>
    <t>SPRP, z.s.</t>
  </si>
  <si>
    <t>Společnost pro ranou péči - celorepublikové, nadregionální služby</t>
  </si>
  <si>
    <t>Odborné sociální poradenství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</si>
  <si>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</si>
  <si>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</si>
  <si>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</si>
  <si>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</si>
  <si>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TyfloCentrum Praha, o.p.s.</t>
  </si>
  <si>
    <t>průvodcovské a předčitatelské služby</t>
  </si>
  <si>
    <t>L</t>
  </si>
  <si>
    <t>H</t>
  </si>
  <si>
    <t>ÚV</t>
  </si>
  <si>
    <t>Centrum Seňorina, z.s.</t>
  </si>
  <si>
    <t>04347536</t>
  </si>
  <si>
    <t>Centrum Seňorina služby pro seniory</t>
  </si>
  <si>
    <t>Česká asociace paraplegiků - CZEPA, z.s.</t>
  </si>
  <si>
    <t>00473146</t>
  </si>
  <si>
    <t>Česká společnost AIDS pomoc, z.s.</t>
  </si>
  <si>
    <t>00409367</t>
  </si>
  <si>
    <t>Dům světla - azylové domy</t>
  </si>
  <si>
    <t>Elpida, o.p.s.</t>
  </si>
  <si>
    <t>27948706</t>
  </si>
  <si>
    <t>Linka Seniorů</t>
  </si>
  <si>
    <t>In IUSTITIA, o.p.s.</t>
  </si>
  <si>
    <t>26569655</t>
  </si>
  <si>
    <t>Poradana Justýna</t>
  </si>
  <si>
    <t>Národní rada osob se zdravotním postižením České republiky</t>
  </si>
  <si>
    <t>70856478</t>
  </si>
  <si>
    <t>Poradna Národní rady osob se zdravotním postižením ČR</t>
  </si>
  <si>
    <t>Pestrá společnost, o.p.s.</t>
  </si>
  <si>
    <t>28525973</t>
  </si>
  <si>
    <t>Komplexní servis pro majitele asistenčních a vodicích psů</t>
  </si>
  <si>
    <t>Quip, z. ú.</t>
  </si>
  <si>
    <t>26624389</t>
  </si>
  <si>
    <t>Poradna Quip</t>
  </si>
  <si>
    <t>Sjednocená organizace nevidomých a slabozrakých České republiky, zapsaný spolek</t>
  </si>
  <si>
    <t>65399447</t>
  </si>
  <si>
    <t>Společnost E / Czech Epilepsy Association, z. s.</t>
  </si>
  <si>
    <t>00552534</t>
  </si>
  <si>
    <t>Odborné sociální poradenství pro lidi s epilepsií a pro rodinné příslušníky lidí s epilepsií</t>
  </si>
  <si>
    <t>Společnost pro podporu lidí s mentálním postižením v České republice, z.s.</t>
  </si>
  <si>
    <t>00443093</t>
  </si>
  <si>
    <t>Poradenské centrum SPMP ČR</t>
  </si>
  <si>
    <t>Startujeme, o.p.s.</t>
  </si>
  <si>
    <t>28969839</t>
  </si>
  <si>
    <t>Poradenské centrum Startujeme, o.p.s.</t>
  </si>
  <si>
    <t>Telefonická krizová pomoc</t>
  </si>
  <si>
    <t>Jednotka</t>
  </si>
  <si>
    <t>Cenová hladina upravená o specifika</t>
  </si>
  <si>
    <t>Požadavek na grant / maximální návrh grantu</t>
  </si>
  <si>
    <t>Návrh grantu 2018</t>
  </si>
  <si>
    <t>Název poskytovatele</t>
  </si>
  <si>
    <t>Jednotka kvantitativně (kapacita) dle podané žádosti</t>
  </si>
  <si>
    <t>Jednotka kvantitativně (kapacita) dle sítě</t>
  </si>
  <si>
    <t>Výpočet výše veřejné podpory (po odečtu úhrad)</t>
  </si>
  <si>
    <t>Zdůvodnění nepodpory v grantovém řízení HMP pro rok 2018</t>
  </si>
  <si>
    <t>služba je financována z fondů ESF</t>
  </si>
  <si>
    <t xml:space="preserve"> žádost byla z formálních důvodů vyřazena z grantového řízení HMP</t>
  </si>
  <si>
    <t>TyfloCentrum Praha, o.p.s. Celkem</t>
  </si>
  <si>
    <t>Terapeutické centrum Modré dveře, z.ú. Celkem</t>
  </si>
  <si>
    <t>Svaz tělesně postižených v České republice z. s. Celkem</t>
  </si>
  <si>
    <t>Startujeme, o.p.s. Celkem</t>
  </si>
  <si>
    <t>SPRP, z.s. Celkem</t>
  </si>
  <si>
    <t>Společnost pro podporu lidí s mentálním postižením v České republice, z.s. Celkem</t>
  </si>
  <si>
    <t>Společnost E / Czech Epilepsy Association, z. s. Celkem</t>
  </si>
  <si>
    <t>SOS dětské vesničky, z.s. Celkem</t>
  </si>
  <si>
    <t>Sjednocená organizace nevidomých a slabozrakých České republiky, zapsaný spolek Celkem</t>
  </si>
  <si>
    <t>Quip, z. ú. Celkem</t>
  </si>
  <si>
    <t>proFem - centrum pro oběti domácího a sexuálního násilí, o.p.s. Celkem</t>
  </si>
  <si>
    <t>Pestrá společnost, o.p.s. Celkem</t>
  </si>
  <si>
    <t>Nový Prostor, z.ú. Celkem</t>
  </si>
  <si>
    <t>Národní rada osob se zdravotním postižením České republiky Celkem</t>
  </si>
  <si>
    <t>LATA - programy pro mládež a rodinu, z.ú. Celkem</t>
  </si>
  <si>
    <t>In IUSTITIA, o.p.s. Celkem</t>
  </si>
  <si>
    <t>Farní charita Starý Knín Celkem</t>
  </si>
  <si>
    <t>Elpida, o.p.s. Celkem</t>
  </si>
  <si>
    <t>Denní psychoterapeutické sanatorium Ondřejov s.r.o. Celkem</t>
  </si>
  <si>
    <t>Česká společnost AIDS pomoc, z.s. Celkem</t>
  </si>
  <si>
    <t>Česká asociace paraplegiků - CZEPA, z.s. Celkem</t>
  </si>
  <si>
    <t>Cestou necestou, z.ú. Celkem</t>
  </si>
  <si>
    <t>Centrum Seňorina, z.s. Celkem</t>
  </si>
  <si>
    <t>Centrum Anabell, z. ú. Celkem</t>
  </si>
  <si>
    <t>Anima - terapie, z.ú. Celkem</t>
  </si>
  <si>
    <t>Celkový součet</t>
  </si>
  <si>
    <t>služba není v souladu se Střednědobým plánem rozvoje sociálních služeb na území hlavního města Prahy na období 2016-2018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</si>
</sst>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C000"/>
      </patternFill>
    </fill>
    <fill>
      <patternFill patternType="solid">
        <fgColor theme="4" tint="0.59999389629810485"/>
        <bgColor rgb="FFFAC090"/>
      </patternFill>
    </fill>
    <fill>
      <patternFill patternType="solid">
        <fgColor theme="4" tint="0.59999389629810485"/>
        <bgColor rgb="FFFF3399"/>
      </patternFill>
    </fill>
    <fill>
      <patternFill patternType="solid">
        <fgColor theme="4" tint="0.59999389629810485"/>
        <bgColor rgb="FFFFCC99"/>
      </patternFill>
    </fill>
    <fill>
      <patternFill patternType="solid">
        <fgColor theme="4" tint="0.59999389629810485"/>
        <bgColor rgb="FFFF669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2" fillId="8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F1" zoomScaleNormal="100" workbookViewId="0">
      <selection activeCell="M9" sqref="M9:M56"/>
    </sheetView>
  </sheetViews>
  <sheetFormatPr defaultRowHeight="15" outlineLevelRow="2" x14ac:dyDescent="0.25"/>
  <cols>
    <col min="1" max="1" width="13.7109375" style="2" customWidth="1"/>
    <col min="2" max="2" width="30" style="2" customWidth="1"/>
    <col min="3" max="4" width="13.7109375" style="2" customWidth="1"/>
    <col min="5" max="5" width="17.42578125" style="2" customWidth="1"/>
    <col min="6" max="6" width="13.7109375" style="2" customWidth="1"/>
    <col min="7" max="7" width="13.7109375" style="6" customWidth="1"/>
    <col min="8" max="8" width="15" style="6" customWidth="1"/>
    <col min="9" max="9" width="13.7109375" style="4" customWidth="1"/>
    <col min="10" max="10" width="13.7109375" style="2" customWidth="1"/>
    <col min="11" max="11" width="16.7109375" style="9" customWidth="1"/>
    <col min="12" max="12" width="17" style="9" customWidth="1"/>
    <col min="13" max="13" width="61.140625" style="2" customWidth="1"/>
  </cols>
  <sheetData>
    <row r="1" spans="1:13" ht="15" customHeight="1" x14ac:dyDescent="0.25">
      <c r="A1" s="22" t="s">
        <v>0</v>
      </c>
      <c r="B1" s="22" t="s">
        <v>82</v>
      </c>
      <c r="C1" s="22" t="s">
        <v>3</v>
      </c>
      <c r="D1" s="22" t="s">
        <v>1</v>
      </c>
      <c r="E1" s="22" t="s">
        <v>2</v>
      </c>
      <c r="F1" s="28" t="s">
        <v>78</v>
      </c>
      <c r="G1" s="29" t="s">
        <v>83</v>
      </c>
      <c r="H1" s="30" t="s">
        <v>84</v>
      </c>
      <c r="I1" s="26" t="s">
        <v>79</v>
      </c>
      <c r="J1" s="27" t="s">
        <v>85</v>
      </c>
      <c r="K1" s="25" t="s">
        <v>80</v>
      </c>
      <c r="L1" s="21" t="s">
        <v>81</v>
      </c>
      <c r="M1" s="21" t="s">
        <v>86</v>
      </c>
    </row>
    <row r="2" spans="1:13" ht="15" customHeight="1" outlineLevel="1" x14ac:dyDescent="0.25">
      <c r="A2" s="23"/>
      <c r="B2" s="23"/>
      <c r="C2" s="23"/>
      <c r="D2" s="23"/>
      <c r="E2" s="23"/>
      <c r="F2" s="28"/>
      <c r="G2" s="29"/>
      <c r="H2" s="30"/>
      <c r="I2" s="26"/>
      <c r="J2" s="27"/>
      <c r="K2" s="25"/>
      <c r="L2" s="21"/>
      <c r="M2" s="21"/>
    </row>
    <row r="3" spans="1:13" ht="15" customHeight="1" outlineLevel="1" x14ac:dyDescent="0.25">
      <c r="A3" s="23"/>
      <c r="B3" s="23"/>
      <c r="C3" s="23"/>
      <c r="D3" s="23"/>
      <c r="E3" s="23"/>
      <c r="F3" s="28"/>
      <c r="G3" s="29"/>
      <c r="H3" s="30"/>
      <c r="I3" s="26"/>
      <c r="J3" s="27"/>
      <c r="K3" s="25"/>
      <c r="L3" s="21"/>
      <c r="M3" s="21"/>
    </row>
    <row r="4" spans="1:13" ht="99.75" customHeight="1" outlineLevel="1" x14ac:dyDescent="0.25">
      <c r="A4" s="24"/>
      <c r="B4" s="24"/>
      <c r="C4" s="24"/>
      <c r="D4" s="24"/>
      <c r="E4" s="24"/>
      <c r="F4" s="28"/>
      <c r="G4" s="29"/>
      <c r="H4" s="30"/>
      <c r="I4" s="26"/>
      <c r="J4" s="27"/>
      <c r="K4" s="25"/>
      <c r="L4" s="21"/>
      <c r="M4" s="21"/>
    </row>
    <row r="5" spans="1:13" ht="30" customHeight="1" outlineLevel="2" x14ac:dyDescent="0.25">
      <c r="A5" s="15">
        <v>3617065</v>
      </c>
      <c r="B5" s="15" t="s">
        <v>7</v>
      </c>
      <c r="C5" s="1">
        <v>60457252</v>
      </c>
      <c r="D5" s="1" t="s">
        <v>6</v>
      </c>
      <c r="E5" s="10" t="s">
        <v>8</v>
      </c>
      <c r="F5" s="3" t="s">
        <v>42</v>
      </c>
      <c r="G5" s="3">
        <v>3.6100000000000003</v>
      </c>
      <c r="H5" s="7">
        <v>2.4</v>
      </c>
      <c r="I5" s="8">
        <v>574959</v>
      </c>
      <c r="J5" s="8">
        <v>1379901.5999999999</v>
      </c>
      <c r="K5" s="16">
        <v>199000</v>
      </c>
      <c r="L5" s="16">
        <v>199000</v>
      </c>
      <c r="M5" s="17"/>
    </row>
    <row r="6" spans="1:13" ht="30" customHeight="1" outlineLevel="1" x14ac:dyDescent="0.25">
      <c r="A6" s="15"/>
      <c r="B6" s="19" t="s">
        <v>113</v>
      </c>
      <c r="C6" s="17"/>
      <c r="D6" s="17"/>
      <c r="E6" s="17"/>
      <c r="F6" s="3"/>
      <c r="G6" s="3"/>
      <c r="H6" s="7"/>
      <c r="I6" s="8"/>
      <c r="J6" s="8"/>
      <c r="K6" s="16"/>
      <c r="L6" s="20">
        <v>199000</v>
      </c>
      <c r="M6" s="17"/>
    </row>
    <row r="7" spans="1:13" ht="30" customHeight="1" outlineLevel="2" x14ac:dyDescent="0.25">
      <c r="A7" s="15">
        <v>5470299</v>
      </c>
      <c r="B7" s="15" t="s">
        <v>11</v>
      </c>
      <c r="C7" s="1">
        <v>26606518</v>
      </c>
      <c r="D7" s="1" t="s">
        <v>6</v>
      </c>
      <c r="E7" s="10" t="s">
        <v>12</v>
      </c>
      <c r="F7" s="3" t="s">
        <v>42</v>
      </c>
      <c r="G7" s="3">
        <v>1.5</v>
      </c>
      <c r="H7" s="7">
        <v>0.56000000000000005</v>
      </c>
      <c r="I7" s="8">
        <v>574959</v>
      </c>
      <c r="J7" s="8">
        <v>321977.04000000004</v>
      </c>
      <c r="K7" s="16">
        <v>127560</v>
      </c>
      <c r="L7" s="16">
        <v>96000</v>
      </c>
      <c r="M7" s="17"/>
    </row>
    <row r="8" spans="1:13" ht="30" customHeight="1" outlineLevel="1" x14ac:dyDescent="0.25">
      <c r="A8" s="15"/>
      <c r="B8" s="19" t="s">
        <v>112</v>
      </c>
      <c r="C8" s="17"/>
      <c r="D8" s="17"/>
      <c r="E8" s="17"/>
      <c r="F8" s="3"/>
      <c r="G8" s="3"/>
      <c r="H8" s="7"/>
      <c r="I8" s="8"/>
      <c r="J8" s="8"/>
      <c r="K8" s="16"/>
      <c r="L8" s="20">
        <v>96000</v>
      </c>
      <c r="M8" s="17"/>
    </row>
    <row r="9" spans="1:13" ht="30" customHeight="1" outlineLevel="2" x14ac:dyDescent="0.25">
      <c r="A9" s="15">
        <v>5693449</v>
      </c>
      <c r="B9" s="15" t="s">
        <v>43</v>
      </c>
      <c r="C9" s="1" t="s">
        <v>44</v>
      </c>
      <c r="D9" s="1" t="s">
        <v>13</v>
      </c>
      <c r="E9" s="10" t="s">
        <v>45</v>
      </c>
      <c r="F9" s="17" t="s">
        <v>40</v>
      </c>
      <c r="G9" s="13">
        <v>10</v>
      </c>
      <c r="H9" s="14">
        <v>0</v>
      </c>
      <c r="I9" s="8">
        <v>421002</v>
      </c>
      <c r="J9" s="8">
        <v>0</v>
      </c>
      <c r="K9" s="16">
        <v>589600</v>
      </c>
      <c r="L9" s="16">
        <v>0</v>
      </c>
      <c r="M9" s="17" t="s">
        <v>115</v>
      </c>
    </row>
    <row r="10" spans="1:13" ht="30" customHeight="1" outlineLevel="1" x14ac:dyDescent="0.25">
      <c r="A10" s="15"/>
      <c r="B10" s="19" t="s">
        <v>111</v>
      </c>
      <c r="C10" s="17"/>
      <c r="D10" s="17"/>
      <c r="E10" s="17"/>
      <c r="F10" s="17"/>
      <c r="G10" s="13"/>
      <c r="H10" s="14"/>
      <c r="I10" s="8"/>
      <c r="J10" s="8"/>
      <c r="K10" s="16"/>
      <c r="L10" s="20">
        <v>0</v>
      </c>
      <c r="M10" s="17"/>
    </row>
    <row r="11" spans="1:13" ht="30" customHeight="1" outlineLevel="2" x14ac:dyDescent="0.25">
      <c r="A11" s="15">
        <v>6680999</v>
      </c>
      <c r="B11" s="15" t="s">
        <v>14</v>
      </c>
      <c r="C11" s="1">
        <v>22895299</v>
      </c>
      <c r="D11" s="1" t="s">
        <v>15</v>
      </c>
      <c r="E11" s="10" t="s">
        <v>16</v>
      </c>
      <c r="F11" s="3" t="s">
        <v>42</v>
      </c>
      <c r="G11" s="3">
        <v>1.179</v>
      </c>
      <c r="H11" s="7">
        <v>0</v>
      </c>
      <c r="I11" s="8">
        <v>572074.80000000005</v>
      </c>
      <c r="J11" s="8">
        <v>0</v>
      </c>
      <c r="K11" s="16">
        <v>171323</v>
      </c>
      <c r="L11" s="16">
        <v>0</v>
      </c>
      <c r="M11" s="17" t="s">
        <v>115</v>
      </c>
    </row>
    <row r="12" spans="1:13" ht="30" customHeight="1" outlineLevel="1" x14ac:dyDescent="0.25">
      <c r="A12" s="15"/>
      <c r="B12" s="19" t="s">
        <v>110</v>
      </c>
      <c r="C12" s="17"/>
      <c r="D12" s="17"/>
      <c r="E12" s="17"/>
      <c r="F12" s="3"/>
      <c r="G12" s="3"/>
      <c r="H12" s="7"/>
      <c r="I12" s="8"/>
      <c r="J12" s="8"/>
      <c r="K12" s="16"/>
      <c r="L12" s="20">
        <v>0</v>
      </c>
      <c r="M12" s="17"/>
    </row>
    <row r="13" spans="1:13" ht="30" customHeight="1" outlineLevel="2" x14ac:dyDescent="0.25">
      <c r="A13" s="15">
        <v>2225351</v>
      </c>
      <c r="B13" s="15" t="s">
        <v>46</v>
      </c>
      <c r="C13" s="1" t="s">
        <v>47</v>
      </c>
      <c r="D13" s="1" t="s">
        <v>6</v>
      </c>
      <c r="E13" s="10" t="s">
        <v>6</v>
      </c>
      <c r="F13" s="17" t="s">
        <v>42</v>
      </c>
      <c r="G13" s="13">
        <v>2.9000000000000004</v>
      </c>
      <c r="H13" s="14">
        <v>1.1000000000000001</v>
      </c>
      <c r="I13" s="8">
        <v>574959</v>
      </c>
      <c r="J13" s="8">
        <v>632454.9</v>
      </c>
      <c r="K13" s="16">
        <v>201578</v>
      </c>
      <c r="L13" s="16">
        <v>189000</v>
      </c>
      <c r="M13" s="17"/>
    </row>
    <row r="14" spans="1:13" ht="30" customHeight="1" outlineLevel="1" x14ac:dyDescent="0.25">
      <c r="A14" s="15"/>
      <c r="B14" s="19" t="s">
        <v>109</v>
      </c>
      <c r="C14" s="17"/>
      <c r="D14" s="17"/>
      <c r="E14" s="17"/>
      <c r="F14" s="17"/>
      <c r="G14" s="13"/>
      <c r="H14" s="14"/>
      <c r="I14" s="8"/>
      <c r="J14" s="8"/>
      <c r="K14" s="16"/>
      <c r="L14" s="20">
        <v>189000</v>
      </c>
      <c r="M14" s="17"/>
    </row>
    <row r="15" spans="1:13" ht="30" customHeight="1" outlineLevel="2" x14ac:dyDescent="0.25">
      <c r="A15" s="15">
        <v>4992062</v>
      </c>
      <c r="B15" s="15" t="s">
        <v>48</v>
      </c>
      <c r="C15" s="1" t="s">
        <v>49</v>
      </c>
      <c r="D15" s="1" t="s">
        <v>19</v>
      </c>
      <c r="E15" s="10" t="s">
        <v>50</v>
      </c>
      <c r="F15" s="17" t="s">
        <v>40</v>
      </c>
      <c r="G15" s="13">
        <v>15</v>
      </c>
      <c r="H15" s="14">
        <v>15</v>
      </c>
      <c r="I15" s="8">
        <v>205499.25000000003</v>
      </c>
      <c r="J15" s="8">
        <v>3082488.7500000005</v>
      </c>
      <c r="K15" s="16">
        <v>968109</v>
      </c>
      <c r="L15" s="16">
        <v>0</v>
      </c>
      <c r="M15" s="17" t="s">
        <v>87</v>
      </c>
    </row>
    <row r="16" spans="1:13" ht="30" customHeight="1" outlineLevel="1" x14ac:dyDescent="0.25">
      <c r="A16" s="15"/>
      <c r="B16" s="19" t="s">
        <v>108</v>
      </c>
      <c r="C16" s="17"/>
      <c r="D16" s="17"/>
      <c r="E16" s="17"/>
      <c r="F16" s="17"/>
      <c r="G16" s="13"/>
      <c r="H16" s="14"/>
      <c r="I16" s="8"/>
      <c r="J16" s="8"/>
      <c r="K16" s="16"/>
      <c r="L16" s="20">
        <v>0</v>
      </c>
      <c r="M16" s="17"/>
    </row>
    <row r="17" spans="1:13" ht="30" customHeight="1" outlineLevel="2" x14ac:dyDescent="0.25">
      <c r="A17" s="15">
        <v>1602621</v>
      </c>
      <c r="B17" s="15" t="s">
        <v>17</v>
      </c>
      <c r="C17" s="1">
        <v>24799173</v>
      </c>
      <c r="D17" s="1" t="s">
        <v>10</v>
      </c>
      <c r="E17" s="10" t="s">
        <v>18</v>
      </c>
      <c r="F17" s="3" t="s">
        <v>40</v>
      </c>
      <c r="G17" s="3">
        <v>4</v>
      </c>
      <c r="H17" s="7">
        <v>2</v>
      </c>
      <c r="I17" s="8">
        <v>376200.00000000006</v>
      </c>
      <c r="J17" s="8">
        <v>656400.00000000012</v>
      </c>
      <c r="K17" s="16">
        <v>530600</v>
      </c>
      <c r="L17" s="16">
        <v>187000</v>
      </c>
      <c r="M17" s="17"/>
    </row>
    <row r="18" spans="1:13" ht="30" customHeight="1" outlineLevel="1" x14ac:dyDescent="0.25">
      <c r="A18" s="15"/>
      <c r="B18" s="19" t="s">
        <v>107</v>
      </c>
      <c r="C18" s="17"/>
      <c r="D18" s="17"/>
      <c r="E18" s="17"/>
      <c r="F18" s="3"/>
      <c r="G18" s="3"/>
      <c r="H18" s="7"/>
      <c r="I18" s="8"/>
      <c r="J18" s="8"/>
      <c r="K18" s="16"/>
      <c r="L18" s="20">
        <v>187000</v>
      </c>
      <c r="M18" s="17"/>
    </row>
    <row r="19" spans="1:13" ht="30" customHeight="1" outlineLevel="2" x14ac:dyDescent="0.25">
      <c r="A19" s="15">
        <v>1745849</v>
      </c>
      <c r="B19" s="15" t="s">
        <v>51</v>
      </c>
      <c r="C19" s="1" t="s">
        <v>52</v>
      </c>
      <c r="D19" s="1" t="s">
        <v>77</v>
      </c>
      <c r="E19" s="10" t="s">
        <v>53</v>
      </c>
      <c r="F19" s="17" t="s">
        <v>42</v>
      </c>
      <c r="G19" s="13">
        <v>5</v>
      </c>
      <c r="H19" s="14">
        <v>1.2</v>
      </c>
      <c r="I19" s="8">
        <v>559158.60000000009</v>
      </c>
      <c r="J19" s="8">
        <v>670990.32000000007</v>
      </c>
      <c r="K19" s="16">
        <v>1038317</v>
      </c>
      <c r="L19" s="16">
        <v>181000</v>
      </c>
      <c r="M19" s="17"/>
    </row>
    <row r="20" spans="1:13" ht="30" customHeight="1" outlineLevel="1" x14ac:dyDescent="0.25">
      <c r="A20" s="15"/>
      <c r="B20" s="19" t="s">
        <v>106</v>
      </c>
      <c r="C20" s="17"/>
      <c r="D20" s="17"/>
      <c r="E20" s="17"/>
      <c r="F20" s="17"/>
      <c r="G20" s="13"/>
      <c r="H20" s="14"/>
      <c r="I20" s="8"/>
      <c r="J20" s="8"/>
      <c r="K20" s="16"/>
      <c r="L20" s="20">
        <v>181000</v>
      </c>
      <c r="M20" s="17"/>
    </row>
    <row r="21" spans="1:13" ht="30" customHeight="1" outlineLevel="2" x14ac:dyDescent="0.25">
      <c r="A21" s="15">
        <v>6798291</v>
      </c>
      <c r="B21" s="15" t="s">
        <v>21</v>
      </c>
      <c r="C21" s="1">
        <v>47068531</v>
      </c>
      <c r="D21" s="1" t="s">
        <v>4</v>
      </c>
      <c r="E21" s="10" t="s">
        <v>22</v>
      </c>
      <c r="F21" s="3" t="s">
        <v>41</v>
      </c>
      <c r="G21" s="5">
        <v>30615</v>
      </c>
      <c r="H21" s="7">
        <v>13000</v>
      </c>
      <c r="I21" s="8">
        <v>438.90000000000003</v>
      </c>
      <c r="J21" s="8">
        <v>4535700</v>
      </c>
      <c r="K21" s="16">
        <v>700000</v>
      </c>
      <c r="L21" s="16">
        <v>0</v>
      </c>
      <c r="M21" s="17" t="s">
        <v>88</v>
      </c>
    </row>
    <row r="22" spans="1:13" ht="30" customHeight="1" outlineLevel="1" x14ac:dyDescent="0.25">
      <c r="A22" s="15"/>
      <c r="B22" s="19" t="s">
        <v>105</v>
      </c>
      <c r="C22" s="17"/>
      <c r="D22" s="17"/>
      <c r="E22" s="17"/>
      <c r="F22" s="3"/>
      <c r="G22" s="5"/>
      <c r="H22" s="7"/>
      <c r="I22" s="8"/>
      <c r="J22" s="8"/>
      <c r="K22" s="16"/>
      <c r="L22" s="20">
        <v>0</v>
      </c>
      <c r="M22" s="17"/>
    </row>
    <row r="23" spans="1:13" ht="30" customHeight="1" outlineLevel="2" x14ac:dyDescent="0.25">
      <c r="A23" s="15">
        <v>1144917</v>
      </c>
      <c r="B23" s="15" t="s">
        <v>54</v>
      </c>
      <c r="C23" s="1" t="s">
        <v>55</v>
      </c>
      <c r="D23" s="1" t="s">
        <v>6</v>
      </c>
      <c r="E23" s="10" t="s">
        <v>56</v>
      </c>
      <c r="F23" s="17" t="s">
        <v>42</v>
      </c>
      <c r="G23" s="13">
        <v>12</v>
      </c>
      <c r="H23" s="14">
        <v>0.7</v>
      </c>
      <c r="I23" s="8">
        <v>574959</v>
      </c>
      <c r="J23" s="8">
        <v>402471.3</v>
      </c>
      <c r="K23" s="16">
        <v>1919140</v>
      </c>
      <c r="L23" s="16">
        <v>120000</v>
      </c>
      <c r="M23" s="17"/>
    </row>
    <row r="24" spans="1:13" ht="30" customHeight="1" outlineLevel="1" x14ac:dyDescent="0.25">
      <c r="A24" s="15"/>
      <c r="B24" s="19" t="s">
        <v>104</v>
      </c>
      <c r="C24" s="17"/>
      <c r="D24" s="17"/>
      <c r="E24" s="17"/>
      <c r="F24" s="17"/>
      <c r="G24" s="13"/>
      <c r="H24" s="14"/>
      <c r="I24" s="8"/>
      <c r="J24" s="8"/>
      <c r="K24" s="16"/>
      <c r="L24" s="20">
        <v>120000</v>
      </c>
      <c r="M24" s="17"/>
    </row>
    <row r="25" spans="1:13" ht="30" customHeight="1" outlineLevel="2" x14ac:dyDescent="0.25">
      <c r="A25" s="15">
        <v>4086998</v>
      </c>
      <c r="B25" s="15" t="s">
        <v>23</v>
      </c>
      <c r="C25" s="1">
        <v>60447800</v>
      </c>
      <c r="D25" s="1" t="s">
        <v>15</v>
      </c>
      <c r="E25" s="10" t="s">
        <v>24</v>
      </c>
      <c r="F25" s="3" t="s">
        <v>42</v>
      </c>
      <c r="G25" s="3">
        <v>1.1199999999999999</v>
      </c>
      <c r="H25" s="7">
        <v>1</v>
      </c>
      <c r="I25" s="8">
        <v>572074.80000000005</v>
      </c>
      <c r="J25" s="8">
        <v>572074.80000000005</v>
      </c>
      <c r="K25" s="16">
        <v>154804</v>
      </c>
      <c r="L25" s="16">
        <v>154000</v>
      </c>
      <c r="M25" s="17"/>
    </row>
    <row r="26" spans="1:13" ht="30" customHeight="1" outlineLevel="1" x14ac:dyDescent="0.25">
      <c r="A26" s="15"/>
      <c r="B26" s="19" t="s">
        <v>103</v>
      </c>
      <c r="C26" s="17"/>
      <c r="D26" s="17"/>
      <c r="E26" s="17"/>
      <c r="F26" s="3"/>
      <c r="G26" s="3"/>
      <c r="H26" s="7"/>
      <c r="I26" s="8"/>
      <c r="J26" s="8"/>
      <c r="K26" s="16"/>
      <c r="L26" s="20">
        <v>154000</v>
      </c>
      <c r="M26" s="17"/>
    </row>
    <row r="27" spans="1:13" ht="30" customHeight="1" outlineLevel="2" x14ac:dyDescent="0.25">
      <c r="A27" s="15">
        <v>2888527</v>
      </c>
      <c r="B27" s="15" t="s">
        <v>57</v>
      </c>
      <c r="C27" s="1" t="s">
        <v>58</v>
      </c>
      <c r="D27" s="1" t="s">
        <v>6</v>
      </c>
      <c r="E27" s="10" t="s">
        <v>59</v>
      </c>
      <c r="F27" s="17" t="s">
        <v>42</v>
      </c>
      <c r="G27" s="13">
        <v>4.47</v>
      </c>
      <c r="H27" s="14">
        <v>3.85</v>
      </c>
      <c r="I27" s="8">
        <v>574959</v>
      </c>
      <c r="J27" s="8">
        <v>2213592.15</v>
      </c>
      <c r="K27" s="16">
        <v>150000</v>
      </c>
      <c r="L27" s="16">
        <v>150000</v>
      </c>
      <c r="M27" s="17"/>
    </row>
    <row r="28" spans="1:13" ht="30" customHeight="1" outlineLevel="1" x14ac:dyDescent="0.25">
      <c r="A28" s="15"/>
      <c r="B28" s="19" t="s">
        <v>102</v>
      </c>
      <c r="C28" s="17"/>
      <c r="D28" s="17"/>
      <c r="E28" s="17"/>
      <c r="F28" s="17"/>
      <c r="G28" s="13"/>
      <c r="H28" s="14"/>
      <c r="I28" s="8"/>
      <c r="J28" s="8"/>
      <c r="K28" s="16"/>
      <c r="L28" s="20">
        <v>150000</v>
      </c>
      <c r="M28" s="17"/>
    </row>
    <row r="29" spans="1:13" ht="30" customHeight="1" outlineLevel="2" x14ac:dyDescent="0.25">
      <c r="A29" s="15">
        <v>7271133</v>
      </c>
      <c r="B29" s="15" t="s">
        <v>25</v>
      </c>
      <c r="C29" s="1">
        <v>69056081</v>
      </c>
      <c r="D29" s="1" t="s">
        <v>9</v>
      </c>
      <c r="E29" s="10" t="s">
        <v>26</v>
      </c>
      <c r="F29" s="3" t="s">
        <v>42</v>
      </c>
      <c r="G29" s="3">
        <v>2.7589999999999999</v>
      </c>
      <c r="H29" s="7">
        <v>2.5</v>
      </c>
      <c r="I29" s="8">
        <v>573705</v>
      </c>
      <c r="J29" s="8">
        <v>1434262.5</v>
      </c>
      <c r="K29" s="16">
        <v>199000</v>
      </c>
      <c r="L29" s="16">
        <v>199000</v>
      </c>
      <c r="M29" s="17"/>
    </row>
    <row r="30" spans="1:13" ht="30" customHeight="1" outlineLevel="1" x14ac:dyDescent="0.25">
      <c r="A30" s="15"/>
      <c r="B30" s="19" t="s">
        <v>101</v>
      </c>
      <c r="C30" s="17"/>
      <c r="D30" s="17"/>
      <c r="E30" s="17"/>
      <c r="F30" s="3"/>
      <c r="G30" s="3"/>
      <c r="H30" s="7"/>
      <c r="I30" s="8"/>
      <c r="J30" s="8"/>
      <c r="K30" s="16"/>
      <c r="L30" s="20">
        <v>199000</v>
      </c>
      <c r="M30" s="17"/>
    </row>
    <row r="31" spans="1:13" ht="30" customHeight="1" outlineLevel="2" x14ac:dyDescent="0.25">
      <c r="A31" s="15">
        <v>9093562</v>
      </c>
      <c r="B31" s="15" t="s">
        <v>60</v>
      </c>
      <c r="C31" s="1" t="s">
        <v>61</v>
      </c>
      <c r="D31" s="1" t="s">
        <v>9</v>
      </c>
      <c r="E31" s="10" t="s">
        <v>62</v>
      </c>
      <c r="F31" s="17" t="s">
        <v>42</v>
      </c>
      <c r="G31" s="13">
        <v>3.8999999999999995</v>
      </c>
      <c r="H31" s="14">
        <v>1.25</v>
      </c>
      <c r="I31" s="8">
        <v>573705</v>
      </c>
      <c r="J31" s="8">
        <v>717131.25</v>
      </c>
      <c r="K31" s="16">
        <v>190200</v>
      </c>
      <c r="L31" s="16">
        <v>190000</v>
      </c>
      <c r="M31" s="17"/>
    </row>
    <row r="32" spans="1:13" ht="30" customHeight="1" outlineLevel="1" x14ac:dyDescent="0.25">
      <c r="A32" s="15"/>
      <c r="B32" s="19" t="s">
        <v>100</v>
      </c>
      <c r="C32" s="17"/>
      <c r="D32" s="17"/>
      <c r="E32" s="17"/>
      <c r="F32" s="17"/>
      <c r="G32" s="13"/>
      <c r="H32" s="14"/>
      <c r="I32" s="8"/>
      <c r="J32" s="8"/>
      <c r="K32" s="16"/>
      <c r="L32" s="20">
        <v>190000</v>
      </c>
      <c r="M32" s="17"/>
    </row>
    <row r="33" spans="1:13" ht="30" customHeight="1" outlineLevel="2" x14ac:dyDescent="0.25">
      <c r="A33" s="15">
        <v>7147115</v>
      </c>
      <c r="B33" s="15" t="s">
        <v>27</v>
      </c>
      <c r="C33" s="1">
        <v>25768255</v>
      </c>
      <c r="D33" s="1" t="s">
        <v>6</v>
      </c>
      <c r="E33" s="10" t="s">
        <v>28</v>
      </c>
      <c r="F33" s="3" t="s">
        <v>42</v>
      </c>
      <c r="G33" s="3">
        <v>1.5620000000000001</v>
      </c>
      <c r="H33" s="7">
        <v>0.8</v>
      </c>
      <c r="I33" s="8">
        <v>574959</v>
      </c>
      <c r="J33" s="8">
        <v>459967.2</v>
      </c>
      <c r="K33" s="16">
        <v>394900</v>
      </c>
      <c r="L33" s="16">
        <v>124000</v>
      </c>
      <c r="M33" s="17"/>
    </row>
    <row r="34" spans="1:13" ht="30" customHeight="1" outlineLevel="1" x14ac:dyDescent="0.25">
      <c r="A34" s="15"/>
      <c r="B34" s="19" t="s">
        <v>99</v>
      </c>
      <c r="C34" s="17"/>
      <c r="D34" s="17"/>
      <c r="E34" s="17"/>
      <c r="F34" s="3"/>
      <c r="G34" s="3"/>
      <c r="H34" s="7"/>
      <c r="I34" s="8"/>
      <c r="J34" s="8"/>
      <c r="K34" s="16"/>
      <c r="L34" s="20">
        <v>124000</v>
      </c>
      <c r="M34" s="17"/>
    </row>
    <row r="35" spans="1:13" ht="30" customHeight="1" outlineLevel="2" x14ac:dyDescent="0.25">
      <c r="A35" s="15">
        <v>5200474</v>
      </c>
      <c r="B35" s="15" t="s">
        <v>63</v>
      </c>
      <c r="C35" s="1" t="s">
        <v>64</v>
      </c>
      <c r="D35" s="1" t="s">
        <v>6</v>
      </c>
      <c r="E35" s="10" t="s">
        <v>65</v>
      </c>
      <c r="F35" s="17" t="s">
        <v>42</v>
      </c>
      <c r="G35" s="13">
        <v>2.9</v>
      </c>
      <c r="H35" s="14">
        <v>2.1</v>
      </c>
      <c r="I35" s="8">
        <v>574959</v>
      </c>
      <c r="J35" s="8">
        <v>1207413.9000000001</v>
      </c>
      <c r="K35" s="16">
        <v>120000</v>
      </c>
      <c r="L35" s="16">
        <v>120000</v>
      </c>
      <c r="M35" s="17"/>
    </row>
    <row r="36" spans="1:13" ht="30" customHeight="1" outlineLevel="1" x14ac:dyDescent="0.25">
      <c r="A36" s="15"/>
      <c r="B36" s="19" t="s">
        <v>98</v>
      </c>
      <c r="C36" s="17"/>
      <c r="D36" s="17"/>
      <c r="E36" s="17"/>
      <c r="F36" s="17"/>
      <c r="G36" s="13"/>
      <c r="H36" s="14"/>
      <c r="I36" s="8"/>
      <c r="J36" s="8"/>
      <c r="K36" s="16"/>
      <c r="L36" s="20">
        <v>120000</v>
      </c>
      <c r="M36" s="17"/>
    </row>
    <row r="37" spans="1:13" ht="30" customHeight="1" outlineLevel="2" x14ac:dyDescent="0.25">
      <c r="A37" s="15">
        <v>2500401</v>
      </c>
      <c r="B37" s="15" t="s">
        <v>66</v>
      </c>
      <c r="C37" s="10" t="s">
        <v>67</v>
      </c>
      <c r="D37" s="10" t="s">
        <v>6</v>
      </c>
      <c r="E37" s="10" t="s">
        <v>33</v>
      </c>
      <c r="F37" s="11" t="s">
        <v>42</v>
      </c>
      <c r="G37" s="14">
        <v>1.85</v>
      </c>
      <c r="H37" s="12">
        <v>2.4</v>
      </c>
      <c r="I37" s="8">
        <v>574959</v>
      </c>
      <c r="J37" s="8">
        <v>1063674.1500000001</v>
      </c>
      <c r="K37" s="16">
        <v>180000</v>
      </c>
      <c r="L37" s="16">
        <v>180000</v>
      </c>
      <c r="M37" s="17"/>
    </row>
    <row r="38" spans="1:13" ht="30" customHeight="1" outlineLevel="1" x14ac:dyDescent="0.25">
      <c r="A38" s="15"/>
      <c r="B38" s="19" t="s">
        <v>97</v>
      </c>
      <c r="C38" s="17"/>
      <c r="D38" s="17"/>
      <c r="E38" s="17"/>
      <c r="F38" s="17"/>
      <c r="G38" s="14"/>
      <c r="H38" s="12"/>
      <c r="I38" s="8"/>
      <c r="J38" s="8"/>
      <c r="K38" s="16"/>
      <c r="L38" s="20">
        <v>180000</v>
      </c>
      <c r="M38" s="17"/>
    </row>
    <row r="39" spans="1:13" ht="30" customHeight="1" outlineLevel="2" x14ac:dyDescent="0.25">
      <c r="A39" s="15">
        <v>3451962</v>
      </c>
      <c r="B39" s="15" t="s">
        <v>29</v>
      </c>
      <c r="C39" s="10">
        <v>407933</v>
      </c>
      <c r="D39" s="10" t="s">
        <v>15</v>
      </c>
      <c r="E39" s="10" t="s">
        <v>30</v>
      </c>
      <c r="F39" s="3" t="s">
        <v>42</v>
      </c>
      <c r="G39" s="3">
        <v>4.4000000000000004</v>
      </c>
      <c r="H39" s="7">
        <v>0</v>
      </c>
      <c r="I39" s="8">
        <v>572074.80000000005</v>
      </c>
      <c r="J39" s="8">
        <v>0</v>
      </c>
      <c r="K39" s="16">
        <v>532440</v>
      </c>
      <c r="L39" s="16">
        <v>0</v>
      </c>
      <c r="M39" s="17" t="s">
        <v>115</v>
      </c>
    </row>
    <row r="40" spans="1:13" ht="30" customHeight="1" outlineLevel="1" x14ac:dyDescent="0.25">
      <c r="A40" s="15"/>
      <c r="B40" s="19" t="s">
        <v>96</v>
      </c>
      <c r="C40" s="17"/>
      <c r="D40" s="17"/>
      <c r="E40" s="17"/>
      <c r="F40" s="3"/>
      <c r="G40" s="3"/>
      <c r="H40" s="7"/>
      <c r="I40" s="8"/>
      <c r="J40" s="8"/>
      <c r="K40" s="16"/>
      <c r="L40" s="20">
        <v>0</v>
      </c>
      <c r="M40" s="17"/>
    </row>
    <row r="41" spans="1:13" ht="30" customHeight="1" outlineLevel="2" x14ac:dyDescent="0.25">
      <c r="A41" s="15">
        <v>3793589</v>
      </c>
      <c r="B41" s="15" t="s">
        <v>68</v>
      </c>
      <c r="C41" s="10" t="s">
        <v>69</v>
      </c>
      <c r="D41" s="10" t="s">
        <v>6</v>
      </c>
      <c r="E41" s="10" t="s">
        <v>70</v>
      </c>
      <c r="F41" s="11" t="s">
        <v>42</v>
      </c>
      <c r="G41" s="13">
        <v>1.25</v>
      </c>
      <c r="H41" s="14">
        <v>0.3</v>
      </c>
      <c r="I41" s="8">
        <v>574959</v>
      </c>
      <c r="J41" s="8">
        <v>172487.69999999998</v>
      </c>
      <c r="K41" s="16">
        <v>222086</v>
      </c>
      <c r="L41" s="16">
        <v>51000</v>
      </c>
      <c r="M41" s="17"/>
    </row>
    <row r="42" spans="1:13" ht="30" customHeight="1" outlineLevel="1" x14ac:dyDescent="0.25">
      <c r="A42" s="15"/>
      <c r="B42" s="19" t="s">
        <v>95</v>
      </c>
      <c r="C42" s="17"/>
      <c r="D42" s="17"/>
      <c r="E42" s="17"/>
      <c r="F42" s="17"/>
      <c r="G42" s="13"/>
      <c r="H42" s="14"/>
      <c r="I42" s="8"/>
      <c r="J42" s="8"/>
      <c r="K42" s="16"/>
      <c r="L42" s="20">
        <v>51000</v>
      </c>
      <c r="M42" s="17"/>
    </row>
    <row r="43" spans="1:13" ht="30" customHeight="1" outlineLevel="2" x14ac:dyDescent="0.25">
      <c r="A43" s="15">
        <v>7956214</v>
      </c>
      <c r="B43" s="15" t="s">
        <v>71</v>
      </c>
      <c r="C43" s="10" t="s">
        <v>72</v>
      </c>
      <c r="D43" s="10" t="s">
        <v>6</v>
      </c>
      <c r="E43" s="10" t="s">
        <v>73</v>
      </c>
      <c r="F43" s="11" t="s">
        <v>42</v>
      </c>
      <c r="G43" s="13">
        <v>2.39</v>
      </c>
      <c r="H43" s="14">
        <v>0.6</v>
      </c>
      <c r="I43" s="8">
        <v>574959</v>
      </c>
      <c r="J43" s="8">
        <v>344975.39999999997</v>
      </c>
      <c r="K43" s="16">
        <v>133661</v>
      </c>
      <c r="L43" s="16">
        <v>103000</v>
      </c>
      <c r="M43" s="17"/>
    </row>
    <row r="44" spans="1:13" ht="30" customHeight="1" outlineLevel="1" x14ac:dyDescent="0.25">
      <c r="A44" s="15"/>
      <c r="B44" s="19" t="s">
        <v>94</v>
      </c>
      <c r="C44" s="17"/>
      <c r="D44" s="17"/>
      <c r="E44" s="17"/>
      <c r="F44" s="17"/>
      <c r="G44" s="13"/>
      <c r="H44" s="14"/>
      <c r="I44" s="8"/>
      <c r="J44" s="8"/>
      <c r="K44" s="16"/>
      <c r="L44" s="20">
        <v>103000</v>
      </c>
      <c r="M44" s="17"/>
    </row>
    <row r="45" spans="1:13" ht="30" customHeight="1" outlineLevel="2" x14ac:dyDescent="0.25">
      <c r="A45" s="15">
        <v>2812601</v>
      </c>
      <c r="B45" s="15" t="s">
        <v>31</v>
      </c>
      <c r="C45" s="10">
        <v>67363610</v>
      </c>
      <c r="D45" s="10" t="s">
        <v>20</v>
      </c>
      <c r="E45" s="10" t="s">
        <v>32</v>
      </c>
      <c r="F45" s="3" t="s">
        <v>42</v>
      </c>
      <c r="G45" s="3">
        <v>6.12</v>
      </c>
      <c r="H45" s="7">
        <v>1.1200000000000001</v>
      </c>
      <c r="I45" s="8">
        <v>586245</v>
      </c>
      <c r="J45" s="8">
        <v>656594.4</v>
      </c>
      <c r="K45" s="16">
        <v>161500</v>
      </c>
      <c r="L45" s="16">
        <v>161000</v>
      </c>
      <c r="M45" s="17"/>
    </row>
    <row r="46" spans="1:13" ht="30" customHeight="1" outlineLevel="1" x14ac:dyDescent="0.25">
      <c r="A46" s="15"/>
      <c r="B46" s="19" t="s">
        <v>93</v>
      </c>
      <c r="C46" s="17"/>
      <c r="D46" s="17"/>
      <c r="E46" s="17"/>
      <c r="F46" s="3"/>
      <c r="G46" s="3"/>
      <c r="H46" s="7"/>
      <c r="I46" s="8"/>
      <c r="J46" s="8"/>
      <c r="K46" s="16"/>
      <c r="L46" s="20">
        <v>161000</v>
      </c>
      <c r="M46" s="17"/>
    </row>
    <row r="47" spans="1:13" ht="30" customHeight="1" outlineLevel="2" x14ac:dyDescent="0.25">
      <c r="A47" s="15">
        <v>3524433</v>
      </c>
      <c r="B47" s="15" t="s">
        <v>74</v>
      </c>
      <c r="C47" s="10" t="s">
        <v>75</v>
      </c>
      <c r="D47" s="10" t="s">
        <v>9</v>
      </c>
      <c r="E47" s="10" t="s">
        <v>76</v>
      </c>
      <c r="F47" s="11" t="s">
        <v>42</v>
      </c>
      <c r="G47" s="13">
        <v>1.5</v>
      </c>
      <c r="H47" s="14">
        <v>0</v>
      </c>
      <c r="I47" s="8">
        <v>573705</v>
      </c>
      <c r="J47" s="8">
        <v>0</v>
      </c>
      <c r="K47" s="16">
        <v>286000</v>
      </c>
      <c r="L47" s="16">
        <v>0</v>
      </c>
      <c r="M47" s="17" t="s">
        <v>115</v>
      </c>
    </row>
    <row r="48" spans="1:13" ht="30" customHeight="1" outlineLevel="1" x14ac:dyDescent="0.25">
      <c r="A48" s="15"/>
      <c r="B48" s="19" t="s">
        <v>92</v>
      </c>
      <c r="C48" s="17"/>
      <c r="D48" s="17"/>
      <c r="E48" s="17"/>
      <c r="F48" s="17"/>
      <c r="G48" s="13"/>
      <c r="H48" s="14"/>
      <c r="I48" s="8"/>
      <c r="J48" s="8"/>
      <c r="K48" s="16"/>
      <c r="L48" s="20">
        <v>0</v>
      </c>
      <c r="M48" s="17"/>
    </row>
    <row r="49" spans="1:13" ht="30" customHeight="1" outlineLevel="2" x14ac:dyDescent="0.25">
      <c r="A49" s="15">
        <v>9693809</v>
      </c>
      <c r="B49" s="15" t="s">
        <v>34</v>
      </c>
      <c r="C49" s="10">
        <v>536334</v>
      </c>
      <c r="D49" s="10" t="s">
        <v>6</v>
      </c>
      <c r="E49" s="10" t="s">
        <v>35</v>
      </c>
      <c r="F49" s="3" t="s">
        <v>42</v>
      </c>
      <c r="G49" s="3">
        <v>0.9</v>
      </c>
      <c r="H49" s="7">
        <v>0.7</v>
      </c>
      <c r="I49" s="8">
        <v>574959</v>
      </c>
      <c r="J49" s="8">
        <v>402471.3</v>
      </c>
      <c r="K49" s="16">
        <v>133464</v>
      </c>
      <c r="L49" s="16">
        <v>114000</v>
      </c>
      <c r="M49" s="17"/>
    </row>
    <row r="50" spans="1:13" ht="30" customHeight="1" outlineLevel="1" x14ac:dyDescent="0.25">
      <c r="A50" s="15"/>
      <c r="B50" s="19" t="s">
        <v>91</v>
      </c>
      <c r="C50" s="17"/>
      <c r="D50" s="17"/>
      <c r="E50" s="17"/>
      <c r="F50" s="3"/>
      <c r="G50" s="3"/>
      <c r="H50" s="7"/>
      <c r="I50" s="8"/>
      <c r="J50" s="8"/>
      <c r="K50" s="16"/>
      <c r="L50" s="20">
        <v>114000</v>
      </c>
      <c r="M50" s="17"/>
    </row>
    <row r="51" spans="1:13" ht="30" customHeight="1" outlineLevel="2" x14ac:dyDescent="0.25">
      <c r="A51" s="15">
        <v>8613016</v>
      </c>
      <c r="B51" s="15" t="s">
        <v>36</v>
      </c>
      <c r="C51" s="10">
        <v>22768602</v>
      </c>
      <c r="D51" s="10" t="s">
        <v>5</v>
      </c>
      <c r="E51" s="10" t="s">
        <v>37</v>
      </c>
      <c r="F51" s="3" t="s">
        <v>42</v>
      </c>
      <c r="G51" s="3">
        <v>5.9450000000000003</v>
      </c>
      <c r="H51" s="7">
        <v>0</v>
      </c>
      <c r="I51" s="8">
        <v>564174.60000000009</v>
      </c>
      <c r="J51" s="8">
        <v>0</v>
      </c>
      <c r="K51" s="16">
        <v>437702</v>
      </c>
      <c r="L51" s="16">
        <v>0</v>
      </c>
      <c r="M51" s="17" t="s">
        <v>115</v>
      </c>
    </row>
    <row r="52" spans="1:13" ht="30" customHeight="1" outlineLevel="1" x14ac:dyDescent="0.25">
      <c r="A52" s="15"/>
      <c r="B52" s="19" t="s">
        <v>90</v>
      </c>
      <c r="C52" s="17"/>
      <c r="D52" s="17"/>
      <c r="E52" s="17"/>
      <c r="F52" s="3"/>
      <c r="G52" s="3"/>
      <c r="H52" s="7"/>
      <c r="I52" s="8"/>
      <c r="J52" s="8"/>
      <c r="K52" s="16"/>
      <c r="L52" s="20">
        <v>0</v>
      </c>
      <c r="M52" s="17"/>
    </row>
    <row r="53" spans="1:13" ht="30" customHeight="1" outlineLevel="2" x14ac:dyDescent="0.25">
      <c r="A53" s="15">
        <v>2850128</v>
      </c>
      <c r="B53" s="15" t="s">
        <v>38</v>
      </c>
      <c r="C53" s="10">
        <v>26727765</v>
      </c>
      <c r="D53" s="10" t="s">
        <v>39</v>
      </c>
      <c r="E53" s="10" t="s">
        <v>39</v>
      </c>
      <c r="F53" s="3" t="s">
        <v>42</v>
      </c>
      <c r="G53" s="3">
        <v>3.8290000000000002</v>
      </c>
      <c r="H53" s="7">
        <v>2</v>
      </c>
      <c r="I53" s="8">
        <v>562042.80000000005</v>
      </c>
      <c r="J53" s="8">
        <v>1002905.135126665</v>
      </c>
      <c r="K53" s="16">
        <v>136000</v>
      </c>
      <c r="L53" s="16">
        <v>136000</v>
      </c>
      <c r="M53" s="17"/>
    </row>
    <row r="54" spans="1:13" ht="30" customHeight="1" outlineLevel="1" x14ac:dyDescent="0.25">
      <c r="A54" s="15"/>
      <c r="B54" s="19" t="s">
        <v>89</v>
      </c>
      <c r="C54" s="17"/>
      <c r="D54" s="17"/>
      <c r="E54" s="17"/>
      <c r="F54" s="3"/>
      <c r="G54" s="3"/>
      <c r="H54" s="7"/>
      <c r="I54" s="8"/>
      <c r="J54" s="8"/>
      <c r="K54" s="16"/>
      <c r="L54" s="20">
        <v>136000</v>
      </c>
      <c r="M54" s="17"/>
    </row>
    <row r="55" spans="1:13" outlineLevel="1" x14ac:dyDescent="0.25">
      <c r="J55" s="4">
        <f>SUM(J5:J54)</f>
        <v>21929933.795126662</v>
      </c>
      <c r="K55" s="9">
        <f>SUM(K5:K54)</f>
        <v>9876984</v>
      </c>
    </row>
    <row r="56" spans="1:13" outlineLevel="1" x14ac:dyDescent="0.25">
      <c r="B56" s="18" t="s">
        <v>114</v>
      </c>
      <c r="J56" s="4"/>
      <c r="L56" s="9">
        <f>SUBTOTAL(9,L5:L55)/2</f>
        <v>2654000</v>
      </c>
    </row>
  </sheetData>
  <autoFilter ref="A4:M56"/>
  <mergeCells count="13">
    <mergeCell ref="M1:M4"/>
    <mergeCell ref="L1:L4"/>
    <mergeCell ref="A1:A4"/>
    <mergeCell ref="B1:B4"/>
    <mergeCell ref="C1:C4"/>
    <mergeCell ref="D1:D4"/>
    <mergeCell ref="E1:E4"/>
    <mergeCell ref="K1:K4"/>
    <mergeCell ref="I1:I4"/>
    <mergeCell ref="J1:J4"/>
    <mergeCell ref="F1:F4"/>
    <mergeCell ref="G1:G4"/>
    <mergeCell ref="H1:H4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headerFooter differentFirst="1">
    <oddFooter>&amp;C&amp;"-,Kurzíva"&amp;P</oddFooter>
    <firstHeader>&amp;L&amp;"Times New Roman,Kurzíva"&amp;12&amp;UPříloha č. 1 k usnesení Zastupitelstva HMP č. 33/48 ze dne 25. 1. 2018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2018</vt:lpstr>
      <vt:lpstr>'2018'!Názvy_tisku</vt:lpstr>
    </vt:vector>
  </TitlesOfParts>
  <Company>OKsystem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Martinka</dc:creator>
  <cp:lastModifiedBy>Exner Jindřich (MHMP, ZSP)</cp:lastModifiedBy>
  <cp:lastPrinted>2018-01-03T07:47:05Z</cp:lastPrinted>
  <dcterms:created xsi:type="dcterms:W3CDTF">2009-09-25T07:39:15Z</dcterms:created>
  <dcterms:modified xsi:type="dcterms:W3CDTF">2018-01-29T09:56:06Z</dcterms:modified>
</cp:coreProperties>
</file>