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3436\Desktop\granty na web\"/>
    </mc:Choice>
  </mc:AlternateContent>
  <bookViews>
    <workbookView xWindow="0" yWindow="0" windowWidth="19200" windowHeight="11145" tabRatio="599"/>
  </bookViews>
  <sheets>
    <sheet name="2019" sheetId="6" r:id="rId1"/>
  </sheets>
  <definedNames>
    <definedName name="_xlnm._FilterDatabase" localSheetId="0" hidden="1">'2019'!$A$2:$L$48</definedName>
    <definedName name="_xlnm.Print_Titles" localSheetId="0">'2019'!$2:$2</definedName>
  </definedNames>
  <calcPr calcId="152511"/>
</workbook>
</file>

<file path=xl/calcChain.xml><?xml version="1.0" encoding="utf-8"?>
<calcChain xmlns="http://schemas.openxmlformats.org/spreadsheetml/2006/main">
  <c r="K46" i="6" l="1"/>
  <c r="K44" i="6"/>
  <c r="K42" i="6"/>
  <c r="K40" i="6"/>
  <c r="K38" i="6"/>
  <c r="K36" i="6"/>
  <c r="K34" i="6"/>
  <c r="K32" i="6"/>
  <c r="K30" i="6"/>
  <c r="K28" i="6"/>
  <c r="K26" i="6"/>
  <c r="K24" i="6"/>
  <c r="K22" i="6"/>
  <c r="K20" i="6"/>
  <c r="K18" i="6"/>
  <c r="K16" i="6"/>
  <c r="K14" i="6"/>
  <c r="K12" i="6"/>
  <c r="K10" i="6"/>
  <c r="K8" i="6"/>
  <c r="K6" i="6"/>
  <c r="K4" i="6"/>
  <c r="K47" i="6" l="1"/>
</calcChain>
</file>

<file path=xl/sharedStrings.xml><?xml version="1.0" encoding="utf-8"?>
<sst xmlns="http://schemas.openxmlformats.org/spreadsheetml/2006/main" count="139" uniqueCount="106">
  <si>
    <t>Název služby</t>
  </si>
  <si>
    <t>IČ</t>
  </si>
  <si>
    <t>krizová pomoc</t>
  </si>
  <si>
    <t>odborné sociální poradenství</t>
  </si>
  <si>
    <t>azylové domy</t>
  </si>
  <si>
    <t>Anima - terapie, z.ú.</t>
  </si>
  <si>
    <t>Poradna pro rodiny se závislostí</t>
  </si>
  <si>
    <t>sociální rehabilitace</t>
  </si>
  <si>
    <t>terénní programy</t>
  </si>
  <si>
    <t>chráněné bydlení</t>
  </si>
  <si>
    <t>Centrum Anabell, z. ú.</t>
  </si>
  <si>
    <t>Odborné sociální poradenství v KCA Praha</t>
  </si>
  <si>
    <t>odlehčovací služby</t>
  </si>
  <si>
    <t>telefonická krizová pomoc</t>
  </si>
  <si>
    <t>Denní psychoterapeutické sanatorium Ondřejov s.r.o.</t>
  </si>
  <si>
    <t>Chráněný byt pro duševně nemocné muže a ženy</t>
  </si>
  <si>
    <t>sociálně aktivizační služby pro rodiny s dětmi</t>
  </si>
  <si>
    <t>raná péče</t>
  </si>
  <si>
    <t>META, o.p.s. - Společnost pro příležitosti mladých migrantů</t>
  </si>
  <si>
    <t>Poradenské a informační centrum pro mladé migranty</t>
  </si>
  <si>
    <t>proFem - centrum pro oběti domácího a sexuálního násilí, o.p.s.</t>
  </si>
  <si>
    <t>AdvoCats for Women - bezplatné sociálně právní poradenství pro obět domácího násilí</t>
  </si>
  <si>
    <t>Společnost pro ranou péči, z.s.</t>
  </si>
  <si>
    <t>Společnost pro ranou péči - celorepublikové, nadregionální služby</t>
  </si>
  <si>
    <t>Středisko křesťanské pomoci Horní Počernice</t>
  </si>
  <si>
    <t>Středisko křesťanské pomoci - Azylový dům</t>
  </si>
  <si>
    <t>Svaz tělesně postižených v České republice z. s.</t>
  </si>
  <si>
    <t>Sociální poradenství STP Karlín</t>
  </si>
  <si>
    <t>Terapeutické centrum Modré dveře, z.ú.</t>
  </si>
  <si>
    <t>Krizová pomoc Modré dveře</t>
  </si>
  <si>
    <t>TyfloCentrum Praha, o.p.s.</t>
  </si>
  <si>
    <t>průvodcovské a předčitatelské služby</t>
  </si>
  <si>
    <t>jednotka</t>
  </si>
  <si>
    <t>L</t>
  </si>
  <si>
    <t>ÚV</t>
  </si>
  <si>
    <t xml:space="preserve">Centrum Seňorina, z.s. </t>
  </si>
  <si>
    <t>Centrum Seňorina</t>
  </si>
  <si>
    <t>Elpida, o.p.s.</t>
  </si>
  <si>
    <t>Linka seniorů</t>
  </si>
  <si>
    <t>In IUSTITIA, o.p.s.</t>
  </si>
  <si>
    <t>Poradana Justýna</t>
  </si>
  <si>
    <t>Národní rada osob se zdravotním postižením České republiky, z.s.</t>
  </si>
  <si>
    <t xml:space="preserve">Poradna Národní rady osob se zdravotním postižením ČR </t>
  </si>
  <si>
    <t>Pestrá, o.p.s.</t>
  </si>
  <si>
    <t>Komplexní servis pro majitele asistenčních a vodicích psů</t>
  </si>
  <si>
    <t xml:space="preserve">Quip, z.ú. </t>
  </si>
  <si>
    <t>Poradna Quip</t>
  </si>
  <si>
    <t>Sjednocená organizace nevidomých a slabozrakých Češké republiky, zapsaný spolek</t>
  </si>
  <si>
    <t>Odborné sociální poradenství</t>
  </si>
  <si>
    <t>Společnost E / Czech Epilepsy Association, z.s.</t>
  </si>
  <si>
    <t>Odborné sociální poradenství pro lidi s epilepsií a pro rodinné příslušníky lidí s epilepsií</t>
  </si>
  <si>
    <t>Společnost pro podporu lidí s mentálním postižením v České republice, z.s.</t>
  </si>
  <si>
    <t>Poradenské centrum SPMP ČR</t>
  </si>
  <si>
    <t>Středisko prevence a léčby drogových závislostí - DROP IN, o.p.s.</t>
  </si>
  <si>
    <t>Terénní program sociálních asistentů - Streetwork, Drop - in, o.p.s.</t>
  </si>
  <si>
    <t xml:space="preserve">Česká asociace paraplegiků - CZEPA, z.s. </t>
  </si>
  <si>
    <t>Návrh na udělení grantu 2019</t>
  </si>
  <si>
    <t>Identifikátor</t>
  </si>
  <si>
    <t>Název organizace</t>
  </si>
  <si>
    <t>Druh sociální služby</t>
  </si>
  <si>
    <t>Cenová haldina upravená o specifika</t>
  </si>
  <si>
    <t>Výpočet veřejné podpory po odečtu úhrad</t>
  </si>
  <si>
    <t>Maximální návrh (požadavek) na udělení grantu</t>
  </si>
  <si>
    <t>Zdůvornění nepodpory v grantovém řízení 2019</t>
  </si>
  <si>
    <t>Jednotka z žádosti / Krajské sítě</t>
  </si>
  <si>
    <t>služba je financována z fondů ESF</t>
  </si>
  <si>
    <t>služba není v souladu se Střednědobým plánem rozvoje sociálních služeb na území hlavního města Prahy na období 2019-2021</t>
  </si>
  <si>
    <t>00473146</t>
  </si>
  <si>
    <t>04347536</t>
  </si>
  <si>
    <t>27948706 </t>
  </si>
  <si>
    <t xml:space="preserve">26569655 </t>
  </si>
  <si>
    <t xml:space="preserve">70856478 </t>
  </si>
  <si>
    <t xml:space="preserve">28525973 </t>
  </si>
  <si>
    <t xml:space="preserve">26624389 </t>
  </si>
  <si>
    <t xml:space="preserve">65399447 </t>
  </si>
  <si>
    <t>00552534 </t>
  </si>
  <si>
    <t>00443093 </t>
  </si>
  <si>
    <t xml:space="preserve">25721259 </t>
  </si>
  <si>
    <t>služba je financována v rámci grantů HMP - podpora adiktologických služeb (schválená částka v rámci 4 leté smlouvy činí na jednotlivé roky 1 523 000 Kč a pro ok 2019 má organizace ze stejného zdroje zažádáno o dofinancování ve výši 479 600 Kč)</t>
  </si>
  <si>
    <t>žádost byla z formálních důvodů vyřazena z grantového řízení HMP</t>
  </si>
  <si>
    <t>LATA - programy pro mládež a rodinu, z.ú.</t>
  </si>
  <si>
    <t>Rodina k sobě</t>
  </si>
  <si>
    <t>Anima - terapie, z.ú. Celkem</t>
  </si>
  <si>
    <t>Centrum Anabell, z. ú. Celkem</t>
  </si>
  <si>
    <t>Centrum Seňorina, z.s.  Celkem</t>
  </si>
  <si>
    <t>Česká asociace paraplegiků - CZEPA, z.s.  Celkem</t>
  </si>
  <si>
    <t>Denní psychoterapeutické sanatorium Ondřejov s.r.o. Celkem</t>
  </si>
  <si>
    <t>Elpida, o.p.s. Celkem</t>
  </si>
  <si>
    <t>In IUSTITIA, o.p.s. Celkem</t>
  </si>
  <si>
    <t>LATA - programy pro mládež a rodinu, z.ú. Celkem</t>
  </si>
  <si>
    <t>META, o.p.s. - Společnost pro příležitosti mladých migrantů Celkem</t>
  </si>
  <si>
    <t>Národní rada osob se zdravotním postižením České republiky, z.s. Celkem</t>
  </si>
  <si>
    <t>Pestrá, o.p.s. Celkem</t>
  </si>
  <si>
    <t>proFem - centrum pro oběti domácího a sexuálního násilí, o.p.s. Celkem</t>
  </si>
  <si>
    <t>Quip, z.ú.  Celkem</t>
  </si>
  <si>
    <t>Sjednocená organizace nevidomých a slabozrakých Češké republiky, zapsaný spolek Celkem</t>
  </si>
  <si>
    <t>Společnost E / Czech Epilepsy Association, z.s. Celkem</t>
  </si>
  <si>
    <t>Společnost pro podporu lidí s mentálním postižením v České republice, z.s. Celkem</t>
  </si>
  <si>
    <t>Společnost pro ranou péči, z.s. Celkem</t>
  </si>
  <si>
    <t>Středisko křesťanské pomoci Horní Počernice Celkem</t>
  </si>
  <si>
    <t>Středisko prevence a léčby drogových závislostí - DROP IN, o.p.s. Celkem</t>
  </si>
  <si>
    <t>Svaz tělesně postižených v České republice z. s. Celkem</t>
  </si>
  <si>
    <t>Terapeutické centrum Modré dveře, z.ú. Celkem</t>
  </si>
  <si>
    <t>TyfloCentrum Praha, o.p.s. Celkem</t>
  </si>
  <si>
    <t>Celkový součet</t>
  </si>
  <si>
    <t>Příloha č. 1 k usnesení Rady HMP č. 266 ze dne 25. 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</si>
</sst>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u/>
      <sz val="18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rgb="FFFF6699"/>
      </patternFill>
    </fill>
    <fill>
      <patternFill patternType="solid">
        <fgColor theme="4" tint="0.59999389629810485"/>
        <bgColor rgb="FFFF3399"/>
      </patternFill>
    </fill>
    <fill>
      <patternFill patternType="solid">
        <fgColor theme="4" tint="0.59999389629810485"/>
        <bgColor rgb="FFFFCC9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0" fillId="7" borderId="1" xfId="0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99FF"/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BreakPreview" zoomScale="60" zoomScaleNormal="100" workbookViewId="0">
      <selection sqref="A1:E1"/>
    </sheetView>
  </sheetViews>
  <sheetFormatPr defaultRowHeight="30" customHeight="1" outlineLevelRow="2" x14ac:dyDescent="0.25"/>
  <cols>
    <col min="1" max="1" width="19.7109375" customWidth="1"/>
    <col min="2" max="2" width="46" customWidth="1"/>
    <col min="3" max="3" width="20.7109375" customWidth="1"/>
    <col min="4" max="4" width="17.85546875" customWidth="1"/>
    <col min="5" max="5" width="24" style="2" customWidth="1"/>
    <col min="6" max="6" width="9.140625" style="2" customWidth="1"/>
    <col min="7" max="7" width="13.140625" style="4" customWidth="1"/>
    <col min="8" max="8" width="13.85546875" style="3" customWidth="1"/>
    <col min="9" max="9" width="14.7109375" style="3" customWidth="1"/>
    <col min="10" max="10" width="19.140625" style="3" customWidth="1"/>
    <col min="11" max="11" width="16" style="3" customWidth="1"/>
    <col min="12" max="12" width="61.42578125" style="14" customWidth="1"/>
  </cols>
  <sheetData>
    <row r="1" spans="1:12" s="1" customFormat="1" ht="43.5" customHeight="1" x14ac:dyDescent="0.25">
      <c r="A1" s="23" t="s">
        <v>105</v>
      </c>
      <c r="B1" s="24"/>
      <c r="C1" s="24"/>
      <c r="D1" s="24"/>
      <c r="E1" s="24"/>
      <c r="F1" s="2"/>
      <c r="G1" s="4"/>
      <c r="H1" s="3"/>
      <c r="I1" s="3"/>
      <c r="J1" s="3"/>
      <c r="K1" s="3"/>
      <c r="L1" s="14"/>
    </row>
    <row r="2" spans="1:12" s="1" customFormat="1" ht="81" customHeight="1" x14ac:dyDescent="0.25">
      <c r="A2" s="10" t="s">
        <v>57</v>
      </c>
      <c r="B2" s="10" t="s">
        <v>58</v>
      </c>
      <c r="C2" s="10" t="s">
        <v>1</v>
      </c>
      <c r="D2" s="10" t="s">
        <v>59</v>
      </c>
      <c r="E2" s="10" t="s">
        <v>0</v>
      </c>
      <c r="F2" s="10" t="s">
        <v>32</v>
      </c>
      <c r="G2" s="11" t="s">
        <v>64</v>
      </c>
      <c r="H2" s="12" t="s">
        <v>60</v>
      </c>
      <c r="I2" s="13" t="s">
        <v>61</v>
      </c>
      <c r="J2" s="9" t="s">
        <v>62</v>
      </c>
      <c r="K2" s="9" t="s">
        <v>56</v>
      </c>
      <c r="L2" s="15" t="s">
        <v>63</v>
      </c>
    </row>
    <row r="3" spans="1:12" s="16" customFormat="1" ht="30" customHeight="1" outlineLevel="2" x14ac:dyDescent="0.25">
      <c r="A3" s="6">
        <v>3617065</v>
      </c>
      <c r="B3" s="6" t="s">
        <v>5</v>
      </c>
      <c r="C3" s="6">
        <v>60457252</v>
      </c>
      <c r="D3" s="6" t="s">
        <v>3</v>
      </c>
      <c r="E3" s="6" t="s">
        <v>6</v>
      </c>
      <c r="F3" s="6" t="s">
        <v>34</v>
      </c>
      <c r="G3" s="7">
        <v>2.4</v>
      </c>
      <c r="H3" s="5">
        <v>574959</v>
      </c>
      <c r="I3" s="5">
        <v>1379901.5999999999</v>
      </c>
      <c r="J3" s="5">
        <v>199000</v>
      </c>
      <c r="K3" s="5">
        <v>199000</v>
      </c>
      <c r="L3" s="5"/>
    </row>
    <row r="4" spans="1:12" s="16" customFormat="1" ht="30" customHeight="1" outlineLevel="1" x14ac:dyDescent="0.25">
      <c r="A4" s="6"/>
      <c r="B4" s="21" t="s">
        <v>82</v>
      </c>
      <c r="C4" s="6"/>
      <c r="D4" s="6"/>
      <c r="E4" s="6"/>
      <c r="F4" s="6"/>
      <c r="G4" s="7"/>
      <c r="H4" s="5"/>
      <c r="I4" s="5"/>
      <c r="J4" s="5"/>
      <c r="K4" s="22">
        <f>SUBTOTAL(9,K3:K3)</f>
        <v>199000</v>
      </c>
      <c r="L4" s="5"/>
    </row>
    <row r="5" spans="1:12" s="16" customFormat="1" ht="30" customHeight="1" outlineLevel="2" x14ac:dyDescent="0.25">
      <c r="A5" s="6">
        <v>5470299</v>
      </c>
      <c r="B5" s="6" t="s">
        <v>10</v>
      </c>
      <c r="C5" s="6">
        <v>26606518</v>
      </c>
      <c r="D5" s="6" t="s">
        <v>3</v>
      </c>
      <c r="E5" s="6" t="s">
        <v>11</v>
      </c>
      <c r="F5" s="6" t="s">
        <v>34</v>
      </c>
      <c r="G5" s="7">
        <v>0.56000000000000005</v>
      </c>
      <c r="H5" s="5">
        <v>574959</v>
      </c>
      <c r="I5" s="5">
        <v>321977.04000000004</v>
      </c>
      <c r="J5" s="5">
        <v>132776</v>
      </c>
      <c r="K5" s="5">
        <v>90000</v>
      </c>
      <c r="L5" s="5"/>
    </row>
    <row r="6" spans="1:12" s="16" customFormat="1" ht="30" customHeight="1" outlineLevel="1" x14ac:dyDescent="0.25">
      <c r="A6" s="6"/>
      <c r="B6" s="21" t="s">
        <v>83</v>
      </c>
      <c r="C6" s="6"/>
      <c r="D6" s="6"/>
      <c r="E6" s="6"/>
      <c r="F6" s="6"/>
      <c r="G6" s="7"/>
      <c r="H6" s="5"/>
      <c r="I6" s="5"/>
      <c r="J6" s="5"/>
      <c r="K6" s="22">
        <f>SUBTOTAL(9,K5:K5)</f>
        <v>90000</v>
      </c>
      <c r="L6" s="5"/>
    </row>
    <row r="7" spans="1:12" s="16" customFormat="1" ht="30" customHeight="1" outlineLevel="2" x14ac:dyDescent="0.25">
      <c r="A7" s="6">
        <v>5693449</v>
      </c>
      <c r="B7" s="6" t="s">
        <v>35</v>
      </c>
      <c r="C7" s="17" t="s">
        <v>68</v>
      </c>
      <c r="D7" s="6" t="s">
        <v>12</v>
      </c>
      <c r="E7" s="6" t="s">
        <v>36</v>
      </c>
      <c r="F7" s="6" t="s">
        <v>33</v>
      </c>
      <c r="G7" s="7">
        <v>0</v>
      </c>
      <c r="H7" s="5">
        <v>463102</v>
      </c>
      <c r="I7" s="5">
        <v>0</v>
      </c>
      <c r="J7" s="5">
        <v>593368</v>
      </c>
      <c r="K7" s="5">
        <v>0</v>
      </c>
      <c r="L7" s="5" t="s">
        <v>66</v>
      </c>
    </row>
    <row r="8" spans="1:12" s="16" customFormat="1" ht="30" customHeight="1" outlineLevel="1" x14ac:dyDescent="0.25">
      <c r="A8" s="6"/>
      <c r="B8" s="21" t="s">
        <v>84</v>
      </c>
      <c r="C8" s="17"/>
      <c r="D8" s="6"/>
      <c r="E8" s="6"/>
      <c r="F8" s="6"/>
      <c r="G8" s="7"/>
      <c r="H8" s="5"/>
      <c r="I8" s="5"/>
      <c r="J8" s="5"/>
      <c r="K8" s="22">
        <f>SUBTOTAL(9,K7:K7)</f>
        <v>0</v>
      </c>
      <c r="L8" s="5"/>
    </row>
    <row r="9" spans="1:12" s="16" customFormat="1" ht="30" customHeight="1" outlineLevel="2" x14ac:dyDescent="0.25">
      <c r="A9" s="6">
        <v>2225351</v>
      </c>
      <c r="B9" s="6" t="s">
        <v>55</v>
      </c>
      <c r="C9" s="17" t="s">
        <v>67</v>
      </c>
      <c r="D9" s="6" t="s">
        <v>3</v>
      </c>
      <c r="E9" s="6" t="s">
        <v>3</v>
      </c>
      <c r="F9" s="6" t="s">
        <v>34</v>
      </c>
      <c r="G9" s="7">
        <v>1.1000000000000001</v>
      </c>
      <c r="H9" s="5">
        <v>574959</v>
      </c>
      <c r="I9" s="5">
        <v>632454.9</v>
      </c>
      <c r="J9" s="5">
        <v>190000</v>
      </c>
      <c r="K9" s="5">
        <v>177000</v>
      </c>
      <c r="L9" s="5"/>
    </row>
    <row r="10" spans="1:12" s="16" customFormat="1" ht="30" customHeight="1" outlineLevel="1" x14ac:dyDescent="0.25">
      <c r="A10" s="6"/>
      <c r="B10" s="21" t="s">
        <v>85</v>
      </c>
      <c r="C10" s="17"/>
      <c r="D10" s="6"/>
      <c r="E10" s="6"/>
      <c r="F10" s="6"/>
      <c r="G10" s="7"/>
      <c r="H10" s="5"/>
      <c r="I10" s="5"/>
      <c r="J10" s="5"/>
      <c r="K10" s="22">
        <f>SUBTOTAL(9,K9:K9)</f>
        <v>177000</v>
      </c>
      <c r="L10" s="5"/>
    </row>
    <row r="11" spans="1:12" s="16" customFormat="1" ht="30" customHeight="1" outlineLevel="2" x14ac:dyDescent="0.25">
      <c r="A11" s="6">
        <v>1602621</v>
      </c>
      <c r="B11" s="6" t="s">
        <v>14</v>
      </c>
      <c r="C11" s="6">
        <v>24799173</v>
      </c>
      <c r="D11" s="6" t="s">
        <v>9</v>
      </c>
      <c r="E11" s="6" t="s">
        <v>15</v>
      </c>
      <c r="F11" s="6" t="s">
        <v>33</v>
      </c>
      <c r="G11" s="7">
        <v>2</v>
      </c>
      <c r="H11" s="5">
        <v>376200</v>
      </c>
      <c r="I11" s="5">
        <v>656400</v>
      </c>
      <c r="J11" s="5">
        <v>614600</v>
      </c>
      <c r="K11" s="5">
        <v>183000</v>
      </c>
      <c r="L11" s="5"/>
    </row>
    <row r="12" spans="1:12" s="16" customFormat="1" ht="30" customHeight="1" outlineLevel="1" x14ac:dyDescent="0.25">
      <c r="A12" s="6"/>
      <c r="B12" s="21" t="s">
        <v>86</v>
      </c>
      <c r="C12" s="6"/>
      <c r="D12" s="6"/>
      <c r="E12" s="6"/>
      <c r="F12" s="6"/>
      <c r="G12" s="7"/>
      <c r="H12" s="5"/>
      <c r="I12" s="5"/>
      <c r="J12" s="5"/>
      <c r="K12" s="22">
        <f>SUBTOTAL(9,K11:K11)</f>
        <v>183000</v>
      </c>
      <c r="L12" s="5"/>
    </row>
    <row r="13" spans="1:12" s="16" customFormat="1" ht="30" customHeight="1" outlineLevel="2" x14ac:dyDescent="0.25">
      <c r="A13" s="6">
        <v>1745849</v>
      </c>
      <c r="B13" s="6" t="s">
        <v>37</v>
      </c>
      <c r="C13" s="17" t="s">
        <v>69</v>
      </c>
      <c r="D13" s="6" t="s">
        <v>13</v>
      </c>
      <c r="E13" s="6" t="s">
        <v>38</v>
      </c>
      <c r="F13" s="6" t="s">
        <v>34</v>
      </c>
      <c r="G13" s="7">
        <v>1.2</v>
      </c>
      <c r="H13" s="5">
        <v>559159</v>
      </c>
      <c r="I13" s="5">
        <v>670990.79999999993</v>
      </c>
      <c r="J13" s="5">
        <v>1156110</v>
      </c>
      <c r="K13" s="5">
        <v>187000</v>
      </c>
      <c r="L13" s="5"/>
    </row>
    <row r="14" spans="1:12" s="16" customFormat="1" ht="30" customHeight="1" outlineLevel="1" x14ac:dyDescent="0.25">
      <c r="A14" s="6"/>
      <c r="B14" s="21" t="s">
        <v>87</v>
      </c>
      <c r="C14" s="17"/>
      <c r="D14" s="6"/>
      <c r="E14" s="6"/>
      <c r="F14" s="6"/>
      <c r="G14" s="7"/>
      <c r="H14" s="5"/>
      <c r="I14" s="5"/>
      <c r="J14" s="5"/>
      <c r="K14" s="22">
        <f>SUBTOTAL(9,K13:K13)</f>
        <v>187000</v>
      </c>
      <c r="L14" s="5"/>
    </row>
    <row r="15" spans="1:12" s="16" customFormat="1" ht="30" customHeight="1" outlineLevel="2" x14ac:dyDescent="0.25">
      <c r="A15" s="6">
        <v>1144917</v>
      </c>
      <c r="B15" s="6" t="s">
        <v>39</v>
      </c>
      <c r="C15" s="17" t="s">
        <v>70</v>
      </c>
      <c r="D15" s="6" t="s">
        <v>3</v>
      </c>
      <c r="E15" s="6" t="s">
        <v>40</v>
      </c>
      <c r="F15" s="6" t="s">
        <v>34</v>
      </c>
      <c r="G15" s="7">
        <v>0.7</v>
      </c>
      <c r="H15" s="5">
        <v>574959</v>
      </c>
      <c r="I15" s="5">
        <v>402471.3</v>
      </c>
      <c r="J15" s="5">
        <v>484245</v>
      </c>
      <c r="K15" s="5">
        <v>101000</v>
      </c>
      <c r="L15" s="5"/>
    </row>
    <row r="16" spans="1:12" s="16" customFormat="1" ht="30" customHeight="1" outlineLevel="1" x14ac:dyDescent="0.25">
      <c r="A16" s="6"/>
      <c r="B16" s="21" t="s">
        <v>88</v>
      </c>
      <c r="C16" s="17"/>
      <c r="D16" s="6"/>
      <c r="E16" s="6"/>
      <c r="F16" s="6"/>
      <c r="G16" s="7"/>
      <c r="H16" s="5"/>
      <c r="I16" s="5"/>
      <c r="J16" s="5"/>
      <c r="K16" s="22">
        <f>SUBTOTAL(9,K15:K15)</f>
        <v>101000</v>
      </c>
      <c r="L16" s="5"/>
    </row>
    <row r="17" spans="1:12" s="16" customFormat="1" ht="30" customHeight="1" outlineLevel="2" x14ac:dyDescent="0.25">
      <c r="A17" s="6">
        <v>4086998</v>
      </c>
      <c r="B17" s="6" t="s">
        <v>80</v>
      </c>
      <c r="C17" s="6">
        <v>60447800</v>
      </c>
      <c r="D17" s="6" t="s">
        <v>16</v>
      </c>
      <c r="E17" s="6" t="s">
        <v>81</v>
      </c>
      <c r="F17" s="6" t="s">
        <v>34</v>
      </c>
      <c r="G17" s="7">
        <v>1</v>
      </c>
      <c r="H17" s="5">
        <v>572075</v>
      </c>
      <c r="I17" s="5">
        <v>572075</v>
      </c>
      <c r="J17" s="5">
        <v>186000</v>
      </c>
      <c r="K17" s="5">
        <v>0</v>
      </c>
      <c r="L17" s="5" t="s">
        <v>79</v>
      </c>
    </row>
    <row r="18" spans="1:12" s="16" customFormat="1" ht="30" customHeight="1" outlineLevel="1" x14ac:dyDescent="0.25">
      <c r="A18" s="6"/>
      <c r="B18" s="21" t="s">
        <v>89</v>
      </c>
      <c r="C18" s="6"/>
      <c r="D18" s="6"/>
      <c r="E18" s="6"/>
      <c r="F18" s="6"/>
      <c r="G18" s="7"/>
      <c r="H18" s="5"/>
      <c r="I18" s="5"/>
      <c r="J18" s="5"/>
      <c r="K18" s="22">
        <f>SUBTOTAL(9,K17:K17)</f>
        <v>0</v>
      </c>
      <c r="L18" s="5"/>
    </row>
    <row r="19" spans="1:12" s="16" customFormat="1" ht="30" customHeight="1" outlineLevel="2" x14ac:dyDescent="0.25">
      <c r="A19" s="6">
        <v>2795337</v>
      </c>
      <c r="B19" s="6" t="s">
        <v>18</v>
      </c>
      <c r="C19" s="6">
        <v>26982633</v>
      </c>
      <c r="D19" s="6" t="s">
        <v>3</v>
      </c>
      <c r="E19" s="6" t="s">
        <v>19</v>
      </c>
      <c r="F19" s="6" t="s">
        <v>34</v>
      </c>
      <c r="G19" s="7">
        <v>1.2</v>
      </c>
      <c r="H19" s="5">
        <v>574959</v>
      </c>
      <c r="I19" s="5">
        <v>689950.79999999993</v>
      </c>
      <c r="J19" s="5">
        <v>355524</v>
      </c>
      <c r="K19" s="5">
        <v>193000</v>
      </c>
      <c r="L19" s="5"/>
    </row>
    <row r="20" spans="1:12" s="16" customFormat="1" ht="30" customHeight="1" outlineLevel="1" x14ac:dyDescent="0.25">
      <c r="A20" s="6"/>
      <c r="B20" s="21" t="s">
        <v>90</v>
      </c>
      <c r="C20" s="6"/>
      <c r="D20" s="6"/>
      <c r="E20" s="6"/>
      <c r="F20" s="6"/>
      <c r="G20" s="7"/>
      <c r="H20" s="5"/>
      <c r="I20" s="5"/>
      <c r="J20" s="5"/>
      <c r="K20" s="22">
        <f>SUBTOTAL(9,K19:K19)</f>
        <v>193000</v>
      </c>
      <c r="L20" s="5"/>
    </row>
    <row r="21" spans="1:12" s="16" customFormat="1" ht="30" customHeight="1" outlineLevel="2" x14ac:dyDescent="0.25">
      <c r="A21" s="6">
        <v>2888527</v>
      </c>
      <c r="B21" s="6" t="s">
        <v>41</v>
      </c>
      <c r="C21" s="17" t="s">
        <v>71</v>
      </c>
      <c r="D21" s="6" t="s">
        <v>3</v>
      </c>
      <c r="E21" s="6" t="s">
        <v>42</v>
      </c>
      <c r="F21" s="6" t="s">
        <v>34</v>
      </c>
      <c r="G21" s="7">
        <v>3.85</v>
      </c>
      <c r="H21" s="5">
        <v>574959</v>
      </c>
      <c r="I21" s="5">
        <v>2213592.15</v>
      </c>
      <c r="J21" s="5">
        <v>150000</v>
      </c>
      <c r="K21" s="5">
        <v>150000</v>
      </c>
      <c r="L21" s="5"/>
    </row>
    <row r="22" spans="1:12" s="16" customFormat="1" ht="30" customHeight="1" outlineLevel="1" x14ac:dyDescent="0.25">
      <c r="A22" s="6"/>
      <c r="B22" s="21" t="s">
        <v>91</v>
      </c>
      <c r="C22" s="17"/>
      <c r="D22" s="6"/>
      <c r="E22" s="6"/>
      <c r="F22" s="6"/>
      <c r="G22" s="7"/>
      <c r="H22" s="5"/>
      <c r="I22" s="5"/>
      <c r="J22" s="5"/>
      <c r="K22" s="22">
        <f>SUBTOTAL(9,K21:K21)</f>
        <v>150000</v>
      </c>
      <c r="L22" s="5"/>
    </row>
    <row r="23" spans="1:12" s="16" customFormat="1" ht="30" customHeight="1" outlineLevel="2" x14ac:dyDescent="0.25">
      <c r="A23" s="6">
        <v>9093562</v>
      </c>
      <c r="B23" s="6" t="s">
        <v>43</v>
      </c>
      <c r="C23" s="17" t="s">
        <v>72</v>
      </c>
      <c r="D23" s="6" t="s">
        <v>7</v>
      </c>
      <c r="E23" s="6" t="s">
        <v>44</v>
      </c>
      <c r="F23" s="6" t="s">
        <v>34</v>
      </c>
      <c r="G23" s="7">
        <v>1.25</v>
      </c>
      <c r="H23" s="5">
        <v>573705</v>
      </c>
      <c r="I23" s="5">
        <v>717131.25</v>
      </c>
      <c r="J23" s="5">
        <v>1102144</v>
      </c>
      <c r="K23" s="5">
        <v>200000</v>
      </c>
      <c r="L23" s="5"/>
    </row>
    <row r="24" spans="1:12" s="16" customFormat="1" ht="30" customHeight="1" outlineLevel="1" x14ac:dyDescent="0.25">
      <c r="A24" s="6"/>
      <c r="B24" s="21" t="s">
        <v>92</v>
      </c>
      <c r="C24" s="17"/>
      <c r="D24" s="6"/>
      <c r="E24" s="6"/>
      <c r="F24" s="6"/>
      <c r="G24" s="7"/>
      <c r="H24" s="5"/>
      <c r="I24" s="5"/>
      <c r="J24" s="5"/>
      <c r="K24" s="22">
        <f>SUBTOTAL(9,K23:K23)</f>
        <v>200000</v>
      </c>
      <c r="L24" s="5"/>
    </row>
    <row r="25" spans="1:12" s="16" customFormat="1" ht="30" customHeight="1" outlineLevel="2" x14ac:dyDescent="0.25">
      <c r="A25" s="6">
        <v>7147115</v>
      </c>
      <c r="B25" s="6" t="s">
        <v>20</v>
      </c>
      <c r="C25" s="6">
        <v>25768255</v>
      </c>
      <c r="D25" s="6" t="s">
        <v>3</v>
      </c>
      <c r="E25" s="6" t="s">
        <v>21</v>
      </c>
      <c r="F25" s="6" t="s">
        <v>34</v>
      </c>
      <c r="G25" s="7">
        <v>0.8</v>
      </c>
      <c r="H25" s="5">
        <v>574959</v>
      </c>
      <c r="I25" s="5">
        <v>459967.2</v>
      </c>
      <c r="J25" s="5">
        <v>262500</v>
      </c>
      <c r="K25" s="5">
        <v>109000</v>
      </c>
      <c r="L25" s="5"/>
    </row>
    <row r="26" spans="1:12" s="16" customFormat="1" ht="30" customHeight="1" outlineLevel="1" x14ac:dyDescent="0.25">
      <c r="A26" s="6"/>
      <c r="B26" s="21" t="s">
        <v>93</v>
      </c>
      <c r="C26" s="6"/>
      <c r="D26" s="6"/>
      <c r="E26" s="6"/>
      <c r="F26" s="6"/>
      <c r="G26" s="7"/>
      <c r="H26" s="5"/>
      <c r="I26" s="5"/>
      <c r="J26" s="5"/>
      <c r="K26" s="22">
        <f>SUBTOTAL(9,K25:K25)</f>
        <v>109000</v>
      </c>
      <c r="L26" s="5"/>
    </row>
    <row r="27" spans="1:12" s="16" customFormat="1" ht="30" customHeight="1" outlineLevel="2" x14ac:dyDescent="0.25">
      <c r="A27" s="6">
        <v>5200474</v>
      </c>
      <c r="B27" s="6" t="s">
        <v>45</v>
      </c>
      <c r="C27" s="17" t="s">
        <v>73</v>
      </c>
      <c r="D27" s="6" t="s">
        <v>3</v>
      </c>
      <c r="E27" s="6" t="s">
        <v>46</v>
      </c>
      <c r="F27" s="6" t="s">
        <v>34</v>
      </c>
      <c r="G27" s="7">
        <v>2.1</v>
      </c>
      <c r="H27" s="5">
        <v>574959</v>
      </c>
      <c r="I27" s="5">
        <v>1207413.9000000001</v>
      </c>
      <c r="J27" s="5">
        <v>160000</v>
      </c>
      <c r="K27" s="5">
        <v>160000</v>
      </c>
      <c r="L27" s="5"/>
    </row>
    <row r="28" spans="1:12" s="16" customFormat="1" ht="30" customHeight="1" outlineLevel="1" x14ac:dyDescent="0.25">
      <c r="A28" s="6"/>
      <c r="B28" s="21" t="s">
        <v>94</v>
      </c>
      <c r="C28" s="17"/>
      <c r="D28" s="6"/>
      <c r="E28" s="6"/>
      <c r="F28" s="6"/>
      <c r="G28" s="7"/>
      <c r="H28" s="5"/>
      <c r="I28" s="5"/>
      <c r="J28" s="5"/>
      <c r="K28" s="22">
        <f>SUBTOTAL(9,K27:K27)</f>
        <v>160000</v>
      </c>
      <c r="L28" s="5"/>
    </row>
    <row r="29" spans="1:12" s="16" customFormat="1" ht="30" customHeight="1" outlineLevel="2" x14ac:dyDescent="0.25">
      <c r="A29" s="6">
        <v>2500401</v>
      </c>
      <c r="B29" s="6" t="s">
        <v>47</v>
      </c>
      <c r="C29" s="17" t="s">
        <v>74</v>
      </c>
      <c r="D29" s="6" t="s">
        <v>3</v>
      </c>
      <c r="E29" s="6" t="s">
        <v>48</v>
      </c>
      <c r="F29" s="6" t="s">
        <v>34</v>
      </c>
      <c r="G29" s="7">
        <v>2.1</v>
      </c>
      <c r="H29" s="5">
        <v>574959</v>
      </c>
      <c r="I29" s="5">
        <v>1207413.9000000001</v>
      </c>
      <c r="J29" s="5">
        <v>191000</v>
      </c>
      <c r="K29" s="5">
        <v>191000</v>
      </c>
      <c r="L29" s="5"/>
    </row>
    <row r="30" spans="1:12" s="16" customFormat="1" ht="30" customHeight="1" outlineLevel="1" x14ac:dyDescent="0.25">
      <c r="A30" s="6"/>
      <c r="B30" s="21" t="s">
        <v>95</v>
      </c>
      <c r="C30" s="17"/>
      <c r="D30" s="6"/>
      <c r="E30" s="6"/>
      <c r="F30" s="6"/>
      <c r="G30" s="7"/>
      <c r="H30" s="5"/>
      <c r="I30" s="5"/>
      <c r="J30" s="5"/>
      <c r="K30" s="22">
        <f>SUBTOTAL(9,K29:K29)</f>
        <v>191000</v>
      </c>
      <c r="L30" s="5"/>
    </row>
    <row r="31" spans="1:12" s="16" customFormat="1" ht="30" customHeight="1" outlineLevel="2" x14ac:dyDescent="0.25">
      <c r="A31" s="6">
        <v>3793589</v>
      </c>
      <c r="B31" s="6" t="s">
        <v>49</v>
      </c>
      <c r="C31" s="17" t="s">
        <v>75</v>
      </c>
      <c r="D31" s="6" t="s">
        <v>3</v>
      </c>
      <c r="E31" s="6" t="s">
        <v>50</v>
      </c>
      <c r="F31" s="6" t="s">
        <v>34</v>
      </c>
      <c r="G31" s="7">
        <v>0.3</v>
      </c>
      <c r="H31" s="5">
        <v>574959</v>
      </c>
      <c r="I31" s="5">
        <v>172487.69999999998</v>
      </c>
      <c r="J31" s="5">
        <v>151300</v>
      </c>
      <c r="K31" s="5">
        <v>48000</v>
      </c>
      <c r="L31" s="5"/>
    </row>
    <row r="32" spans="1:12" s="16" customFormat="1" ht="30" customHeight="1" outlineLevel="1" x14ac:dyDescent="0.25">
      <c r="A32" s="6"/>
      <c r="B32" s="21" t="s">
        <v>96</v>
      </c>
      <c r="C32" s="17"/>
      <c r="D32" s="6"/>
      <c r="E32" s="6"/>
      <c r="F32" s="6"/>
      <c r="G32" s="7"/>
      <c r="H32" s="5"/>
      <c r="I32" s="5"/>
      <c r="J32" s="5"/>
      <c r="K32" s="22">
        <f>SUBTOTAL(9,K31:K31)</f>
        <v>48000</v>
      </c>
      <c r="L32" s="5"/>
    </row>
    <row r="33" spans="1:12" s="16" customFormat="1" ht="45.75" customHeight="1" outlineLevel="2" x14ac:dyDescent="0.25">
      <c r="A33" s="6">
        <v>7956214</v>
      </c>
      <c r="B33" s="6" t="s">
        <v>51</v>
      </c>
      <c r="C33" s="17" t="s">
        <v>76</v>
      </c>
      <c r="D33" s="6" t="s">
        <v>3</v>
      </c>
      <c r="E33" s="6" t="s">
        <v>52</v>
      </c>
      <c r="F33" s="6" t="s">
        <v>34</v>
      </c>
      <c r="G33" s="7">
        <v>0.6</v>
      </c>
      <c r="H33" s="5">
        <v>574959</v>
      </c>
      <c r="I33" s="5">
        <v>344975.39999999997</v>
      </c>
      <c r="J33" s="5">
        <v>158962</v>
      </c>
      <c r="K33" s="5">
        <v>96000</v>
      </c>
      <c r="L33" s="5"/>
    </row>
    <row r="34" spans="1:12" s="16" customFormat="1" ht="45.75" customHeight="1" outlineLevel="1" x14ac:dyDescent="0.25">
      <c r="A34" s="6"/>
      <c r="B34" s="21" t="s">
        <v>97</v>
      </c>
      <c r="C34" s="17"/>
      <c r="D34" s="6"/>
      <c r="E34" s="6"/>
      <c r="F34" s="6"/>
      <c r="G34" s="7"/>
      <c r="H34" s="5"/>
      <c r="I34" s="5"/>
      <c r="J34" s="5"/>
      <c r="K34" s="22">
        <f>SUBTOTAL(9,K33:K33)</f>
        <v>96000</v>
      </c>
      <c r="L34" s="5"/>
    </row>
    <row r="35" spans="1:12" s="16" customFormat="1" ht="30" customHeight="1" outlineLevel="2" x14ac:dyDescent="0.25">
      <c r="A35" s="6">
        <v>2812601</v>
      </c>
      <c r="B35" s="6" t="s">
        <v>22</v>
      </c>
      <c r="C35" s="6">
        <v>67363610</v>
      </c>
      <c r="D35" s="6" t="s">
        <v>17</v>
      </c>
      <c r="E35" s="6" t="s">
        <v>23</v>
      </c>
      <c r="F35" s="6" t="s">
        <v>34</v>
      </c>
      <c r="G35" s="7">
        <v>2.2000000000000002</v>
      </c>
      <c r="H35" s="5">
        <v>586245</v>
      </c>
      <c r="I35" s="5">
        <v>1289739</v>
      </c>
      <c r="J35" s="5">
        <v>160000</v>
      </c>
      <c r="K35" s="5">
        <v>160000</v>
      </c>
      <c r="L35" s="5"/>
    </row>
    <row r="36" spans="1:12" s="16" customFormat="1" ht="30" customHeight="1" outlineLevel="1" x14ac:dyDescent="0.25">
      <c r="A36" s="6"/>
      <c r="B36" s="21" t="s">
        <v>98</v>
      </c>
      <c r="C36" s="6"/>
      <c r="D36" s="6"/>
      <c r="E36" s="6"/>
      <c r="F36" s="6"/>
      <c r="G36" s="7"/>
      <c r="H36" s="5"/>
      <c r="I36" s="5"/>
      <c r="J36" s="5"/>
      <c r="K36" s="22">
        <f>SUBTOTAL(9,K35:K35)</f>
        <v>160000</v>
      </c>
      <c r="L36" s="5"/>
    </row>
    <row r="37" spans="1:12" s="16" customFormat="1" ht="30" customHeight="1" outlineLevel="2" x14ac:dyDescent="0.25">
      <c r="A37" s="6">
        <v>6348050</v>
      </c>
      <c r="B37" s="6" t="s">
        <v>24</v>
      </c>
      <c r="C37" s="6">
        <v>69780145</v>
      </c>
      <c r="D37" s="6" t="s">
        <v>4</v>
      </c>
      <c r="E37" s="6" t="s">
        <v>25</v>
      </c>
      <c r="F37" s="6" t="s">
        <v>33</v>
      </c>
      <c r="G37" s="7">
        <v>84</v>
      </c>
      <c r="H37" s="5">
        <v>164399</v>
      </c>
      <c r="I37" s="5">
        <v>13809516</v>
      </c>
      <c r="J37" s="5">
        <v>3809000</v>
      </c>
      <c r="K37" s="5">
        <v>0</v>
      </c>
      <c r="L37" s="5" t="s">
        <v>65</v>
      </c>
    </row>
    <row r="38" spans="1:12" s="16" customFormat="1" ht="30" customHeight="1" outlineLevel="1" x14ac:dyDescent="0.25">
      <c r="A38" s="6"/>
      <c r="B38" s="21" t="s">
        <v>99</v>
      </c>
      <c r="C38" s="6"/>
      <c r="D38" s="6"/>
      <c r="E38" s="6"/>
      <c r="F38" s="6"/>
      <c r="G38" s="7"/>
      <c r="H38" s="5"/>
      <c r="I38" s="5"/>
      <c r="J38" s="5"/>
      <c r="K38" s="22">
        <f>SUBTOTAL(9,K37:K37)</f>
        <v>0</v>
      </c>
      <c r="L38" s="5"/>
    </row>
    <row r="39" spans="1:12" s="16" customFormat="1" ht="30" customHeight="1" outlineLevel="2" x14ac:dyDescent="0.25">
      <c r="A39" s="6">
        <v>9037452</v>
      </c>
      <c r="B39" s="6" t="s">
        <v>53</v>
      </c>
      <c r="C39" s="17" t="s">
        <v>77</v>
      </c>
      <c r="D39" s="6" t="s">
        <v>8</v>
      </c>
      <c r="E39" s="6" t="s">
        <v>54</v>
      </c>
      <c r="F39" s="6" t="s">
        <v>34</v>
      </c>
      <c r="G39" s="7">
        <v>1.5</v>
      </c>
      <c r="H39" s="5">
        <v>571573</v>
      </c>
      <c r="I39" s="5">
        <v>857359.5</v>
      </c>
      <c r="J39" s="5">
        <v>710320</v>
      </c>
      <c r="K39" s="5">
        <v>0</v>
      </c>
      <c r="L39" s="5" t="s">
        <v>78</v>
      </c>
    </row>
    <row r="40" spans="1:12" s="16" customFormat="1" ht="30" customHeight="1" outlineLevel="1" x14ac:dyDescent="0.25">
      <c r="A40" s="6"/>
      <c r="B40" s="21" t="s">
        <v>100</v>
      </c>
      <c r="C40" s="17"/>
      <c r="D40" s="6"/>
      <c r="E40" s="6"/>
      <c r="F40" s="6"/>
      <c r="G40" s="7"/>
      <c r="H40" s="5"/>
      <c r="I40" s="5"/>
      <c r="J40" s="5"/>
      <c r="K40" s="22">
        <f>SUBTOTAL(9,K39:K39)</f>
        <v>0</v>
      </c>
      <c r="L40" s="5"/>
    </row>
    <row r="41" spans="1:12" s="16" customFormat="1" ht="80.25" customHeight="1" outlineLevel="2" x14ac:dyDescent="0.25">
      <c r="A41" s="6">
        <v>9693809</v>
      </c>
      <c r="B41" s="6" t="s">
        <v>26</v>
      </c>
      <c r="C41" s="6">
        <v>536334</v>
      </c>
      <c r="D41" s="6" t="s">
        <v>3</v>
      </c>
      <c r="E41" s="6" t="s">
        <v>27</v>
      </c>
      <c r="F41" s="6" t="s">
        <v>34</v>
      </c>
      <c r="G41" s="7">
        <v>0.7</v>
      </c>
      <c r="H41" s="5">
        <v>574959</v>
      </c>
      <c r="I41" s="5">
        <v>402471.3</v>
      </c>
      <c r="J41" s="5">
        <v>120000</v>
      </c>
      <c r="K41" s="5">
        <v>107000</v>
      </c>
      <c r="L41" s="5"/>
    </row>
    <row r="42" spans="1:12" s="16" customFormat="1" ht="42.75" customHeight="1" outlineLevel="1" x14ac:dyDescent="0.25">
      <c r="A42" s="6"/>
      <c r="B42" s="21" t="s">
        <v>101</v>
      </c>
      <c r="C42" s="6"/>
      <c r="D42" s="6"/>
      <c r="E42" s="6"/>
      <c r="F42" s="6"/>
      <c r="G42" s="7"/>
      <c r="H42" s="5"/>
      <c r="I42" s="5"/>
      <c r="J42" s="5"/>
      <c r="K42" s="22">
        <f>SUBTOTAL(9,K41:K41)</f>
        <v>107000</v>
      </c>
      <c r="L42" s="5"/>
    </row>
    <row r="43" spans="1:12" s="16" customFormat="1" ht="45.75" customHeight="1" outlineLevel="2" x14ac:dyDescent="0.25">
      <c r="A43" s="6">
        <v>8613016</v>
      </c>
      <c r="B43" s="6" t="s">
        <v>28</v>
      </c>
      <c r="C43" s="6">
        <v>22768602</v>
      </c>
      <c r="D43" s="6" t="s">
        <v>2</v>
      </c>
      <c r="E43" s="6" t="s">
        <v>29</v>
      </c>
      <c r="F43" s="6" t="s">
        <v>34</v>
      </c>
      <c r="G43" s="7">
        <v>1</v>
      </c>
      <c r="H43" s="5">
        <v>564175</v>
      </c>
      <c r="I43" s="5">
        <v>564175</v>
      </c>
      <c r="J43" s="5">
        <v>1115744</v>
      </c>
      <c r="K43" s="5">
        <v>134000</v>
      </c>
      <c r="L43" s="5"/>
    </row>
    <row r="44" spans="1:12" s="16" customFormat="1" ht="45.75" customHeight="1" outlineLevel="1" x14ac:dyDescent="0.25">
      <c r="A44" s="6"/>
      <c r="B44" s="21" t="s">
        <v>102</v>
      </c>
      <c r="C44" s="6"/>
      <c r="D44" s="6"/>
      <c r="E44" s="6"/>
      <c r="F44" s="6"/>
      <c r="G44" s="7"/>
      <c r="H44" s="5"/>
      <c r="I44" s="5"/>
      <c r="J44" s="5"/>
      <c r="K44" s="22">
        <f>SUBTOTAL(9,K43:K43)</f>
        <v>134000</v>
      </c>
      <c r="L44" s="5"/>
    </row>
    <row r="45" spans="1:12" s="16" customFormat="1" ht="47.25" customHeight="1" outlineLevel="2" x14ac:dyDescent="0.25">
      <c r="A45" s="6">
        <v>2850128</v>
      </c>
      <c r="B45" s="6" t="s">
        <v>30</v>
      </c>
      <c r="C45" s="6">
        <v>26727765</v>
      </c>
      <c r="D45" s="6" t="s">
        <v>31</v>
      </c>
      <c r="E45" s="6" t="s">
        <v>31</v>
      </c>
      <c r="F45" s="6" t="s">
        <v>34</v>
      </c>
      <c r="G45" s="7">
        <v>2</v>
      </c>
      <c r="H45" s="5">
        <v>562043</v>
      </c>
      <c r="I45" s="5">
        <v>1062612.8990995151</v>
      </c>
      <c r="J45" s="5">
        <v>147000</v>
      </c>
      <c r="K45" s="5">
        <v>147000</v>
      </c>
      <c r="L45" s="5"/>
    </row>
    <row r="46" spans="1:12" s="16" customFormat="1" ht="47.25" customHeight="1" outlineLevel="1" x14ac:dyDescent="0.25">
      <c r="A46" s="6"/>
      <c r="B46" s="21" t="s">
        <v>103</v>
      </c>
      <c r="C46" s="6"/>
      <c r="D46" s="6"/>
      <c r="E46" s="6"/>
      <c r="F46" s="6"/>
      <c r="G46" s="7"/>
      <c r="H46" s="5"/>
      <c r="I46" s="5"/>
      <c r="J46" s="5"/>
      <c r="K46" s="22">
        <f>SUBTOTAL(9,K45:K45)</f>
        <v>147000</v>
      </c>
      <c r="L46" s="5"/>
    </row>
    <row r="47" spans="1:12" s="16" customFormat="1" ht="47.25" customHeight="1" x14ac:dyDescent="0.25">
      <c r="A47" s="19"/>
      <c r="B47" s="18" t="s">
        <v>104</v>
      </c>
      <c r="C47" s="6"/>
      <c r="D47" s="6"/>
      <c r="E47" s="6"/>
      <c r="F47" s="6"/>
      <c r="G47" s="7"/>
      <c r="H47" s="5"/>
      <c r="I47" s="5"/>
      <c r="J47" s="5"/>
      <c r="K47" s="8">
        <f>SUBTOTAL(9,K3:K45)</f>
        <v>2632000</v>
      </c>
      <c r="L47" s="20"/>
    </row>
  </sheetData>
  <autoFilter ref="A2:L48">
    <sortState ref="A3:M342">
      <sortCondition ref="B2:B341"/>
    </sortState>
  </autoFilter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4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2019</vt:lpstr>
      <vt:lpstr>'2019'!Názvy_tisku</vt:lpstr>
    </vt:vector>
  </TitlesOfParts>
  <Company>OKsystem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Martinka</dc:creator>
  <cp:lastModifiedBy>Exner Jindřich (MHMP, ZSP)</cp:lastModifiedBy>
  <cp:lastPrinted>2019-02-25T11:59:07Z</cp:lastPrinted>
  <dcterms:created xsi:type="dcterms:W3CDTF">2009-09-25T07:39:15Z</dcterms:created>
  <dcterms:modified xsi:type="dcterms:W3CDTF">2019-03-13T12:06:37Z</dcterms:modified>
</cp:coreProperties>
</file>