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000xz003436\Desktop\G-II a DS -II\schválený tisk R -36873\"/>
    </mc:Choice>
  </mc:AlternateContent>
  <bookViews>
    <workbookView xWindow="0" yWindow="0" windowWidth="19200" windowHeight="11145"/>
  </bookViews>
  <sheets>
    <sheet name="GRANTY - II." sheetId="1" r:id="rId1"/>
  </sheets>
  <definedNames>
    <definedName name="_xlnm._FilterDatabase" localSheetId="0" hidden="1">'GRANTY - II.'!$A$2:$O$97</definedName>
  </definedNames>
  <calcPr calcId="152511"/>
</workbook>
</file>

<file path=xl/calcChain.xml><?xml version="1.0" encoding="utf-8"?>
<calcChain xmlns="http://schemas.openxmlformats.org/spreadsheetml/2006/main">
  <c r="L98" i="1" l="1"/>
  <c r="L96" i="1"/>
  <c r="L94" i="1"/>
  <c r="L92" i="1"/>
  <c r="L90" i="1"/>
  <c r="L88" i="1"/>
  <c r="L86" i="1"/>
  <c r="L84" i="1"/>
  <c r="L82" i="1"/>
  <c r="L80" i="1"/>
  <c r="L78" i="1"/>
  <c r="L76" i="1"/>
  <c r="L74" i="1"/>
  <c r="L72" i="1"/>
  <c r="L70" i="1"/>
  <c r="L68" i="1"/>
  <c r="L66" i="1"/>
  <c r="L64" i="1"/>
  <c r="L62" i="1"/>
  <c r="L60" i="1"/>
  <c r="L58" i="1"/>
  <c r="L56" i="1"/>
  <c r="L54" i="1"/>
  <c r="L52" i="1"/>
  <c r="L50" i="1"/>
  <c r="L48" i="1"/>
  <c r="L46" i="1"/>
  <c r="L44" i="1"/>
  <c r="L42" i="1"/>
  <c r="L38" i="1"/>
  <c r="L35" i="1"/>
  <c r="L33" i="1"/>
  <c r="L31" i="1"/>
  <c r="L29" i="1"/>
  <c r="L27" i="1"/>
  <c r="L24" i="1"/>
  <c r="L22" i="1"/>
  <c r="L19" i="1"/>
  <c r="L17" i="1"/>
  <c r="L15" i="1"/>
  <c r="L12" i="1"/>
  <c r="L10" i="1"/>
  <c r="L8" i="1"/>
  <c r="L6" i="1"/>
  <c r="L4" i="1"/>
  <c r="L99" i="1" l="1"/>
</calcChain>
</file>

<file path=xl/sharedStrings.xml><?xml version="1.0" encoding="utf-8"?>
<sst xmlns="http://schemas.openxmlformats.org/spreadsheetml/2006/main" count="320" uniqueCount="194">
  <si>
    <t>A DOMA z.s.</t>
  </si>
  <si>
    <t>osobní asistence</t>
  </si>
  <si>
    <t>Osobní asistence Čtyřlístek</t>
  </si>
  <si>
    <t>ACORUS, z.ú.</t>
  </si>
  <si>
    <t>krizová pomoc</t>
  </si>
  <si>
    <t>ACORUS - krizová pomoc</t>
  </si>
  <si>
    <t>odborné sociální poradenství</t>
  </si>
  <si>
    <t>denní stacionáře</t>
  </si>
  <si>
    <t>sociálně aktivizační služby pro seniory a osoby se zdravotním postižením</t>
  </si>
  <si>
    <t>pečovatelská služba</t>
  </si>
  <si>
    <t>sociální rehabilitace</t>
  </si>
  <si>
    <t>domovy se zvláštním režimem</t>
  </si>
  <si>
    <t>terénní programy</t>
  </si>
  <si>
    <t>nízkoprahová denní centra</t>
  </si>
  <si>
    <t>domovy pro seniory</t>
  </si>
  <si>
    <t>domovy pro osoby se zdravotním postižením</t>
  </si>
  <si>
    <t>Sociální rehabilitace</t>
  </si>
  <si>
    <t>chráněné bydlení</t>
  </si>
  <si>
    <t>služby následné péče</t>
  </si>
  <si>
    <t>sociálně terapeutické dílny</t>
  </si>
  <si>
    <t>Centrum pro integraci cizinců, o.p.s.</t>
  </si>
  <si>
    <t>Perspektiva - sociální rehabilitace pro migranty</t>
  </si>
  <si>
    <t>nízkoprahová zařízení pro děti a mládež</t>
  </si>
  <si>
    <t>týdenní stacionáře</t>
  </si>
  <si>
    <t>azylové domy</t>
  </si>
  <si>
    <t>Člověk zpět k člověku, z.s.</t>
  </si>
  <si>
    <t>Dům domácí péče</t>
  </si>
  <si>
    <t>sociálně aktivizační služby pro rodiny s dětmi</t>
  </si>
  <si>
    <t>Diakonie Církve bratrské</t>
  </si>
  <si>
    <t>centra denních služeb</t>
  </si>
  <si>
    <t>Centrum denních služeb Černý Most</t>
  </si>
  <si>
    <t>Osobní asistence Černý Most</t>
  </si>
  <si>
    <t>raná péče</t>
  </si>
  <si>
    <t>Dílny tvořivosti, o.p.s.</t>
  </si>
  <si>
    <t>sociálně terapeutická dílna Dílen tvořivosti</t>
  </si>
  <si>
    <t>Dívčí katolická střední škola</t>
  </si>
  <si>
    <t>Křižovnická pečovatelská služba</t>
  </si>
  <si>
    <t>Domov Sue Ryder, z.ú.</t>
  </si>
  <si>
    <t>Domov Sue Ryder - Domov</t>
  </si>
  <si>
    <t>sociální služby poskytované ve zdravotnických zařízeních lůžkové péče</t>
  </si>
  <si>
    <t>EDA cz, z.ú.</t>
  </si>
  <si>
    <t>Raná péče EDA, o.p.s.</t>
  </si>
  <si>
    <t>Farní charita Praha 1 Nové Město</t>
  </si>
  <si>
    <t>Nízkoprahové denní centrum pro ženy</t>
  </si>
  <si>
    <t>Program Máří</t>
  </si>
  <si>
    <t>Osobní asistence</t>
  </si>
  <si>
    <t>Handicap centrum Srdce, o.p.s.</t>
  </si>
  <si>
    <t>Týdenní stacionář Handicap centra Srdce</t>
  </si>
  <si>
    <t>Horizont - centrum služeb pro seniory, středisko Diakonie a misie CČSH</t>
  </si>
  <si>
    <t>Horizont - pečovatelská služba</t>
  </si>
  <si>
    <t>Charita Neratovice</t>
  </si>
  <si>
    <t>Charitní pečovatelská služba - střediska Charity Neratovice</t>
  </si>
  <si>
    <t>InBáze, z. s.</t>
  </si>
  <si>
    <t>InBáze, z. s. - Sociálně aktivizační služby pro rodiny migrantů s dětmi žijícími v hl. m. Praze</t>
  </si>
  <si>
    <t>InBáze, z. s. - Odborné sociální poradenství</t>
  </si>
  <si>
    <t>podpora samostatného bydlení</t>
  </si>
  <si>
    <t>JAHODA, z.ú.</t>
  </si>
  <si>
    <t>Nízkoprahový klub Jahoda</t>
  </si>
  <si>
    <t>Nízkoprahový klub Džagoda</t>
  </si>
  <si>
    <t>Terénní program</t>
  </si>
  <si>
    <t>Klub vozíčkářů Petýrkova, o.p.s.</t>
  </si>
  <si>
    <t>Kolpingova rodina Praha 8</t>
  </si>
  <si>
    <t>Kolpingův dům - krizová pomoc</t>
  </si>
  <si>
    <t>Komunitní centrum Petrklíč, z.s.</t>
  </si>
  <si>
    <t>Osobní asistence Petrklíč pro hl. m. Prahu</t>
  </si>
  <si>
    <t>LRS Chvaly, o.p.s.</t>
  </si>
  <si>
    <t>Rozvoj kognitivních funkcí</t>
  </si>
  <si>
    <t>Magdaléna, o.p.s.</t>
  </si>
  <si>
    <t>Doléčovací centrum Magdaléna</t>
  </si>
  <si>
    <t>Natama, o.p.s.</t>
  </si>
  <si>
    <t>Poradna (náhradní) rodinné péče NATAMA</t>
  </si>
  <si>
    <t>Neposeda z.ú.</t>
  </si>
  <si>
    <t>Křižovatka</t>
  </si>
  <si>
    <t>Nový Prostor, z.ú.</t>
  </si>
  <si>
    <t>Street - paper sociální rehabilitace</t>
  </si>
  <si>
    <t>Občanská poradna Praha</t>
  </si>
  <si>
    <t>Občanská poradna Praha 1</t>
  </si>
  <si>
    <t>OBČANSKÉ SDRUŽENÍ MARTIN, z.s.</t>
  </si>
  <si>
    <t>Návštěvní služba</t>
  </si>
  <si>
    <t>Občanské sdružení Melius, z.s.</t>
  </si>
  <si>
    <t>Terénní osobní asistence</t>
  </si>
  <si>
    <t>Okamžik, z.ú.</t>
  </si>
  <si>
    <t>Poradenské centrum</t>
  </si>
  <si>
    <t>Pobočka Diakonie Církve bratrské v Praze 3</t>
  </si>
  <si>
    <t>Stacionář pro děti s kombinovaným postižením</t>
  </si>
  <si>
    <t>proFem - centrum pro oběti domácího a sexuálního násilí, o.p.s.</t>
  </si>
  <si>
    <t>AdvoCats for Women - bezplatné sociálně právní poradenství pro obět domácího násilí</t>
  </si>
  <si>
    <t>Psychiatrická nemocnice Bohnice</t>
  </si>
  <si>
    <t>Sociální lůžka v Psychiatrické nemocnici Bohnice</t>
  </si>
  <si>
    <t>REMEDIUM Praha o.p.s.</t>
  </si>
  <si>
    <t>Klub Remedium</t>
  </si>
  <si>
    <t>Rytmus - od klienta k občanovi o.p.s.</t>
  </si>
  <si>
    <t>Podpora samostatného bydlení Praha</t>
  </si>
  <si>
    <t>Sdružení na pomoc dětem s handicapy, z.ú.</t>
  </si>
  <si>
    <t>Centrum denních služeb v Komunitním centru Motýlek</t>
  </si>
  <si>
    <t>Sedmibarevno z.ú.</t>
  </si>
  <si>
    <t>Sedmibarevno</t>
  </si>
  <si>
    <t>Sluneční zahrada, z.s.</t>
  </si>
  <si>
    <t>Chráněná dílna svatý Prokop u červeného javoru</t>
  </si>
  <si>
    <t>Společnost pro ranou péči, z.s.</t>
  </si>
  <si>
    <t>Společnost pro ranou péči - celorepublikové, nadregionální služby</t>
  </si>
  <si>
    <t>Svaz tělesně postižených v České republice z. s.</t>
  </si>
  <si>
    <t>Sociální poradenství STP Karlín</t>
  </si>
  <si>
    <t>Terapeutické centrum Modré dveře, z.ú.</t>
  </si>
  <si>
    <t>Krizová pomoc Modré dveře</t>
  </si>
  <si>
    <t>Via Roseta o.p.s.</t>
  </si>
  <si>
    <t>Eliášův obchod</t>
  </si>
  <si>
    <t>identifikátor</t>
  </si>
  <si>
    <t>Název</t>
  </si>
  <si>
    <t>Druh služby</t>
  </si>
  <si>
    <t>Název služby</t>
  </si>
  <si>
    <t>jednotka</t>
  </si>
  <si>
    <t>výpočet veřejné podpory</t>
  </si>
  <si>
    <t>H</t>
  </si>
  <si>
    <t>L</t>
  </si>
  <si>
    <t>ÚV</t>
  </si>
  <si>
    <t>Česká společnost AIDS pomoc, z.s.</t>
  </si>
  <si>
    <t>Pestrá, o.p.s.</t>
  </si>
  <si>
    <t>Sjednocená organizace nevidomých a slabozrakých České republiky, zapsaný spolek</t>
  </si>
  <si>
    <t>SOS dětské vesničky, z.s.</t>
  </si>
  <si>
    <t>Společnost pro podporu lidí s mentálním postižením v České republice, z.s.</t>
  </si>
  <si>
    <t>00409367</t>
  </si>
  <si>
    <t>28525973</t>
  </si>
  <si>
    <t>65399447</t>
  </si>
  <si>
    <t>00407933</t>
  </si>
  <si>
    <t>00443093</t>
  </si>
  <si>
    <t>Dům světla - azylové domy</t>
  </si>
  <si>
    <t>Komplexní servis pro majitele asistenčních a vodicích psů</t>
  </si>
  <si>
    <t>SOS Kompas, Střediko sociálně aktivizační služeb pro rodiny s dětmi</t>
  </si>
  <si>
    <t>Poradenské centrum SPMP ČR</t>
  </si>
  <si>
    <t>Helpless, o.p.s.</t>
  </si>
  <si>
    <t xml:space="preserve">služba není v souladu se Střednědobým plánem rozvoje sociálních služeb na území HMP pro období 2019 -2021 - Přílohou č. 1 </t>
  </si>
  <si>
    <t>27912574</t>
  </si>
  <si>
    <t>Zeeland Chráněné bydlení</t>
  </si>
  <si>
    <t>Jednotka z žádosti / v Krajské síti</t>
  </si>
  <si>
    <t>služba je zafinancovaná z jiných zdrojů</t>
  </si>
  <si>
    <t>27912574 Celkem</t>
  </si>
  <si>
    <t>Celkový součet</t>
  </si>
  <si>
    <t>27053679 Celkem</t>
  </si>
  <si>
    <t>67365256 Celkem</t>
  </si>
  <si>
    <t>26631997 Celkem</t>
  </si>
  <si>
    <t>00409367 Celkem</t>
  </si>
  <si>
    <t>45770433 Celkem</t>
  </si>
  <si>
    <t>45250855 Celkem</t>
  </si>
  <si>
    <t>26629712 Celkem</t>
  </si>
  <si>
    <t>47611162 Celkem</t>
  </si>
  <si>
    <t>26204673 Celkem</t>
  </si>
  <si>
    <t>24743054 Celkem</t>
  </si>
  <si>
    <t>26520818 Celkem</t>
  </si>
  <si>
    <t>27576612 Celkem</t>
  </si>
  <si>
    <t>73632813 Celkem</t>
  </si>
  <si>
    <t>47009730 Celkem</t>
  </si>
  <si>
    <t>26548216 Celkem</t>
  </si>
  <si>
    <t>67363300 Celkem</t>
  </si>
  <si>
    <t>45245606 Celkem</t>
  </si>
  <si>
    <t>49367404 Celkem</t>
  </si>
  <si>
    <t>3776395 Celkem</t>
  </si>
  <si>
    <t>24805807 Celkem</t>
  </si>
  <si>
    <t>25617401 Celkem</t>
  </si>
  <si>
    <t>26652757 Celkem</t>
  </si>
  <si>
    <t>69793298 Celkem</t>
  </si>
  <si>
    <t>69056081 Celkem</t>
  </si>
  <si>
    <t>67776086 Celkem</t>
  </si>
  <si>
    <t>70822301 Celkem</t>
  </si>
  <si>
    <t>27017508 Celkem</t>
  </si>
  <si>
    <t>70837791 Celkem</t>
  </si>
  <si>
    <t>28525973 Celkem</t>
  </si>
  <si>
    <t>18629130 Celkem</t>
  </si>
  <si>
    <t>25768255 Celkem</t>
  </si>
  <si>
    <t>64220 Celkem</t>
  </si>
  <si>
    <t>68403186 Celkem</t>
  </si>
  <si>
    <t>61383783 Celkem</t>
  </si>
  <si>
    <t>26529301 Celkem</t>
  </si>
  <si>
    <t>4032098 Celkem</t>
  </si>
  <si>
    <t>65399447 Celkem</t>
  </si>
  <si>
    <t>67984916 Celkem</t>
  </si>
  <si>
    <t>00407933 Celkem</t>
  </si>
  <si>
    <t>00443093 Celkem</t>
  </si>
  <si>
    <t>67363610 Celkem</t>
  </si>
  <si>
    <t>536334 Celkem</t>
  </si>
  <si>
    <t>22768602 Celkem</t>
  </si>
  <si>
    <t>24124516 Celkem</t>
  </si>
  <si>
    <t>Poznámka</t>
  </si>
  <si>
    <t>smlouva</t>
  </si>
  <si>
    <t>dodatek</t>
  </si>
  <si>
    <t>IČO</t>
  </si>
  <si>
    <t>Maximální návrh (požadavek) na udělení dotace - II.</t>
  </si>
  <si>
    <t>poskytnutí dotace na základě usnesení Rady HMP č. 46 ze dne 13. 1. 2020 a usnesení Zastupitelstva HMP č. 13/6 ze dne 23. 1. 2020</t>
  </si>
  <si>
    <t xml:space="preserve">Návrh na poskytnutí dotace  2020 - II. </t>
  </si>
  <si>
    <t>cenová hladina upravená o specifika</t>
  </si>
  <si>
    <t>Zdůvodnění nepodpory v grantovém řízení 2020 - II.</t>
  </si>
  <si>
    <t>DOTACE 2020 CELKEM</t>
  </si>
  <si>
    <t>výpočet podpory s ohledem na vyrovnávací platbu činí: 7 683 Kč, s ohledem na proces administrace grantového řízení - II. nebyla dotace udělena</t>
  </si>
  <si>
    <t>Příloha č. 1 k usnesení Rady HMP č. 1144 ze dne 8. 6.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</si>
</sst>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u/>
      <sz val="14"/>
      <color theme="1"/>
      <name val="Times New Roman"/>
      <family val="1"/>
      <charset val="238"/>
    </font>
    <font>
      <u/>
      <sz val="14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3399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33" borderId="10" xfId="0" applyNumberFormat="1" applyFill="1" applyBorder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3" fontId="0" fillId="0" borderId="10" xfId="0" applyNumberForma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center" vertical="center" wrapText="1"/>
    </xf>
    <xf numFmtId="4" fontId="0" fillId="34" borderId="10" xfId="0" applyNumberFormat="1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 vertical="center" wrapText="1"/>
    </xf>
    <xf numFmtId="3" fontId="18" fillId="35" borderId="10" xfId="0" applyNumberFormat="1" applyFont="1" applyFill="1" applyBorder="1" applyAlignment="1">
      <alignment horizontal="center" vertical="center" wrapText="1"/>
    </xf>
    <xf numFmtId="3" fontId="18" fillId="34" borderId="1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4" fontId="0" fillId="33" borderId="0" xfId="0" applyNumberForma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3" fontId="19" fillId="36" borderId="0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6" fillId="36" borderId="10" xfId="0" applyFont="1" applyFill="1" applyBorder="1" applyAlignment="1">
      <alignment horizontal="center" vertical="center" wrapText="1"/>
    </xf>
    <xf numFmtId="0" fontId="16" fillId="36" borderId="0" xfId="0" applyFont="1" applyFill="1" applyBorder="1" applyAlignment="1">
      <alignment horizontal="center" vertical="center" wrapText="1"/>
    </xf>
    <xf numFmtId="3" fontId="0" fillId="36" borderId="10" xfId="0" applyNumberFormat="1" applyFill="1" applyBorder="1" applyAlignment="1">
      <alignment horizontal="center" vertical="center"/>
    </xf>
    <xf numFmtId="0" fontId="0" fillId="34" borderId="10" xfId="0" applyFill="1" applyBorder="1" applyAlignment="1">
      <alignment horizontal="center" vertical="center"/>
    </xf>
    <xf numFmtId="3" fontId="20" fillId="0" borderId="1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colors>
    <mruColors>
      <color rgb="FF9933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0"/>
  <sheetViews>
    <sheetView tabSelected="1" topLeftCell="F1" zoomScaleNormal="100" workbookViewId="0">
      <selection activeCell="B2" sqref="B2"/>
    </sheetView>
  </sheetViews>
  <sheetFormatPr defaultRowHeight="24.95" customHeight="1" outlineLevelRow="2" x14ac:dyDescent="0.25"/>
  <cols>
    <col min="1" max="1" width="12" style="1" customWidth="1"/>
    <col min="2" max="2" width="31.42578125" style="2" customWidth="1"/>
    <col min="3" max="3" width="19.28515625" style="11" customWidth="1"/>
    <col min="4" max="4" width="23" style="11" customWidth="1"/>
    <col min="5" max="5" width="25.42578125" style="11" customWidth="1"/>
    <col min="6" max="6" width="15.7109375" style="12" customWidth="1"/>
    <col min="7" max="7" width="19.85546875" style="6" customWidth="1"/>
    <col min="8" max="8" width="15.7109375" style="5" customWidth="1"/>
    <col min="9" max="9" width="15.7109375" style="13" customWidth="1"/>
    <col min="10" max="10" width="27.42578125" style="13" customWidth="1"/>
    <col min="11" max="11" width="21.140625" style="13" customWidth="1"/>
    <col min="12" max="12" width="25.140625" style="13" customWidth="1"/>
    <col min="13" max="13" width="59.42578125" style="15" customWidth="1"/>
    <col min="14" max="14" width="19.85546875" style="15" customWidth="1"/>
    <col min="15" max="15" width="20" style="1" customWidth="1"/>
  </cols>
  <sheetData>
    <row r="1" spans="1:15" ht="28.5" customHeight="1" x14ac:dyDescent="0.25">
      <c r="A1" s="34" t="s">
        <v>193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</row>
    <row r="2" spans="1:15" ht="87" customHeight="1" x14ac:dyDescent="0.25">
      <c r="A2" s="17" t="s">
        <v>107</v>
      </c>
      <c r="B2" s="17" t="s">
        <v>108</v>
      </c>
      <c r="C2" s="17" t="s">
        <v>185</v>
      </c>
      <c r="D2" s="17" t="s">
        <v>109</v>
      </c>
      <c r="E2" s="17" t="s">
        <v>110</v>
      </c>
      <c r="F2" s="17" t="s">
        <v>111</v>
      </c>
      <c r="G2" s="16" t="s">
        <v>134</v>
      </c>
      <c r="H2" s="18" t="s">
        <v>189</v>
      </c>
      <c r="I2" s="19" t="s">
        <v>112</v>
      </c>
      <c r="J2" s="19" t="s">
        <v>187</v>
      </c>
      <c r="K2" s="19" t="s">
        <v>186</v>
      </c>
      <c r="L2" s="19" t="s">
        <v>188</v>
      </c>
      <c r="M2" s="19" t="s">
        <v>190</v>
      </c>
      <c r="N2" s="19" t="s">
        <v>182</v>
      </c>
      <c r="O2" s="31" t="s">
        <v>191</v>
      </c>
    </row>
    <row r="3" spans="1:15" ht="35.1" customHeight="1" outlineLevel="2" x14ac:dyDescent="0.25">
      <c r="A3" s="3">
        <v>1408443</v>
      </c>
      <c r="B3" s="9" t="s">
        <v>0</v>
      </c>
      <c r="C3" s="9">
        <v>27053679</v>
      </c>
      <c r="D3" s="9" t="s">
        <v>1</v>
      </c>
      <c r="E3" s="9" t="s">
        <v>2</v>
      </c>
      <c r="F3" s="10" t="s">
        <v>113</v>
      </c>
      <c r="G3" s="7">
        <v>32000</v>
      </c>
      <c r="H3" s="8">
        <v>527</v>
      </c>
      <c r="I3" s="8">
        <v>13984000</v>
      </c>
      <c r="J3" s="8">
        <v>3357000</v>
      </c>
      <c r="K3" s="8">
        <v>165000</v>
      </c>
      <c r="L3" s="8">
        <v>165000</v>
      </c>
      <c r="M3" s="14"/>
      <c r="N3" s="8"/>
      <c r="O3" s="4">
        <v>3522000</v>
      </c>
    </row>
    <row r="4" spans="1:15" ht="35.1" customHeight="1" outlineLevel="1" x14ac:dyDescent="0.25">
      <c r="A4" s="3"/>
      <c r="B4" s="9"/>
      <c r="C4" s="28" t="s">
        <v>138</v>
      </c>
      <c r="D4" s="9"/>
      <c r="E4" s="9"/>
      <c r="F4" s="10"/>
      <c r="G4" s="7"/>
      <c r="H4" s="8"/>
      <c r="I4" s="8"/>
      <c r="J4" s="8"/>
      <c r="K4" s="8"/>
      <c r="L4" s="30">
        <f>SUBTOTAL(9,L3:L3)</f>
        <v>165000</v>
      </c>
      <c r="M4" s="14"/>
      <c r="N4" s="8" t="s">
        <v>184</v>
      </c>
      <c r="O4" s="4"/>
    </row>
    <row r="5" spans="1:15" ht="35.1" customHeight="1" outlineLevel="2" x14ac:dyDescent="0.25">
      <c r="A5" s="3">
        <v>3009554</v>
      </c>
      <c r="B5" s="9" t="s">
        <v>3</v>
      </c>
      <c r="C5" s="9">
        <v>67365256</v>
      </c>
      <c r="D5" s="9" t="s">
        <v>4</v>
      </c>
      <c r="E5" s="9" t="s">
        <v>5</v>
      </c>
      <c r="F5" s="10" t="s">
        <v>114</v>
      </c>
      <c r="G5" s="7">
        <v>4</v>
      </c>
      <c r="H5" s="8">
        <v>420275.9</v>
      </c>
      <c r="I5" s="8">
        <v>1681103.6</v>
      </c>
      <c r="J5" s="8">
        <v>229000</v>
      </c>
      <c r="K5" s="8">
        <v>105000</v>
      </c>
      <c r="L5" s="8">
        <v>105000</v>
      </c>
      <c r="M5" s="14"/>
      <c r="N5" s="8"/>
      <c r="O5" s="4">
        <v>334000</v>
      </c>
    </row>
    <row r="6" spans="1:15" ht="35.1" customHeight="1" outlineLevel="1" x14ac:dyDescent="0.25">
      <c r="A6" s="3"/>
      <c r="B6" s="9"/>
      <c r="C6" s="28" t="s">
        <v>139</v>
      </c>
      <c r="D6" s="9"/>
      <c r="E6" s="9"/>
      <c r="F6" s="10"/>
      <c r="G6" s="7"/>
      <c r="H6" s="8"/>
      <c r="I6" s="8"/>
      <c r="J6" s="8"/>
      <c r="K6" s="8"/>
      <c r="L6" s="30">
        <f>SUBTOTAL(9,L5:L5)</f>
        <v>105000</v>
      </c>
      <c r="M6" s="14"/>
      <c r="N6" s="8" t="s">
        <v>184</v>
      </c>
      <c r="O6" s="4"/>
    </row>
    <row r="7" spans="1:15" ht="35.1" customHeight="1" outlineLevel="2" x14ac:dyDescent="0.25">
      <c r="A7" s="3">
        <v>6931029</v>
      </c>
      <c r="B7" s="9" t="s">
        <v>20</v>
      </c>
      <c r="C7" s="9">
        <v>26631997</v>
      </c>
      <c r="D7" s="9" t="s">
        <v>10</v>
      </c>
      <c r="E7" s="9" t="s">
        <v>21</v>
      </c>
      <c r="F7" s="10" t="s">
        <v>115</v>
      </c>
      <c r="G7" s="7">
        <v>2.5</v>
      </c>
      <c r="H7" s="8">
        <v>688446</v>
      </c>
      <c r="I7" s="8">
        <v>1721115</v>
      </c>
      <c r="J7" s="8">
        <v>380000</v>
      </c>
      <c r="K7" s="8">
        <v>492115</v>
      </c>
      <c r="L7" s="8">
        <v>112000</v>
      </c>
      <c r="M7" s="14"/>
      <c r="N7" s="8"/>
      <c r="O7" s="4">
        <v>492000</v>
      </c>
    </row>
    <row r="8" spans="1:15" ht="35.1" customHeight="1" outlineLevel="1" x14ac:dyDescent="0.25">
      <c r="A8" s="3"/>
      <c r="B8" s="9"/>
      <c r="C8" s="28" t="s">
        <v>140</v>
      </c>
      <c r="D8" s="9"/>
      <c r="E8" s="9"/>
      <c r="F8" s="10"/>
      <c r="G8" s="7"/>
      <c r="H8" s="8"/>
      <c r="I8" s="8"/>
      <c r="J8" s="8"/>
      <c r="K8" s="8"/>
      <c r="L8" s="30">
        <f>SUBTOTAL(9,L7:L7)</f>
        <v>112000</v>
      </c>
      <c r="M8" s="14"/>
      <c r="N8" s="8" t="s">
        <v>184</v>
      </c>
      <c r="O8" s="4"/>
    </row>
    <row r="9" spans="1:15" ht="62.25" customHeight="1" outlineLevel="2" x14ac:dyDescent="0.25">
      <c r="A9" s="3">
        <v>4992062</v>
      </c>
      <c r="B9" s="9" t="s">
        <v>116</v>
      </c>
      <c r="C9" s="9" t="s">
        <v>121</v>
      </c>
      <c r="D9" s="9" t="s">
        <v>24</v>
      </c>
      <c r="E9" s="9" t="s">
        <v>126</v>
      </c>
      <c r="F9" s="10" t="s">
        <v>114</v>
      </c>
      <c r="G9" s="7">
        <v>15</v>
      </c>
      <c r="H9" s="8">
        <v>234098.75</v>
      </c>
      <c r="I9" s="8">
        <v>3511481.25</v>
      </c>
      <c r="J9" s="8">
        <v>884000</v>
      </c>
      <c r="K9" s="8">
        <v>45000</v>
      </c>
      <c r="L9" s="8">
        <v>45000</v>
      </c>
      <c r="M9" s="14"/>
      <c r="N9" s="14"/>
      <c r="O9" s="4">
        <v>929000</v>
      </c>
    </row>
    <row r="10" spans="1:15" ht="62.25" customHeight="1" outlineLevel="1" x14ac:dyDescent="0.25">
      <c r="A10" s="3"/>
      <c r="B10" s="9"/>
      <c r="C10" s="28" t="s">
        <v>141</v>
      </c>
      <c r="D10" s="9"/>
      <c r="E10" s="9"/>
      <c r="F10" s="10"/>
      <c r="G10" s="7"/>
      <c r="H10" s="8"/>
      <c r="I10" s="8"/>
      <c r="J10" s="8"/>
      <c r="K10" s="8"/>
      <c r="L10" s="30">
        <f>SUBTOTAL(9,L9:L9)</f>
        <v>45000</v>
      </c>
      <c r="M10" s="14"/>
      <c r="N10" s="8" t="s">
        <v>184</v>
      </c>
      <c r="O10" s="4"/>
    </row>
    <row r="11" spans="1:15" ht="35.1" customHeight="1" outlineLevel="2" x14ac:dyDescent="0.25">
      <c r="A11" s="3">
        <v>2532222</v>
      </c>
      <c r="B11" s="9" t="s">
        <v>25</v>
      </c>
      <c r="C11" s="9">
        <v>45770433</v>
      </c>
      <c r="D11" s="9" t="s">
        <v>11</v>
      </c>
      <c r="E11" s="9" t="s">
        <v>26</v>
      </c>
      <c r="F11" s="10" t="s">
        <v>114</v>
      </c>
      <c r="G11" s="7">
        <v>70</v>
      </c>
      <c r="H11" s="8">
        <v>625094</v>
      </c>
      <c r="I11" s="8">
        <v>31396580</v>
      </c>
      <c r="J11" s="8">
        <v>585000</v>
      </c>
      <c r="K11" s="8">
        <v>135000</v>
      </c>
      <c r="L11" s="8">
        <v>135000</v>
      </c>
      <c r="M11" s="14"/>
      <c r="N11" s="8"/>
      <c r="O11" s="4">
        <v>720000</v>
      </c>
    </row>
    <row r="12" spans="1:15" ht="35.1" customHeight="1" outlineLevel="1" x14ac:dyDescent="0.25">
      <c r="A12" s="3"/>
      <c r="B12" s="9"/>
      <c r="C12" s="28" t="s">
        <v>142</v>
      </c>
      <c r="D12" s="9"/>
      <c r="E12" s="9"/>
      <c r="F12" s="10"/>
      <c r="G12" s="7"/>
      <c r="H12" s="8"/>
      <c r="I12" s="8"/>
      <c r="J12" s="8"/>
      <c r="K12" s="8"/>
      <c r="L12" s="30">
        <f>SUBTOTAL(9,L11:L11)</f>
        <v>135000</v>
      </c>
      <c r="M12" s="14"/>
      <c r="N12" s="8" t="s">
        <v>184</v>
      </c>
      <c r="O12" s="4"/>
    </row>
    <row r="13" spans="1:15" ht="35.1" customHeight="1" outlineLevel="2" x14ac:dyDescent="0.25">
      <c r="A13" s="3">
        <v>1203552</v>
      </c>
      <c r="B13" s="9" t="s">
        <v>28</v>
      </c>
      <c r="C13" s="9">
        <v>45250855</v>
      </c>
      <c r="D13" s="9" t="s">
        <v>29</v>
      </c>
      <c r="E13" s="9" t="s">
        <v>30</v>
      </c>
      <c r="F13" s="10" t="s">
        <v>115</v>
      </c>
      <c r="G13" s="7">
        <v>3.17</v>
      </c>
      <c r="H13" s="8">
        <v>639540</v>
      </c>
      <c r="I13" s="8">
        <v>1953153.5991223794</v>
      </c>
      <c r="J13" s="8">
        <v>519000</v>
      </c>
      <c r="K13" s="8">
        <v>160000</v>
      </c>
      <c r="L13" s="8">
        <v>160000</v>
      </c>
      <c r="M13" s="14"/>
      <c r="N13" s="8"/>
      <c r="O13" s="4">
        <v>679000</v>
      </c>
    </row>
    <row r="14" spans="1:15" ht="35.1" customHeight="1" outlineLevel="2" x14ac:dyDescent="0.25">
      <c r="A14" s="3">
        <v>9579136</v>
      </c>
      <c r="B14" s="9" t="s">
        <v>28</v>
      </c>
      <c r="C14" s="9">
        <v>45250855</v>
      </c>
      <c r="D14" s="9" t="s">
        <v>1</v>
      </c>
      <c r="E14" s="9" t="s">
        <v>31</v>
      </c>
      <c r="F14" s="10" t="s">
        <v>113</v>
      </c>
      <c r="G14" s="7">
        <v>1500</v>
      </c>
      <c r="H14" s="8">
        <v>527</v>
      </c>
      <c r="I14" s="8">
        <v>655500</v>
      </c>
      <c r="J14" s="8">
        <v>160000</v>
      </c>
      <c r="K14" s="8">
        <v>87000</v>
      </c>
      <c r="L14" s="8">
        <v>28000</v>
      </c>
      <c r="M14" s="14"/>
      <c r="N14" s="8"/>
      <c r="O14" s="4">
        <v>188000</v>
      </c>
    </row>
    <row r="15" spans="1:15" ht="35.1" customHeight="1" outlineLevel="1" x14ac:dyDescent="0.25">
      <c r="A15" s="3"/>
      <c r="B15" s="9"/>
      <c r="C15" s="28" t="s">
        <v>143</v>
      </c>
      <c r="D15" s="9"/>
      <c r="E15" s="9"/>
      <c r="F15" s="10"/>
      <c r="G15" s="7"/>
      <c r="H15" s="8"/>
      <c r="I15" s="8"/>
      <c r="J15" s="8"/>
      <c r="K15" s="8"/>
      <c r="L15" s="30">
        <f>SUBTOTAL(9,L13:L14)</f>
        <v>188000</v>
      </c>
      <c r="M15" s="14"/>
      <c r="N15" s="8" t="s">
        <v>184</v>
      </c>
      <c r="O15" s="4"/>
    </row>
    <row r="16" spans="1:15" ht="35.1" customHeight="1" outlineLevel="2" x14ac:dyDescent="0.25">
      <c r="A16" s="3">
        <v>9270655</v>
      </c>
      <c r="B16" s="9" t="s">
        <v>33</v>
      </c>
      <c r="C16" s="9">
        <v>26629712</v>
      </c>
      <c r="D16" s="9" t="s">
        <v>19</v>
      </c>
      <c r="E16" s="9" t="s">
        <v>34</v>
      </c>
      <c r="F16" s="10" t="s">
        <v>115</v>
      </c>
      <c r="G16" s="7">
        <v>2.95</v>
      </c>
      <c r="H16" s="8">
        <v>648268</v>
      </c>
      <c r="I16" s="8">
        <v>1912390.6</v>
      </c>
      <c r="J16" s="8">
        <v>450000</v>
      </c>
      <c r="K16" s="8">
        <v>74000</v>
      </c>
      <c r="L16" s="8">
        <v>74000</v>
      </c>
      <c r="M16" s="14"/>
      <c r="N16" s="8"/>
      <c r="O16" s="4">
        <v>524000</v>
      </c>
    </row>
    <row r="17" spans="1:15" ht="35.1" customHeight="1" outlineLevel="1" x14ac:dyDescent="0.25">
      <c r="A17" s="3"/>
      <c r="B17" s="9"/>
      <c r="C17" s="28" t="s">
        <v>144</v>
      </c>
      <c r="D17" s="9"/>
      <c r="E17" s="9"/>
      <c r="F17" s="10"/>
      <c r="G17" s="7"/>
      <c r="H17" s="8"/>
      <c r="I17" s="8"/>
      <c r="J17" s="8"/>
      <c r="K17" s="8"/>
      <c r="L17" s="30">
        <f>SUBTOTAL(9,L16:L16)</f>
        <v>74000</v>
      </c>
      <c r="M17" s="14"/>
      <c r="N17" s="8" t="s">
        <v>184</v>
      </c>
      <c r="O17" s="4"/>
    </row>
    <row r="18" spans="1:15" ht="35.1" customHeight="1" outlineLevel="2" x14ac:dyDescent="0.25">
      <c r="A18" s="3">
        <v>2285108</v>
      </c>
      <c r="B18" s="9" t="s">
        <v>35</v>
      </c>
      <c r="C18" s="9">
        <v>47611162</v>
      </c>
      <c r="D18" s="9" t="s">
        <v>9</v>
      </c>
      <c r="E18" s="9" t="s">
        <v>36</v>
      </c>
      <c r="F18" s="10" t="s">
        <v>115</v>
      </c>
      <c r="G18" s="7">
        <v>5</v>
      </c>
      <c r="H18" s="8">
        <v>627803</v>
      </c>
      <c r="I18" s="8">
        <v>2847348.3333333335</v>
      </c>
      <c r="J18" s="8">
        <v>400000</v>
      </c>
      <c r="K18" s="8">
        <v>150000</v>
      </c>
      <c r="L18" s="8">
        <v>150000</v>
      </c>
      <c r="M18" s="14"/>
      <c r="N18" s="8"/>
      <c r="O18" s="4">
        <v>550000</v>
      </c>
    </row>
    <row r="19" spans="1:15" ht="35.1" customHeight="1" outlineLevel="1" x14ac:dyDescent="0.25">
      <c r="A19" s="3"/>
      <c r="B19" s="9"/>
      <c r="C19" s="28" t="s">
        <v>145</v>
      </c>
      <c r="D19" s="9"/>
      <c r="E19" s="9"/>
      <c r="F19" s="10"/>
      <c r="G19" s="7"/>
      <c r="H19" s="8"/>
      <c r="I19" s="8"/>
      <c r="J19" s="8"/>
      <c r="K19" s="8"/>
      <c r="L19" s="30">
        <f>SUBTOTAL(9,L18:L18)</f>
        <v>150000</v>
      </c>
      <c r="M19" s="14"/>
      <c r="N19" s="8" t="s">
        <v>184</v>
      </c>
      <c r="O19" s="4"/>
    </row>
    <row r="20" spans="1:15" ht="35.1" customHeight="1" outlineLevel="2" x14ac:dyDescent="0.25">
      <c r="A20" s="3">
        <v>1405648</v>
      </c>
      <c r="B20" s="9" t="s">
        <v>37</v>
      </c>
      <c r="C20" s="9">
        <v>26204673</v>
      </c>
      <c r="D20" s="9" t="s">
        <v>14</v>
      </c>
      <c r="E20" s="9" t="s">
        <v>38</v>
      </c>
      <c r="F20" s="10" t="s">
        <v>114</v>
      </c>
      <c r="G20" s="7">
        <v>52</v>
      </c>
      <c r="H20" s="8">
        <v>611300.80000000005</v>
      </c>
      <c r="I20" s="8">
        <v>22343641.600000001</v>
      </c>
      <c r="J20" s="8">
        <v>6256000</v>
      </c>
      <c r="K20" s="8">
        <v>2151000</v>
      </c>
      <c r="L20" s="8">
        <v>125000</v>
      </c>
      <c r="M20" s="14"/>
      <c r="N20" s="8"/>
      <c r="O20" s="4">
        <v>6381000</v>
      </c>
    </row>
    <row r="21" spans="1:15" ht="35.1" customHeight="1" outlineLevel="2" x14ac:dyDescent="0.25">
      <c r="A21" s="3">
        <v>5649583</v>
      </c>
      <c r="B21" s="9" t="s">
        <v>37</v>
      </c>
      <c r="C21" s="9">
        <v>26204673</v>
      </c>
      <c r="D21" s="9" t="s">
        <v>1</v>
      </c>
      <c r="E21" s="9" t="s">
        <v>1</v>
      </c>
      <c r="F21" s="10" t="s">
        <v>113</v>
      </c>
      <c r="G21" s="7">
        <v>23060</v>
      </c>
      <c r="H21" s="8">
        <v>527</v>
      </c>
      <c r="I21" s="8">
        <v>10077220</v>
      </c>
      <c r="J21" s="8">
        <v>2821000</v>
      </c>
      <c r="K21" s="8">
        <v>955000</v>
      </c>
      <c r="L21" s="8">
        <v>58000</v>
      </c>
      <c r="M21" s="14"/>
      <c r="N21" s="8"/>
      <c r="O21" s="4">
        <v>2879000</v>
      </c>
    </row>
    <row r="22" spans="1:15" ht="35.1" customHeight="1" outlineLevel="1" x14ac:dyDescent="0.25">
      <c r="A22" s="3"/>
      <c r="B22" s="9"/>
      <c r="C22" s="28" t="s">
        <v>146</v>
      </c>
      <c r="D22" s="9"/>
      <c r="E22" s="9"/>
      <c r="F22" s="10"/>
      <c r="G22" s="7"/>
      <c r="H22" s="8"/>
      <c r="I22" s="8"/>
      <c r="J22" s="8"/>
      <c r="K22" s="8"/>
      <c r="L22" s="30">
        <f>SUBTOTAL(9,L20:L21)</f>
        <v>183000</v>
      </c>
      <c r="M22" s="14"/>
      <c r="N22" s="8" t="s">
        <v>184</v>
      </c>
      <c r="O22" s="4"/>
    </row>
    <row r="23" spans="1:15" ht="35.1" customHeight="1" outlineLevel="2" x14ac:dyDescent="0.25">
      <c r="A23" s="3">
        <v>7877605</v>
      </c>
      <c r="B23" s="9" t="s">
        <v>40</v>
      </c>
      <c r="C23" s="9">
        <v>24743054</v>
      </c>
      <c r="D23" s="9" t="s">
        <v>32</v>
      </c>
      <c r="E23" s="9" t="s">
        <v>41</v>
      </c>
      <c r="F23" s="10" t="s">
        <v>115</v>
      </c>
      <c r="G23" s="7">
        <v>5.46</v>
      </c>
      <c r="H23" s="8">
        <v>703494</v>
      </c>
      <c r="I23" s="8">
        <v>3841077.2399999998</v>
      </c>
      <c r="J23" s="8">
        <v>733000</v>
      </c>
      <c r="K23" s="8">
        <v>174000</v>
      </c>
      <c r="L23" s="8">
        <v>174000</v>
      </c>
      <c r="M23" s="14"/>
      <c r="N23" s="8"/>
      <c r="O23" s="4">
        <v>907000</v>
      </c>
    </row>
    <row r="24" spans="1:15" ht="35.1" customHeight="1" outlineLevel="1" x14ac:dyDescent="0.25">
      <c r="A24" s="3"/>
      <c r="B24" s="9"/>
      <c r="C24" s="28" t="s">
        <v>147</v>
      </c>
      <c r="D24" s="9"/>
      <c r="E24" s="9"/>
      <c r="F24" s="10"/>
      <c r="G24" s="7"/>
      <c r="H24" s="8"/>
      <c r="I24" s="8"/>
      <c r="J24" s="8"/>
      <c r="K24" s="8"/>
      <c r="L24" s="30">
        <f>SUBTOTAL(9,L23:L23)</f>
        <v>174000</v>
      </c>
      <c r="M24" s="14"/>
      <c r="N24" s="8" t="s">
        <v>184</v>
      </c>
      <c r="O24" s="4"/>
    </row>
    <row r="25" spans="1:15" ht="35.1" customHeight="1" outlineLevel="2" x14ac:dyDescent="0.25">
      <c r="A25" s="3">
        <v>3596205</v>
      </c>
      <c r="B25" s="9" t="s">
        <v>42</v>
      </c>
      <c r="C25" s="9">
        <v>26520818</v>
      </c>
      <c r="D25" s="9" t="s">
        <v>13</v>
      </c>
      <c r="E25" s="9" t="s">
        <v>43</v>
      </c>
      <c r="F25" s="10" t="s">
        <v>115</v>
      </c>
      <c r="G25" s="7">
        <v>3.5</v>
      </c>
      <c r="H25" s="8">
        <v>653384</v>
      </c>
      <c r="I25" s="8">
        <v>2286844</v>
      </c>
      <c r="J25" s="8">
        <v>571000</v>
      </c>
      <c r="K25" s="8">
        <v>82000</v>
      </c>
      <c r="L25" s="8">
        <v>82000</v>
      </c>
      <c r="M25" s="14"/>
      <c r="N25" s="8"/>
      <c r="O25" s="4">
        <v>653000</v>
      </c>
    </row>
    <row r="26" spans="1:15" ht="49.5" customHeight="1" outlineLevel="2" x14ac:dyDescent="0.25">
      <c r="A26" s="3">
        <v>4314291</v>
      </c>
      <c r="B26" s="9" t="s">
        <v>42</v>
      </c>
      <c r="C26" s="9">
        <v>26520818</v>
      </c>
      <c r="D26" s="9" t="s">
        <v>12</v>
      </c>
      <c r="E26" s="9" t="s">
        <v>44</v>
      </c>
      <c r="F26" s="10" t="s">
        <v>115</v>
      </c>
      <c r="G26" s="7">
        <v>4.3</v>
      </c>
      <c r="H26" s="8">
        <v>685888</v>
      </c>
      <c r="I26" s="8">
        <v>2949318.4</v>
      </c>
      <c r="J26" s="8">
        <v>736000</v>
      </c>
      <c r="K26" s="8">
        <v>108000</v>
      </c>
      <c r="L26" s="8">
        <v>107000</v>
      </c>
      <c r="M26" s="14"/>
      <c r="N26" s="8"/>
      <c r="O26" s="4">
        <v>843000</v>
      </c>
    </row>
    <row r="27" spans="1:15" ht="49.5" customHeight="1" outlineLevel="1" x14ac:dyDescent="0.25">
      <c r="A27" s="3"/>
      <c r="B27" s="9"/>
      <c r="C27" s="28" t="s">
        <v>148</v>
      </c>
      <c r="D27" s="9"/>
      <c r="E27" s="9"/>
      <c r="F27" s="10"/>
      <c r="G27" s="7"/>
      <c r="H27" s="8"/>
      <c r="I27" s="8"/>
      <c r="J27" s="8"/>
      <c r="K27" s="8"/>
      <c r="L27" s="30">
        <f>SUBTOTAL(9,L25:L26)</f>
        <v>189000</v>
      </c>
      <c r="M27" s="14"/>
      <c r="N27" s="8" t="s">
        <v>184</v>
      </c>
      <c r="O27" s="4"/>
    </row>
    <row r="28" spans="1:15" ht="35.1" customHeight="1" outlineLevel="2" x14ac:dyDescent="0.25">
      <c r="A28" s="3">
        <v>4751683</v>
      </c>
      <c r="B28" s="9" t="s">
        <v>46</v>
      </c>
      <c r="C28" s="9">
        <v>27576612</v>
      </c>
      <c r="D28" s="9" t="s">
        <v>23</v>
      </c>
      <c r="E28" s="9" t="s">
        <v>47</v>
      </c>
      <c r="F28" s="10" t="s">
        <v>114</v>
      </c>
      <c r="G28" s="7">
        <v>11</v>
      </c>
      <c r="H28" s="8">
        <v>555723</v>
      </c>
      <c r="I28" s="8">
        <v>5188953</v>
      </c>
      <c r="J28" s="8">
        <v>800000</v>
      </c>
      <c r="K28" s="8">
        <v>188000</v>
      </c>
      <c r="L28" s="8">
        <v>188000</v>
      </c>
      <c r="M28" s="14"/>
      <c r="N28" s="8"/>
      <c r="O28" s="4">
        <v>988000</v>
      </c>
    </row>
    <row r="29" spans="1:15" ht="35.1" customHeight="1" outlineLevel="1" x14ac:dyDescent="0.25">
      <c r="A29" s="3"/>
      <c r="B29" s="9"/>
      <c r="C29" s="28" t="s">
        <v>149</v>
      </c>
      <c r="D29" s="9"/>
      <c r="E29" s="9"/>
      <c r="F29" s="10"/>
      <c r="G29" s="7"/>
      <c r="H29" s="8"/>
      <c r="I29" s="8"/>
      <c r="J29" s="8"/>
      <c r="K29" s="8"/>
      <c r="L29" s="30">
        <f>SUBTOTAL(9,L28:L28)</f>
        <v>188000</v>
      </c>
      <c r="M29" s="14"/>
      <c r="N29" s="8" t="s">
        <v>184</v>
      </c>
      <c r="O29" s="4"/>
    </row>
    <row r="30" spans="1:15" ht="35.1" customHeight="1" outlineLevel="2" x14ac:dyDescent="0.25">
      <c r="A30" s="3">
        <v>27912574</v>
      </c>
      <c r="B30" s="9" t="s">
        <v>130</v>
      </c>
      <c r="C30" s="9" t="s">
        <v>132</v>
      </c>
      <c r="D30" s="9" t="s">
        <v>17</v>
      </c>
      <c r="E30" s="9" t="s">
        <v>133</v>
      </c>
      <c r="F30" s="10" t="s">
        <v>114</v>
      </c>
      <c r="G30" s="7">
        <v>6</v>
      </c>
      <c r="H30" s="8">
        <v>451440</v>
      </c>
      <c r="I30" s="8">
        <v>2420640</v>
      </c>
      <c r="J30" s="8">
        <v>0</v>
      </c>
      <c r="K30" s="8">
        <v>287215</v>
      </c>
      <c r="L30" s="8">
        <v>157000</v>
      </c>
      <c r="M30" s="14"/>
      <c r="N30" s="8"/>
      <c r="O30" s="4">
        <v>157000</v>
      </c>
    </row>
    <row r="31" spans="1:15" ht="35.1" customHeight="1" outlineLevel="1" x14ac:dyDescent="0.25">
      <c r="A31" s="3"/>
      <c r="B31" s="9"/>
      <c r="C31" s="28" t="s">
        <v>136</v>
      </c>
      <c r="D31" s="9"/>
      <c r="E31" s="9"/>
      <c r="F31" s="10"/>
      <c r="G31" s="7"/>
      <c r="H31" s="8"/>
      <c r="I31" s="8"/>
      <c r="J31" s="8"/>
      <c r="K31" s="8"/>
      <c r="L31" s="30">
        <f>SUBTOTAL(9,L30:L30)</f>
        <v>157000</v>
      </c>
      <c r="M31" s="14"/>
      <c r="N31" s="8" t="s">
        <v>183</v>
      </c>
      <c r="O31" s="4"/>
    </row>
    <row r="32" spans="1:15" ht="35.1" customHeight="1" outlineLevel="2" x14ac:dyDescent="0.25">
      <c r="A32" s="3">
        <v>2253794</v>
      </c>
      <c r="B32" s="9" t="s">
        <v>48</v>
      </c>
      <c r="C32" s="9">
        <v>73632813</v>
      </c>
      <c r="D32" s="9" t="s">
        <v>9</v>
      </c>
      <c r="E32" s="9" t="s">
        <v>49</v>
      </c>
      <c r="F32" s="10" t="s">
        <v>115</v>
      </c>
      <c r="G32" s="7">
        <v>3.1</v>
      </c>
      <c r="H32" s="8">
        <v>627803</v>
      </c>
      <c r="I32" s="8">
        <v>1879817.6185840708</v>
      </c>
      <c r="J32" s="8">
        <v>365000</v>
      </c>
      <c r="K32" s="8">
        <v>115000</v>
      </c>
      <c r="L32" s="8">
        <v>115000</v>
      </c>
      <c r="M32" s="14"/>
      <c r="N32" s="8"/>
      <c r="O32" s="4">
        <v>480000</v>
      </c>
    </row>
    <row r="33" spans="1:15" ht="35.1" customHeight="1" outlineLevel="1" x14ac:dyDescent="0.25">
      <c r="A33" s="3"/>
      <c r="B33" s="9"/>
      <c r="C33" s="28" t="s">
        <v>150</v>
      </c>
      <c r="D33" s="9"/>
      <c r="E33" s="9"/>
      <c r="F33" s="10"/>
      <c r="G33" s="7"/>
      <c r="H33" s="8"/>
      <c r="I33" s="8"/>
      <c r="J33" s="8"/>
      <c r="K33" s="8"/>
      <c r="L33" s="30">
        <f>SUBTOTAL(9,L32:L32)</f>
        <v>115000</v>
      </c>
      <c r="M33" s="14"/>
      <c r="N33" s="8" t="s">
        <v>184</v>
      </c>
      <c r="O33" s="4"/>
    </row>
    <row r="34" spans="1:15" ht="35.1" customHeight="1" outlineLevel="2" x14ac:dyDescent="0.25">
      <c r="A34" s="3">
        <v>9622182</v>
      </c>
      <c r="B34" s="9" t="s">
        <v>50</v>
      </c>
      <c r="C34" s="9">
        <v>47009730</v>
      </c>
      <c r="D34" s="9" t="s">
        <v>9</v>
      </c>
      <c r="E34" s="9" t="s">
        <v>51</v>
      </c>
      <c r="F34" s="10" t="s">
        <v>115</v>
      </c>
      <c r="G34" s="7">
        <v>6.2</v>
      </c>
      <c r="H34" s="8">
        <v>627803</v>
      </c>
      <c r="I34" s="8">
        <v>3457784.0054054055</v>
      </c>
      <c r="J34" s="8">
        <v>0</v>
      </c>
      <c r="K34" s="8">
        <v>339000</v>
      </c>
      <c r="L34" s="8">
        <v>186000</v>
      </c>
      <c r="M34" s="14"/>
      <c r="N34" s="8"/>
      <c r="O34" s="4">
        <v>186000</v>
      </c>
    </row>
    <row r="35" spans="1:15" ht="35.1" customHeight="1" outlineLevel="1" x14ac:dyDescent="0.25">
      <c r="A35" s="3"/>
      <c r="B35" s="9"/>
      <c r="C35" s="28" t="s">
        <v>151</v>
      </c>
      <c r="D35" s="9"/>
      <c r="E35" s="9"/>
      <c r="F35" s="10"/>
      <c r="G35" s="7"/>
      <c r="H35" s="8"/>
      <c r="I35" s="8"/>
      <c r="J35" s="8"/>
      <c r="K35" s="8"/>
      <c r="L35" s="30">
        <f>SUBTOTAL(9,L34:L34)</f>
        <v>186000</v>
      </c>
      <c r="M35" s="14"/>
      <c r="N35" s="8" t="s">
        <v>183</v>
      </c>
      <c r="O35" s="4"/>
    </row>
    <row r="36" spans="1:15" ht="35.1" customHeight="1" outlineLevel="2" x14ac:dyDescent="0.25">
      <c r="A36" s="3">
        <v>6141389</v>
      </c>
      <c r="B36" s="9" t="s">
        <v>52</v>
      </c>
      <c r="C36" s="9">
        <v>26548216</v>
      </c>
      <c r="D36" s="9" t="s">
        <v>27</v>
      </c>
      <c r="E36" s="9" t="s">
        <v>53</v>
      </c>
      <c r="F36" s="10" t="s">
        <v>115</v>
      </c>
      <c r="G36" s="7">
        <v>2</v>
      </c>
      <c r="H36" s="8">
        <v>686490</v>
      </c>
      <c r="I36" s="8">
        <v>1372980</v>
      </c>
      <c r="J36" s="8">
        <v>384000</v>
      </c>
      <c r="K36" s="32">
        <v>50013</v>
      </c>
      <c r="L36" s="8">
        <v>50000</v>
      </c>
      <c r="M36" s="14"/>
      <c r="N36" s="8"/>
      <c r="O36" s="4">
        <v>434000</v>
      </c>
    </row>
    <row r="37" spans="1:15" ht="84" customHeight="1" outlineLevel="2" x14ac:dyDescent="0.25">
      <c r="A37" s="3">
        <v>7998175</v>
      </c>
      <c r="B37" s="9" t="s">
        <v>52</v>
      </c>
      <c r="C37" s="9">
        <v>26548216</v>
      </c>
      <c r="D37" s="9" t="s">
        <v>6</v>
      </c>
      <c r="E37" s="9" t="s">
        <v>54</v>
      </c>
      <c r="F37" s="10" t="s">
        <v>115</v>
      </c>
      <c r="G37" s="7">
        <v>2.8</v>
      </c>
      <c r="H37" s="8">
        <v>689951</v>
      </c>
      <c r="I37" s="8">
        <v>1931862.7999999998</v>
      </c>
      <c r="J37" s="8">
        <v>501000</v>
      </c>
      <c r="K37" s="8">
        <v>50009</v>
      </c>
      <c r="L37" s="8">
        <v>50000</v>
      </c>
      <c r="M37" s="14"/>
      <c r="N37" s="8"/>
      <c r="O37" s="4">
        <v>551000</v>
      </c>
    </row>
    <row r="38" spans="1:15" ht="84" customHeight="1" outlineLevel="1" x14ac:dyDescent="0.25">
      <c r="A38" s="3"/>
      <c r="B38" s="9"/>
      <c r="C38" s="28" t="s">
        <v>152</v>
      </c>
      <c r="D38" s="9"/>
      <c r="E38" s="9"/>
      <c r="F38" s="10"/>
      <c r="G38" s="7"/>
      <c r="H38" s="8"/>
      <c r="I38" s="8"/>
      <c r="J38" s="8"/>
      <c r="K38" s="8"/>
      <c r="L38" s="30">
        <f>SUBTOTAL(9,L36:L37)</f>
        <v>100000</v>
      </c>
      <c r="M38" s="14"/>
      <c r="N38" s="8" t="s">
        <v>184</v>
      </c>
      <c r="O38" s="4"/>
    </row>
    <row r="39" spans="1:15" ht="35.1" customHeight="1" outlineLevel="2" x14ac:dyDescent="0.25">
      <c r="A39" s="3">
        <v>1986693</v>
      </c>
      <c r="B39" s="9" t="s">
        <v>56</v>
      </c>
      <c r="C39" s="9">
        <v>67363300</v>
      </c>
      <c r="D39" s="9" t="s">
        <v>22</v>
      </c>
      <c r="E39" s="9" t="s">
        <v>57</v>
      </c>
      <c r="F39" s="10" t="s">
        <v>115</v>
      </c>
      <c r="G39" s="7">
        <v>3</v>
      </c>
      <c r="H39" s="8">
        <v>697625</v>
      </c>
      <c r="I39" s="8">
        <v>2092875</v>
      </c>
      <c r="J39" s="8">
        <v>586000</v>
      </c>
      <c r="K39" s="8">
        <v>744800</v>
      </c>
      <c r="L39" s="8">
        <v>12000</v>
      </c>
      <c r="M39" s="14"/>
      <c r="N39" s="8"/>
      <c r="O39" s="4">
        <v>598000</v>
      </c>
    </row>
    <row r="40" spans="1:15" ht="35.1" customHeight="1" outlineLevel="2" x14ac:dyDescent="0.25">
      <c r="A40" s="3">
        <v>4163039</v>
      </c>
      <c r="B40" s="9" t="s">
        <v>56</v>
      </c>
      <c r="C40" s="9">
        <v>67363300</v>
      </c>
      <c r="D40" s="9" t="s">
        <v>22</v>
      </c>
      <c r="E40" s="9" t="s">
        <v>58</v>
      </c>
      <c r="F40" s="10" t="s">
        <v>115</v>
      </c>
      <c r="G40" s="7">
        <v>3</v>
      </c>
      <c r="H40" s="8">
        <v>697625</v>
      </c>
      <c r="I40" s="8">
        <v>2092875</v>
      </c>
      <c r="J40" s="8">
        <v>586000</v>
      </c>
      <c r="K40" s="8">
        <v>752900</v>
      </c>
      <c r="L40" s="8">
        <v>12000</v>
      </c>
      <c r="M40" s="14"/>
      <c r="N40" s="8"/>
      <c r="O40" s="4">
        <v>598000</v>
      </c>
    </row>
    <row r="41" spans="1:15" ht="35.1" customHeight="1" outlineLevel="2" x14ac:dyDescent="0.25">
      <c r="A41" s="3">
        <v>9547898</v>
      </c>
      <c r="B41" s="9" t="s">
        <v>56</v>
      </c>
      <c r="C41" s="9">
        <v>67363300</v>
      </c>
      <c r="D41" s="9" t="s">
        <v>12</v>
      </c>
      <c r="E41" s="9" t="s">
        <v>59</v>
      </c>
      <c r="F41" s="10" t="s">
        <v>115</v>
      </c>
      <c r="G41" s="7">
        <v>3.3</v>
      </c>
      <c r="H41" s="8">
        <v>685888</v>
      </c>
      <c r="I41" s="8">
        <v>2263430.4</v>
      </c>
      <c r="J41" s="8">
        <v>633000</v>
      </c>
      <c r="K41" s="8">
        <v>737300</v>
      </c>
      <c r="L41" s="8">
        <v>14000</v>
      </c>
      <c r="M41" s="14"/>
      <c r="N41" s="8"/>
      <c r="O41" s="4">
        <v>647000</v>
      </c>
    </row>
    <row r="42" spans="1:15" ht="35.1" customHeight="1" outlineLevel="1" x14ac:dyDescent="0.25">
      <c r="A42" s="3"/>
      <c r="B42" s="9"/>
      <c r="C42" s="28" t="s">
        <v>153</v>
      </c>
      <c r="D42" s="9"/>
      <c r="E42" s="9"/>
      <c r="F42" s="10"/>
      <c r="G42" s="7"/>
      <c r="H42" s="8"/>
      <c r="I42" s="8"/>
      <c r="J42" s="8"/>
      <c r="K42" s="8"/>
      <c r="L42" s="30">
        <f>SUBTOTAL(9,L39:L41)</f>
        <v>38000</v>
      </c>
      <c r="M42" s="14"/>
      <c r="N42" s="8" t="s">
        <v>184</v>
      </c>
      <c r="O42" s="4"/>
    </row>
    <row r="43" spans="1:15" ht="35.1" customHeight="1" outlineLevel="2" x14ac:dyDescent="0.25">
      <c r="A43" s="3">
        <v>8323464</v>
      </c>
      <c r="B43" s="9" t="s">
        <v>60</v>
      </c>
      <c r="C43" s="9">
        <v>45245606</v>
      </c>
      <c r="D43" s="9" t="s">
        <v>1</v>
      </c>
      <c r="E43" s="9" t="s">
        <v>45</v>
      </c>
      <c r="F43" s="10" t="s">
        <v>113</v>
      </c>
      <c r="G43" s="7">
        <v>7000</v>
      </c>
      <c r="H43" s="8">
        <v>527</v>
      </c>
      <c r="I43" s="8">
        <v>3059000</v>
      </c>
      <c r="J43" s="8">
        <v>856000</v>
      </c>
      <c r="K43" s="8">
        <v>79000</v>
      </c>
      <c r="L43" s="8">
        <v>79000</v>
      </c>
      <c r="M43" s="14"/>
      <c r="N43" s="8"/>
      <c r="O43" s="4">
        <v>935000</v>
      </c>
    </row>
    <row r="44" spans="1:15" ht="35.1" customHeight="1" outlineLevel="1" x14ac:dyDescent="0.25">
      <c r="A44" s="3"/>
      <c r="B44" s="9"/>
      <c r="C44" s="28" t="s">
        <v>154</v>
      </c>
      <c r="D44" s="9"/>
      <c r="E44" s="9"/>
      <c r="F44" s="10"/>
      <c r="G44" s="7"/>
      <c r="H44" s="8"/>
      <c r="I44" s="8"/>
      <c r="J44" s="8"/>
      <c r="K44" s="8"/>
      <c r="L44" s="30">
        <f>SUBTOTAL(9,L43:L43)</f>
        <v>79000</v>
      </c>
      <c r="M44" s="14"/>
      <c r="N44" s="8" t="s">
        <v>184</v>
      </c>
      <c r="O44" s="4"/>
    </row>
    <row r="45" spans="1:15" ht="35.1" customHeight="1" outlineLevel="2" x14ac:dyDescent="0.25">
      <c r="A45" s="3">
        <v>5212112</v>
      </c>
      <c r="B45" s="9" t="s">
        <v>61</v>
      </c>
      <c r="C45" s="9">
        <v>49367404</v>
      </c>
      <c r="D45" s="9" t="s">
        <v>4</v>
      </c>
      <c r="E45" s="9" t="s">
        <v>62</v>
      </c>
      <c r="F45" s="10" t="s">
        <v>114</v>
      </c>
      <c r="G45" s="7">
        <v>6</v>
      </c>
      <c r="H45" s="8">
        <v>382069</v>
      </c>
      <c r="I45" s="8">
        <v>2292414</v>
      </c>
      <c r="J45" s="8">
        <v>480000</v>
      </c>
      <c r="K45" s="8">
        <v>28000</v>
      </c>
      <c r="L45" s="8">
        <v>28000</v>
      </c>
      <c r="M45" s="14"/>
      <c r="N45" s="8"/>
      <c r="O45" s="4">
        <v>508000</v>
      </c>
    </row>
    <row r="46" spans="1:15" ht="35.1" customHeight="1" outlineLevel="1" x14ac:dyDescent="0.25">
      <c r="A46" s="3"/>
      <c r="B46" s="9"/>
      <c r="C46" s="28" t="s">
        <v>155</v>
      </c>
      <c r="D46" s="9"/>
      <c r="E46" s="9"/>
      <c r="F46" s="10"/>
      <c r="G46" s="7"/>
      <c r="H46" s="8"/>
      <c r="I46" s="8"/>
      <c r="J46" s="8"/>
      <c r="K46" s="8"/>
      <c r="L46" s="30">
        <f>SUBTOTAL(9,L45:L45)</f>
        <v>28000</v>
      </c>
      <c r="M46" s="14"/>
      <c r="N46" s="8" t="s">
        <v>184</v>
      </c>
      <c r="O46" s="4"/>
    </row>
    <row r="47" spans="1:15" ht="35.1" customHeight="1" outlineLevel="2" x14ac:dyDescent="0.25">
      <c r="A47" s="3">
        <v>7256088</v>
      </c>
      <c r="B47" s="9" t="s">
        <v>63</v>
      </c>
      <c r="C47" s="9">
        <v>3776395</v>
      </c>
      <c r="D47" s="9" t="s">
        <v>1</v>
      </c>
      <c r="E47" s="9" t="s">
        <v>64</v>
      </c>
      <c r="F47" s="10" t="s">
        <v>113</v>
      </c>
      <c r="G47" s="7">
        <v>4800</v>
      </c>
      <c r="H47" s="8">
        <v>527</v>
      </c>
      <c r="I47" s="8">
        <v>2097600</v>
      </c>
      <c r="J47" s="8">
        <v>485000</v>
      </c>
      <c r="K47" s="8">
        <v>154000</v>
      </c>
      <c r="L47" s="8">
        <v>154000</v>
      </c>
      <c r="M47" s="14"/>
      <c r="N47" s="8"/>
      <c r="O47" s="4">
        <v>639000</v>
      </c>
    </row>
    <row r="48" spans="1:15" ht="35.1" customHeight="1" outlineLevel="1" x14ac:dyDescent="0.25">
      <c r="A48" s="3"/>
      <c r="B48" s="9"/>
      <c r="C48" s="28" t="s">
        <v>156</v>
      </c>
      <c r="D48" s="9"/>
      <c r="E48" s="9"/>
      <c r="F48" s="10"/>
      <c r="G48" s="7"/>
      <c r="H48" s="8"/>
      <c r="I48" s="8"/>
      <c r="J48" s="8"/>
      <c r="K48" s="8"/>
      <c r="L48" s="30">
        <f>SUBTOTAL(9,L47:L47)</f>
        <v>154000</v>
      </c>
      <c r="M48" s="14"/>
      <c r="N48" s="8" t="s">
        <v>184</v>
      </c>
      <c r="O48" s="4"/>
    </row>
    <row r="49" spans="1:15" ht="66.75" customHeight="1" outlineLevel="2" x14ac:dyDescent="0.25">
      <c r="A49" s="3">
        <v>4547688</v>
      </c>
      <c r="B49" s="9" t="s">
        <v>65</v>
      </c>
      <c r="C49" s="9">
        <v>24805807</v>
      </c>
      <c r="D49" s="9" t="s">
        <v>39</v>
      </c>
      <c r="E49" s="9" t="s">
        <v>66</v>
      </c>
      <c r="F49" s="10" t="s">
        <v>114</v>
      </c>
      <c r="G49" s="7">
        <v>3</v>
      </c>
      <c r="H49" s="8">
        <v>473561</v>
      </c>
      <c r="I49" s="8">
        <v>1060683</v>
      </c>
      <c r="J49" s="8">
        <v>296000</v>
      </c>
      <c r="K49" s="8">
        <v>200000</v>
      </c>
      <c r="L49" s="8">
        <v>0</v>
      </c>
      <c r="M49" s="14" t="s">
        <v>192</v>
      </c>
      <c r="N49" s="8"/>
      <c r="O49" s="4">
        <v>296000</v>
      </c>
    </row>
    <row r="50" spans="1:15" ht="66.75" customHeight="1" outlineLevel="1" x14ac:dyDescent="0.25">
      <c r="A50" s="3"/>
      <c r="B50" s="9"/>
      <c r="C50" s="28" t="s">
        <v>157</v>
      </c>
      <c r="D50" s="9"/>
      <c r="E50" s="9"/>
      <c r="F50" s="10"/>
      <c r="G50" s="7"/>
      <c r="H50" s="8"/>
      <c r="I50" s="8"/>
      <c r="J50" s="8"/>
      <c r="K50" s="8"/>
      <c r="L50" s="30">
        <f>SUBTOTAL(9,L49:L49)</f>
        <v>0</v>
      </c>
      <c r="M50" s="14"/>
      <c r="N50" s="8" t="s">
        <v>184</v>
      </c>
      <c r="O50" s="4"/>
    </row>
    <row r="51" spans="1:15" ht="50.25" customHeight="1" outlineLevel="2" x14ac:dyDescent="0.25">
      <c r="A51" s="3">
        <v>2436078</v>
      </c>
      <c r="B51" s="9" t="s">
        <v>67</v>
      </c>
      <c r="C51" s="9">
        <v>25617401</v>
      </c>
      <c r="D51" s="9" t="s">
        <v>18</v>
      </c>
      <c r="E51" s="9" t="s">
        <v>68</v>
      </c>
      <c r="F51" s="10" t="s">
        <v>115</v>
      </c>
      <c r="G51" s="7">
        <v>5</v>
      </c>
      <c r="H51" s="8">
        <v>700635</v>
      </c>
      <c r="I51" s="8">
        <v>3503175</v>
      </c>
      <c r="J51" s="8">
        <v>375000</v>
      </c>
      <c r="K51" s="8">
        <v>112000</v>
      </c>
      <c r="L51" s="8">
        <v>112000</v>
      </c>
      <c r="M51" s="14"/>
      <c r="N51" s="8"/>
      <c r="O51" s="4">
        <v>487000</v>
      </c>
    </row>
    <row r="52" spans="1:15" ht="50.25" customHeight="1" outlineLevel="1" x14ac:dyDescent="0.25">
      <c r="A52" s="3"/>
      <c r="B52" s="9"/>
      <c r="C52" s="28" t="s">
        <v>158</v>
      </c>
      <c r="D52" s="9"/>
      <c r="E52" s="9"/>
      <c r="F52" s="10"/>
      <c r="G52" s="7"/>
      <c r="H52" s="8"/>
      <c r="I52" s="8"/>
      <c r="J52" s="8"/>
      <c r="K52" s="8"/>
      <c r="L52" s="30">
        <f>SUBTOTAL(9,L51:L51)</f>
        <v>112000</v>
      </c>
      <c r="M52" s="14"/>
      <c r="N52" s="8" t="s">
        <v>184</v>
      </c>
      <c r="O52" s="4"/>
    </row>
    <row r="53" spans="1:15" ht="35.1" customHeight="1" outlineLevel="2" x14ac:dyDescent="0.25">
      <c r="A53" s="3">
        <v>8039664</v>
      </c>
      <c r="B53" s="9" t="s">
        <v>69</v>
      </c>
      <c r="C53" s="9">
        <v>26652757</v>
      </c>
      <c r="D53" s="9" t="s">
        <v>6</v>
      </c>
      <c r="E53" s="9" t="s">
        <v>70</v>
      </c>
      <c r="F53" s="10" t="s">
        <v>115</v>
      </c>
      <c r="G53" s="7">
        <v>1.7</v>
      </c>
      <c r="H53" s="8">
        <v>689951</v>
      </c>
      <c r="I53" s="8">
        <v>1172916.7</v>
      </c>
      <c r="J53" s="8">
        <v>279000</v>
      </c>
      <c r="K53" s="8">
        <v>170000</v>
      </c>
      <c r="L53" s="8">
        <v>170000</v>
      </c>
      <c r="M53" s="14"/>
      <c r="N53" s="8"/>
      <c r="O53" s="4">
        <v>449000</v>
      </c>
    </row>
    <row r="54" spans="1:15" ht="35.1" customHeight="1" outlineLevel="1" x14ac:dyDescent="0.25">
      <c r="A54" s="3"/>
      <c r="B54" s="9"/>
      <c r="C54" s="28" t="s">
        <v>159</v>
      </c>
      <c r="D54" s="9"/>
      <c r="E54" s="9"/>
      <c r="F54" s="10"/>
      <c r="G54" s="7"/>
      <c r="H54" s="8"/>
      <c r="I54" s="8"/>
      <c r="J54" s="8"/>
      <c r="K54" s="8"/>
      <c r="L54" s="30">
        <f>SUBTOTAL(9,L53:L53)</f>
        <v>170000</v>
      </c>
      <c r="M54" s="14"/>
      <c r="N54" s="8" t="s">
        <v>184</v>
      </c>
      <c r="O54" s="4"/>
    </row>
    <row r="55" spans="1:15" ht="35.1" customHeight="1" outlineLevel="2" x14ac:dyDescent="0.25">
      <c r="A55" s="3">
        <v>8793414</v>
      </c>
      <c r="B55" s="9" t="s">
        <v>71</v>
      </c>
      <c r="C55" s="9">
        <v>69793298</v>
      </c>
      <c r="D55" s="9" t="s">
        <v>12</v>
      </c>
      <c r="E55" s="9" t="s">
        <v>72</v>
      </c>
      <c r="F55" s="10" t="s">
        <v>115</v>
      </c>
      <c r="G55" s="7">
        <v>4.8</v>
      </c>
      <c r="H55" s="8">
        <v>685888</v>
      </c>
      <c r="I55" s="8">
        <v>3292262.3999999999</v>
      </c>
      <c r="J55" s="8">
        <v>740000</v>
      </c>
      <c r="K55" s="8">
        <v>169000</v>
      </c>
      <c r="L55" s="8">
        <v>169000</v>
      </c>
      <c r="M55" s="14"/>
      <c r="N55" s="8"/>
      <c r="O55" s="4">
        <v>909000</v>
      </c>
    </row>
    <row r="56" spans="1:15" ht="35.1" customHeight="1" outlineLevel="1" x14ac:dyDescent="0.25">
      <c r="A56" s="3"/>
      <c r="B56" s="9"/>
      <c r="C56" s="28" t="s">
        <v>160</v>
      </c>
      <c r="D56" s="9"/>
      <c r="E56" s="9"/>
      <c r="F56" s="10"/>
      <c r="G56" s="7"/>
      <c r="H56" s="8"/>
      <c r="I56" s="8"/>
      <c r="J56" s="8"/>
      <c r="K56" s="8"/>
      <c r="L56" s="30">
        <f>SUBTOTAL(9,L55:L55)</f>
        <v>169000</v>
      </c>
      <c r="M56" s="14"/>
      <c r="N56" s="8" t="s">
        <v>184</v>
      </c>
      <c r="O56" s="4"/>
    </row>
    <row r="57" spans="1:15" ht="42.75" customHeight="1" outlineLevel="2" x14ac:dyDescent="0.25">
      <c r="A57" s="3">
        <v>7271133</v>
      </c>
      <c r="B57" s="9" t="s">
        <v>73</v>
      </c>
      <c r="C57" s="9">
        <v>69056081</v>
      </c>
      <c r="D57" s="9" t="s">
        <v>10</v>
      </c>
      <c r="E57" s="9" t="s">
        <v>74</v>
      </c>
      <c r="F57" s="10" t="s">
        <v>115</v>
      </c>
      <c r="G57" s="7">
        <v>2.5</v>
      </c>
      <c r="H57" s="8">
        <v>688446</v>
      </c>
      <c r="I57" s="8">
        <v>1721115</v>
      </c>
      <c r="J57" s="8">
        <v>295000</v>
      </c>
      <c r="K57" s="8">
        <v>192224</v>
      </c>
      <c r="L57" s="8">
        <v>192000</v>
      </c>
      <c r="M57" s="14"/>
      <c r="N57" s="8"/>
      <c r="O57" s="4">
        <v>487000</v>
      </c>
    </row>
    <row r="58" spans="1:15" ht="42.75" customHeight="1" outlineLevel="1" x14ac:dyDescent="0.25">
      <c r="A58" s="3"/>
      <c r="B58" s="9"/>
      <c r="C58" s="28" t="s">
        <v>161</v>
      </c>
      <c r="D58" s="9"/>
      <c r="E58" s="9"/>
      <c r="F58" s="10"/>
      <c r="G58" s="7"/>
      <c r="H58" s="8"/>
      <c r="I58" s="8"/>
      <c r="J58" s="8"/>
      <c r="K58" s="8"/>
      <c r="L58" s="30">
        <f>SUBTOTAL(9,L57:L57)</f>
        <v>192000</v>
      </c>
      <c r="M58" s="14"/>
      <c r="N58" s="8" t="s">
        <v>184</v>
      </c>
      <c r="O58" s="4"/>
    </row>
    <row r="59" spans="1:15" ht="35.1" customHeight="1" outlineLevel="2" x14ac:dyDescent="0.25">
      <c r="A59" s="3">
        <v>4147691</v>
      </c>
      <c r="B59" s="9" t="s">
        <v>75</v>
      </c>
      <c r="C59" s="9">
        <v>67776086</v>
      </c>
      <c r="D59" s="9" t="s">
        <v>6</v>
      </c>
      <c r="E59" s="9" t="s">
        <v>76</v>
      </c>
      <c r="F59" s="10" t="s">
        <v>115</v>
      </c>
      <c r="G59" s="7">
        <v>3.1</v>
      </c>
      <c r="H59" s="8">
        <v>689951</v>
      </c>
      <c r="I59" s="8">
        <v>2138848.1</v>
      </c>
      <c r="J59" s="8">
        <v>560000</v>
      </c>
      <c r="K59" s="8">
        <v>160572</v>
      </c>
      <c r="L59" s="8">
        <v>160000</v>
      </c>
      <c r="M59" s="14"/>
      <c r="N59" s="8"/>
      <c r="O59" s="4">
        <v>720000</v>
      </c>
    </row>
    <row r="60" spans="1:15" ht="35.1" customHeight="1" outlineLevel="1" x14ac:dyDescent="0.25">
      <c r="A60" s="3"/>
      <c r="B60" s="9"/>
      <c r="C60" s="28" t="s">
        <v>162</v>
      </c>
      <c r="D60" s="9"/>
      <c r="E60" s="9"/>
      <c r="F60" s="10"/>
      <c r="G60" s="7"/>
      <c r="H60" s="8"/>
      <c r="I60" s="8"/>
      <c r="J60" s="8"/>
      <c r="K60" s="8"/>
      <c r="L60" s="30">
        <f>SUBTOTAL(9,L59:L59)</f>
        <v>160000</v>
      </c>
      <c r="M60" s="14"/>
      <c r="N60" s="8" t="s">
        <v>184</v>
      </c>
      <c r="O60" s="4"/>
    </row>
    <row r="61" spans="1:15" ht="35.1" customHeight="1" outlineLevel="2" x14ac:dyDescent="0.25">
      <c r="A61" s="3">
        <v>3487428</v>
      </c>
      <c r="B61" s="9" t="s">
        <v>77</v>
      </c>
      <c r="C61" s="9">
        <v>70822301</v>
      </c>
      <c r="D61" s="9" t="s">
        <v>1</v>
      </c>
      <c r="E61" s="9" t="s">
        <v>78</v>
      </c>
      <c r="F61" s="10" t="s">
        <v>113</v>
      </c>
      <c r="G61" s="7">
        <v>13000</v>
      </c>
      <c r="H61" s="8">
        <v>527</v>
      </c>
      <c r="I61" s="8">
        <v>5681000</v>
      </c>
      <c r="J61" s="8">
        <v>1130000</v>
      </c>
      <c r="K61" s="8">
        <v>127000</v>
      </c>
      <c r="L61" s="8">
        <v>127000</v>
      </c>
      <c r="M61" s="14"/>
      <c r="N61" s="8"/>
      <c r="O61" s="4">
        <v>1257000</v>
      </c>
    </row>
    <row r="62" spans="1:15" ht="35.1" customHeight="1" outlineLevel="1" x14ac:dyDescent="0.25">
      <c r="A62" s="3"/>
      <c r="B62" s="9"/>
      <c r="C62" s="28" t="s">
        <v>163</v>
      </c>
      <c r="D62" s="9"/>
      <c r="E62" s="9"/>
      <c r="F62" s="10"/>
      <c r="G62" s="7"/>
      <c r="H62" s="8"/>
      <c r="I62" s="8"/>
      <c r="J62" s="8"/>
      <c r="K62" s="8"/>
      <c r="L62" s="30">
        <f>SUBTOTAL(9,L61:L61)</f>
        <v>127000</v>
      </c>
      <c r="M62" s="14"/>
      <c r="N62" s="8" t="s">
        <v>184</v>
      </c>
      <c r="O62" s="4"/>
    </row>
    <row r="63" spans="1:15" ht="35.1" customHeight="1" outlineLevel="2" x14ac:dyDescent="0.25">
      <c r="A63" s="3">
        <v>5569681</v>
      </c>
      <c r="B63" s="9" t="s">
        <v>79</v>
      </c>
      <c r="C63" s="9">
        <v>27017508</v>
      </c>
      <c r="D63" s="9" t="s">
        <v>1</v>
      </c>
      <c r="E63" s="9" t="s">
        <v>80</v>
      </c>
      <c r="F63" s="10" t="s">
        <v>113</v>
      </c>
      <c r="G63" s="7">
        <v>6578</v>
      </c>
      <c r="H63" s="8">
        <v>527</v>
      </c>
      <c r="I63" s="8">
        <v>2874586</v>
      </c>
      <c r="J63" s="8">
        <v>804000</v>
      </c>
      <c r="K63" s="8">
        <v>206800</v>
      </c>
      <c r="L63" s="8">
        <v>149000</v>
      </c>
      <c r="M63" s="14"/>
      <c r="N63" s="8"/>
      <c r="O63" s="4">
        <v>953000</v>
      </c>
    </row>
    <row r="64" spans="1:15" ht="35.1" customHeight="1" outlineLevel="1" x14ac:dyDescent="0.25">
      <c r="A64" s="3"/>
      <c r="B64" s="9"/>
      <c r="C64" s="28" t="s">
        <v>164</v>
      </c>
      <c r="D64" s="9"/>
      <c r="E64" s="9"/>
      <c r="F64" s="10"/>
      <c r="G64" s="7"/>
      <c r="H64" s="8"/>
      <c r="I64" s="8"/>
      <c r="J64" s="8"/>
      <c r="K64" s="8"/>
      <c r="L64" s="30">
        <f>SUBTOTAL(9,L63:L63)</f>
        <v>149000</v>
      </c>
      <c r="M64" s="14"/>
      <c r="N64" s="8" t="s">
        <v>184</v>
      </c>
      <c r="O64" s="4"/>
    </row>
    <row r="65" spans="1:15" ht="63" customHeight="1" outlineLevel="2" x14ac:dyDescent="0.25">
      <c r="A65" s="3">
        <v>4609049</v>
      </c>
      <c r="B65" s="9" t="s">
        <v>81</v>
      </c>
      <c r="C65" s="9">
        <v>70837791</v>
      </c>
      <c r="D65" s="9" t="s">
        <v>6</v>
      </c>
      <c r="E65" s="9" t="s">
        <v>82</v>
      </c>
      <c r="F65" s="10" t="s">
        <v>115</v>
      </c>
      <c r="G65" s="7">
        <v>2.2000000000000002</v>
      </c>
      <c r="H65" s="8">
        <v>689951</v>
      </c>
      <c r="I65" s="8">
        <v>1517892.2000000002</v>
      </c>
      <c r="J65" s="8">
        <v>382000</v>
      </c>
      <c r="K65" s="8">
        <v>51000</v>
      </c>
      <c r="L65" s="8">
        <v>51000</v>
      </c>
      <c r="M65" s="14"/>
      <c r="N65" s="8"/>
      <c r="O65" s="4">
        <v>433000</v>
      </c>
    </row>
    <row r="66" spans="1:15" ht="63" customHeight="1" outlineLevel="1" x14ac:dyDescent="0.25">
      <c r="A66" s="3"/>
      <c r="B66" s="9"/>
      <c r="C66" s="28" t="s">
        <v>165</v>
      </c>
      <c r="D66" s="9"/>
      <c r="E66" s="9"/>
      <c r="F66" s="10"/>
      <c r="G66" s="7"/>
      <c r="H66" s="8"/>
      <c r="I66" s="8"/>
      <c r="J66" s="8"/>
      <c r="K66" s="8"/>
      <c r="L66" s="30">
        <f>SUBTOTAL(9,L65:L65)</f>
        <v>51000</v>
      </c>
      <c r="M66" s="14"/>
      <c r="N66" s="8" t="s">
        <v>184</v>
      </c>
      <c r="O66" s="4"/>
    </row>
    <row r="67" spans="1:15" ht="42.75" customHeight="1" outlineLevel="2" x14ac:dyDescent="0.25">
      <c r="A67" s="3">
        <v>9093562</v>
      </c>
      <c r="B67" s="9" t="s">
        <v>117</v>
      </c>
      <c r="C67" s="9" t="s">
        <v>122</v>
      </c>
      <c r="D67" s="9" t="s">
        <v>10</v>
      </c>
      <c r="E67" s="9" t="s">
        <v>127</v>
      </c>
      <c r="F67" s="10" t="s">
        <v>115</v>
      </c>
      <c r="G67" s="7">
        <v>1.25</v>
      </c>
      <c r="H67" s="8">
        <v>688446</v>
      </c>
      <c r="I67" s="8">
        <v>860557.5</v>
      </c>
      <c r="J67" s="8">
        <v>216000</v>
      </c>
      <c r="K67" s="8">
        <v>112570</v>
      </c>
      <c r="L67" s="8">
        <v>112000</v>
      </c>
      <c r="M67" s="14"/>
      <c r="N67" s="8"/>
      <c r="O67" s="4">
        <v>328000</v>
      </c>
    </row>
    <row r="68" spans="1:15" ht="42.75" customHeight="1" outlineLevel="1" x14ac:dyDescent="0.25">
      <c r="A68" s="3"/>
      <c r="B68" s="9"/>
      <c r="C68" s="28" t="s">
        <v>166</v>
      </c>
      <c r="D68" s="9"/>
      <c r="E68" s="9"/>
      <c r="F68" s="10"/>
      <c r="G68" s="7"/>
      <c r="H68" s="8"/>
      <c r="I68" s="8"/>
      <c r="J68" s="8"/>
      <c r="K68" s="8"/>
      <c r="L68" s="30">
        <f>SUBTOTAL(9,L67:L67)</f>
        <v>112000</v>
      </c>
      <c r="M68" s="14"/>
      <c r="N68" s="8" t="s">
        <v>184</v>
      </c>
      <c r="O68" s="4"/>
    </row>
    <row r="69" spans="1:15" ht="35.1" customHeight="1" outlineLevel="2" x14ac:dyDescent="0.25">
      <c r="A69" s="3">
        <v>3236460</v>
      </c>
      <c r="B69" s="9" t="s">
        <v>83</v>
      </c>
      <c r="C69" s="9">
        <v>18629130</v>
      </c>
      <c r="D69" s="9" t="s">
        <v>7</v>
      </c>
      <c r="E69" s="9" t="s">
        <v>84</v>
      </c>
      <c r="F69" s="10" t="s">
        <v>115</v>
      </c>
      <c r="G69" s="7">
        <v>5.2799999999999994</v>
      </c>
      <c r="H69" s="8">
        <v>726645.9</v>
      </c>
      <c r="I69" s="8">
        <v>3580050.2273999997</v>
      </c>
      <c r="J69" s="8">
        <v>535000</v>
      </c>
      <c r="K69" s="8">
        <v>100000</v>
      </c>
      <c r="L69" s="8">
        <v>100000</v>
      </c>
      <c r="M69" s="14"/>
      <c r="N69" s="8"/>
      <c r="O69" s="4">
        <v>635000</v>
      </c>
    </row>
    <row r="70" spans="1:15" ht="35.1" customHeight="1" outlineLevel="1" x14ac:dyDescent="0.25">
      <c r="A70" s="3"/>
      <c r="B70" s="9"/>
      <c r="C70" s="28" t="s">
        <v>167</v>
      </c>
      <c r="D70" s="9"/>
      <c r="E70" s="9"/>
      <c r="F70" s="10"/>
      <c r="G70" s="7"/>
      <c r="H70" s="8"/>
      <c r="I70" s="8"/>
      <c r="J70" s="8"/>
      <c r="K70" s="8"/>
      <c r="L70" s="30">
        <f>SUBTOTAL(9,L69:L69)</f>
        <v>100000</v>
      </c>
      <c r="M70" s="14"/>
      <c r="N70" s="8" t="s">
        <v>184</v>
      </c>
      <c r="O70" s="4"/>
    </row>
    <row r="71" spans="1:15" ht="35.1" customHeight="1" outlineLevel="2" x14ac:dyDescent="0.25">
      <c r="A71" s="3">
        <v>7147115</v>
      </c>
      <c r="B71" s="9" t="s">
        <v>85</v>
      </c>
      <c r="C71" s="9">
        <v>25768255</v>
      </c>
      <c r="D71" s="9" t="s">
        <v>6</v>
      </c>
      <c r="E71" s="9" t="s">
        <v>86</v>
      </c>
      <c r="F71" s="10" t="s">
        <v>115</v>
      </c>
      <c r="G71" s="7">
        <v>0.8</v>
      </c>
      <c r="H71" s="8">
        <v>689951</v>
      </c>
      <c r="I71" s="8">
        <v>551960.80000000005</v>
      </c>
      <c r="J71" s="8">
        <v>124000</v>
      </c>
      <c r="K71" s="8">
        <v>55000</v>
      </c>
      <c r="L71" s="8">
        <v>55000</v>
      </c>
      <c r="M71" s="14"/>
      <c r="N71" s="8"/>
      <c r="O71" s="4">
        <v>179000</v>
      </c>
    </row>
    <row r="72" spans="1:15" ht="35.1" customHeight="1" outlineLevel="1" x14ac:dyDescent="0.25">
      <c r="A72" s="3"/>
      <c r="B72" s="9"/>
      <c r="C72" s="28" t="s">
        <v>168</v>
      </c>
      <c r="D72" s="9"/>
      <c r="E72" s="9"/>
      <c r="F72" s="10"/>
      <c r="G72" s="7"/>
      <c r="H72" s="8"/>
      <c r="I72" s="8"/>
      <c r="J72" s="8"/>
      <c r="K72" s="8"/>
      <c r="L72" s="30">
        <f>SUBTOTAL(9,L71:L71)</f>
        <v>55000</v>
      </c>
      <c r="M72" s="14"/>
      <c r="N72" s="8" t="s">
        <v>184</v>
      </c>
      <c r="O72" s="4"/>
    </row>
    <row r="73" spans="1:15" ht="35.1" customHeight="1" outlineLevel="2" x14ac:dyDescent="0.25">
      <c r="A73" s="3">
        <v>5417456</v>
      </c>
      <c r="B73" s="9" t="s">
        <v>87</v>
      </c>
      <c r="C73" s="9">
        <v>64220</v>
      </c>
      <c r="D73" s="9" t="s">
        <v>39</v>
      </c>
      <c r="E73" s="9" t="s">
        <v>88</v>
      </c>
      <c r="F73" s="10" t="s">
        <v>114</v>
      </c>
      <c r="G73" s="7">
        <v>15</v>
      </c>
      <c r="H73" s="8">
        <v>473561</v>
      </c>
      <c r="I73" s="8">
        <v>5303415</v>
      </c>
      <c r="J73" s="8">
        <v>0</v>
      </c>
      <c r="K73" s="8">
        <v>5663750</v>
      </c>
      <c r="L73" s="8">
        <v>0</v>
      </c>
      <c r="M73" s="14" t="s">
        <v>135</v>
      </c>
      <c r="N73" s="8"/>
      <c r="O73" s="4">
        <v>0</v>
      </c>
    </row>
    <row r="74" spans="1:15" ht="35.1" customHeight="1" outlineLevel="1" x14ac:dyDescent="0.25">
      <c r="A74" s="3"/>
      <c r="B74" s="9"/>
      <c r="C74" s="28" t="s">
        <v>169</v>
      </c>
      <c r="D74" s="9"/>
      <c r="E74" s="9"/>
      <c r="F74" s="10"/>
      <c r="G74" s="7"/>
      <c r="H74" s="8"/>
      <c r="I74" s="8"/>
      <c r="J74" s="8"/>
      <c r="K74" s="8"/>
      <c r="L74" s="30">
        <f>SUBTOTAL(9,L73:L73)</f>
        <v>0</v>
      </c>
      <c r="M74" s="14"/>
      <c r="N74" s="8" t="s">
        <v>184</v>
      </c>
      <c r="O74" s="4"/>
    </row>
    <row r="75" spans="1:15" ht="35.1" customHeight="1" outlineLevel="2" x14ac:dyDescent="0.25">
      <c r="A75" s="3">
        <v>3038989</v>
      </c>
      <c r="B75" s="9" t="s">
        <v>89</v>
      </c>
      <c r="C75" s="9">
        <v>68403186</v>
      </c>
      <c r="D75" s="9" t="s">
        <v>8</v>
      </c>
      <c r="E75" s="9" t="s">
        <v>90</v>
      </c>
      <c r="F75" s="10" t="s">
        <v>115</v>
      </c>
      <c r="G75" s="7">
        <v>2.6</v>
      </c>
      <c r="H75" s="8">
        <v>677912</v>
      </c>
      <c r="I75" s="8">
        <v>1762571.2</v>
      </c>
      <c r="J75" s="8">
        <v>446000</v>
      </c>
      <c r="K75" s="8">
        <v>98000</v>
      </c>
      <c r="L75" s="8">
        <v>98000</v>
      </c>
      <c r="M75" s="14"/>
      <c r="N75" s="8"/>
      <c r="O75" s="4">
        <v>544000</v>
      </c>
    </row>
    <row r="76" spans="1:15" ht="35.1" customHeight="1" outlineLevel="1" x14ac:dyDescent="0.25">
      <c r="A76" s="3"/>
      <c r="B76" s="9"/>
      <c r="C76" s="28" t="s">
        <v>170</v>
      </c>
      <c r="D76" s="9"/>
      <c r="E76" s="9"/>
      <c r="F76" s="10"/>
      <c r="G76" s="7"/>
      <c r="H76" s="8"/>
      <c r="I76" s="8"/>
      <c r="J76" s="8"/>
      <c r="K76" s="8"/>
      <c r="L76" s="30">
        <f>SUBTOTAL(9,L75:L75)</f>
        <v>98000</v>
      </c>
      <c r="M76" s="14"/>
      <c r="N76" s="8" t="s">
        <v>184</v>
      </c>
      <c r="O76" s="4"/>
    </row>
    <row r="77" spans="1:15" ht="35.1" customHeight="1" outlineLevel="2" x14ac:dyDescent="0.25">
      <c r="A77" s="3">
        <v>1866115</v>
      </c>
      <c r="B77" s="9" t="s">
        <v>91</v>
      </c>
      <c r="C77" s="9">
        <v>61383783</v>
      </c>
      <c r="D77" s="9" t="s">
        <v>55</v>
      </c>
      <c r="E77" s="9" t="s">
        <v>92</v>
      </c>
      <c r="F77" s="10" t="s">
        <v>115</v>
      </c>
      <c r="G77" s="7">
        <v>6.75</v>
      </c>
      <c r="H77" s="8">
        <v>668733</v>
      </c>
      <c r="I77" s="8">
        <v>4297516.65459364</v>
      </c>
      <c r="J77" s="8">
        <v>1110000</v>
      </c>
      <c r="K77" s="8">
        <v>84000</v>
      </c>
      <c r="L77" s="8">
        <v>84000</v>
      </c>
      <c r="M77" s="14"/>
      <c r="N77" s="8"/>
      <c r="O77" s="4">
        <v>1194000</v>
      </c>
    </row>
    <row r="78" spans="1:15" ht="35.1" customHeight="1" outlineLevel="1" x14ac:dyDescent="0.25">
      <c r="A78" s="3"/>
      <c r="B78" s="9"/>
      <c r="C78" s="28" t="s">
        <v>171</v>
      </c>
      <c r="D78" s="9"/>
      <c r="E78" s="9"/>
      <c r="F78" s="10"/>
      <c r="G78" s="7"/>
      <c r="H78" s="8"/>
      <c r="I78" s="8"/>
      <c r="J78" s="8"/>
      <c r="K78" s="8"/>
      <c r="L78" s="30">
        <f>SUBTOTAL(9,L77:L77)</f>
        <v>84000</v>
      </c>
      <c r="M78" s="14"/>
      <c r="N78" s="8" t="s">
        <v>184</v>
      </c>
      <c r="O78" s="4"/>
    </row>
    <row r="79" spans="1:15" ht="35.1" customHeight="1" outlineLevel="2" x14ac:dyDescent="0.25">
      <c r="A79" s="3">
        <v>9122659</v>
      </c>
      <c r="B79" s="9" t="s">
        <v>93</v>
      </c>
      <c r="C79" s="9">
        <v>26529301</v>
      </c>
      <c r="D79" s="9" t="s">
        <v>29</v>
      </c>
      <c r="E79" s="9" t="s">
        <v>94</v>
      </c>
      <c r="F79" s="10" t="s">
        <v>115</v>
      </c>
      <c r="G79" s="7">
        <v>4.5</v>
      </c>
      <c r="H79" s="8">
        <v>767448</v>
      </c>
      <c r="I79" s="8">
        <v>3266535.3905817172</v>
      </c>
      <c r="J79" s="8">
        <v>823000</v>
      </c>
      <c r="K79" s="8">
        <v>132000</v>
      </c>
      <c r="L79" s="8">
        <v>132000</v>
      </c>
      <c r="M79" s="14"/>
      <c r="N79" s="14"/>
      <c r="O79" s="4">
        <v>955000</v>
      </c>
    </row>
    <row r="80" spans="1:15" ht="35.1" customHeight="1" outlineLevel="1" x14ac:dyDescent="0.25">
      <c r="A80" s="3"/>
      <c r="B80" s="9"/>
      <c r="C80" s="28" t="s">
        <v>172</v>
      </c>
      <c r="D80" s="9"/>
      <c r="E80" s="9"/>
      <c r="F80" s="10"/>
      <c r="G80" s="7"/>
      <c r="H80" s="8"/>
      <c r="I80" s="8"/>
      <c r="J80" s="8"/>
      <c r="K80" s="8"/>
      <c r="L80" s="30">
        <f>SUBTOTAL(9,L79:L79)</f>
        <v>132000</v>
      </c>
      <c r="M80" s="14"/>
      <c r="N80" s="8" t="s">
        <v>184</v>
      </c>
      <c r="O80" s="4"/>
    </row>
    <row r="81" spans="1:15" ht="35.1" customHeight="1" outlineLevel="2" x14ac:dyDescent="0.25">
      <c r="A81" s="3">
        <v>3232071</v>
      </c>
      <c r="B81" s="9" t="s">
        <v>95</v>
      </c>
      <c r="C81" s="9">
        <v>4032098</v>
      </c>
      <c r="D81" s="9" t="s">
        <v>15</v>
      </c>
      <c r="E81" s="9" t="s">
        <v>96</v>
      </c>
      <c r="F81" s="10" t="s">
        <v>114</v>
      </c>
      <c r="G81" s="7">
        <v>8</v>
      </c>
      <c r="H81" s="8">
        <v>687603.4</v>
      </c>
      <c r="I81" s="8">
        <v>4036827.2</v>
      </c>
      <c r="J81" s="8">
        <v>865000</v>
      </c>
      <c r="K81" s="8">
        <v>180000</v>
      </c>
      <c r="L81" s="8">
        <v>180000</v>
      </c>
      <c r="M81" s="14"/>
      <c r="N81" s="8"/>
      <c r="O81" s="4">
        <v>1045000</v>
      </c>
    </row>
    <row r="82" spans="1:15" ht="35.1" customHeight="1" outlineLevel="1" x14ac:dyDescent="0.25">
      <c r="A82" s="3"/>
      <c r="B82" s="9"/>
      <c r="C82" s="28" t="s">
        <v>173</v>
      </c>
      <c r="D82" s="9"/>
      <c r="E82" s="9"/>
      <c r="F82" s="10"/>
      <c r="G82" s="7"/>
      <c r="H82" s="8"/>
      <c r="I82" s="8"/>
      <c r="J82" s="8"/>
      <c r="K82" s="8"/>
      <c r="L82" s="30">
        <f>SUBTOTAL(9,L81:L81)</f>
        <v>180000</v>
      </c>
      <c r="M82" s="14"/>
      <c r="N82" s="8" t="s">
        <v>184</v>
      </c>
      <c r="O82" s="4"/>
    </row>
    <row r="83" spans="1:15" ht="35.1" customHeight="1" outlineLevel="2" x14ac:dyDescent="0.25">
      <c r="A83" s="3">
        <v>2550149</v>
      </c>
      <c r="B83" s="9" t="s">
        <v>118</v>
      </c>
      <c r="C83" s="9" t="s">
        <v>123</v>
      </c>
      <c r="D83" s="9" t="s">
        <v>10</v>
      </c>
      <c r="E83" s="9" t="s">
        <v>16</v>
      </c>
      <c r="F83" s="10" t="s">
        <v>115</v>
      </c>
      <c r="G83" s="7">
        <v>1.5</v>
      </c>
      <c r="H83" s="8">
        <v>688446</v>
      </c>
      <c r="I83" s="8">
        <v>1032669</v>
      </c>
      <c r="J83" s="8">
        <v>0</v>
      </c>
      <c r="K83" s="8">
        <v>226000</v>
      </c>
      <c r="L83" s="8">
        <v>124000</v>
      </c>
      <c r="M83" s="14"/>
      <c r="N83" s="8"/>
      <c r="O83" s="4">
        <v>124000</v>
      </c>
    </row>
    <row r="84" spans="1:15" ht="35.1" customHeight="1" outlineLevel="1" x14ac:dyDescent="0.25">
      <c r="A84" s="3"/>
      <c r="B84" s="9"/>
      <c r="C84" s="28" t="s">
        <v>174</v>
      </c>
      <c r="D84" s="9"/>
      <c r="E84" s="9"/>
      <c r="F84" s="10"/>
      <c r="G84" s="7"/>
      <c r="H84" s="8"/>
      <c r="I84" s="8"/>
      <c r="J84" s="8"/>
      <c r="K84" s="8"/>
      <c r="L84" s="30">
        <f>SUBTOTAL(9,L83:L83)</f>
        <v>124000</v>
      </c>
      <c r="M84" s="14"/>
      <c r="N84" s="8" t="s">
        <v>183</v>
      </c>
      <c r="O84" s="4"/>
    </row>
    <row r="85" spans="1:15" ht="89.25" customHeight="1" outlineLevel="2" x14ac:dyDescent="0.25">
      <c r="A85" s="3">
        <v>8484907</v>
      </c>
      <c r="B85" s="9" t="s">
        <v>97</v>
      </c>
      <c r="C85" s="9">
        <v>67984916</v>
      </c>
      <c r="D85" s="9" t="s">
        <v>19</v>
      </c>
      <c r="E85" s="9" t="s">
        <v>98</v>
      </c>
      <c r="F85" s="10" t="s">
        <v>115</v>
      </c>
      <c r="G85" s="7">
        <v>5.3</v>
      </c>
      <c r="H85" s="8">
        <v>648268</v>
      </c>
      <c r="I85" s="8">
        <v>3435820.4</v>
      </c>
      <c r="J85" s="8">
        <v>800000</v>
      </c>
      <c r="K85" s="8">
        <v>500000</v>
      </c>
      <c r="L85" s="8">
        <v>182000</v>
      </c>
      <c r="M85" s="14"/>
      <c r="N85" s="8"/>
      <c r="O85" s="4">
        <v>982000</v>
      </c>
    </row>
    <row r="86" spans="1:15" ht="89.25" customHeight="1" outlineLevel="1" x14ac:dyDescent="0.25">
      <c r="A86" s="3"/>
      <c r="B86" s="9"/>
      <c r="C86" s="28" t="s">
        <v>175</v>
      </c>
      <c r="D86" s="9"/>
      <c r="E86" s="9"/>
      <c r="F86" s="10"/>
      <c r="G86" s="7"/>
      <c r="H86" s="8"/>
      <c r="I86" s="8"/>
      <c r="J86" s="8"/>
      <c r="K86" s="8"/>
      <c r="L86" s="30">
        <f>SUBTOTAL(9,L85:L85)</f>
        <v>182000</v>
      </c>
      <c r="M86" s="14"/>
      <c r="N86" s="8" t="s">
        <v>184</v>
      </c>
      <c r="O86" s="4"/>
    </row>
    <row r="87" spans="1:15" ht="35.1" customHeight="1" outlineLevel="2" x14ac:dyDescent="0.25">
      <c r="A87" s="3">
        <v>3451962</v>
      </c>
      <c r="B87" s="9" t="s">
        <v>119</v>
      </c>
      <c r="C87" s="9" t="s">
        <v>124</v>
      </c>
      <c r="D87" s="9" t="s">
        <v>27</v>
      </c>
      <c r="E87" s="9" t="s">
        <v>128</v>
      </c>
      <c r="F87" s="10" t="s">
        <v>115</v>
      </c>
      <c r="G87" s="7">
        <v>0</v>
      </c>
      <c r="H87" s="8">
        <v>686490</v>
      </c>
      <c r="I87" s="8">
        <v>0</v>
      </c>
      <c r="J87" s="8">
        <v>0</v>
      </c>
      <c r="K87" s="8">
        <v>387000</v>
      </c>
      <c r="L87" s="8">
        <v>0</v>
      </c>
      <c r="M87" s="14" t="s">
        <v>131</v>
      </c>
      <c r="N87" s="8"/>
      <c r="O87" s="4">
        <v>0</v>
      </c>
    </row>
    <row r="88" spans="1:15" ht="35.1" customHeight="1" outlineLevel="1" x14ac:dyDescent="0.25">
      <c r="A88" s="3"/>
      <c r="B88" s="9"/>
      <c r="C88" s="28" t="s">
        <v>176</v>
      </c>
      <c r="D88" s="9"/>
      <c r="E88" s="9"/>
      <c r="F88" s="10"/>
      <c r="G88" s="7"/>
      <c r="H88" s="8"/>
      <c r="I88" s="8"/>
      <c r="J88" s="8"/>
      <c r="K88" s="8"/>
      <c r="L88" s="30">
        <f>SUBTOTAL(9,L87:L87)</f>
        <v>0</v>
      </c>
      <c r="M88" s="14"/>
      <c r="N88" s="8" t="s">
        <v>184</v>
      </c>
      <c r="O88" s="4"/>
    </row>
    <row r="89" spans="1:15" ht="35.1" customHeight="1" outlineLevel="2" x14ac:dyDescent="0.25">
      <c r="A89" s="3">
        <v>7956214</v>
      </c>
      <c r="B89" s="9" t="s">
        <v>120</v>
      </c>
      <c r="C89" s="9" t="s">
        <v>125</v>
      </c>
      <c r="D89" s="9" t="s">
        <v>6</v>
      </c>
      <c r="E89" s="9" t="s">
        <v>129</v>
      </c>
      <c r="F89" s="10" t="s">
        <v>115</v>
      </c>
      <c r="G89" s="7">
        <v>0.6</v>
      </c>
      <c r="H89" s="8">
        <v>689951</v>
      </c>
      <c r="I89" s="8">
        <v>413970.6</v>
      </c>
      <c r="J89" s="8">
        <v>115000</v>
      </c>
      <c r="K89" s="8">
        <v>82000</v>
      </c>
      <c r="L89" s="8">
        <v>82000</v>
      </c>
      <c r="M89" s="14"/>
      <c r="N89" s="8"/>
      <c r="O89" s="4">
        <v>197000</v>
      </c>
    </row>
    <row r="90" spans="1:15" ht="35.1" customHeight="1" outlineLevel="1" x14ac:dyDescent="0.25">
      <c r="A90" s="3"/>
      <c r="B90" s="9"/>
      <c r="C90" s="28" t="s">
        <v>177</v>
      </c>
      <c r="D90" s="9"/>
      <c r="E90" s="9"/>
      <c r="F90" s="10"/>
      <c r="G90" s="7"/>
      <c r="H90" s="8"/>
      <c r="I90" s="8"/>
      <c r="J90" s="8"/>
      <c r="K90" s="8"/>
      <c r="L90" s="30">
        <f>SUBTOTAL(9,L89:L89)</f>
        <v>82000</v>
      </c>
      <c r="M90" s="14"/>
      <c r="N90" s="8" t="s">
        <v>184</v>
      </c>
      <c r="O90" s="4"/>
    </row>
    <row r="91" spans="1:15" ht="35.1" customHeight="1" outlineLevel="2" x14ac:dyDescent="0.25">
      <c r="A91" s="3">
        <v>2812601</v>
      </c>
      <c r="B91" s="9" t="s">
        <v>99</v>
      </c>
      <c r="C91" s="9">
        <v>67363610</v>
      </c>
      <c r="D91" s="9" t="s">
        <v>32</v>
      </c>
      <c r="E91" s="9" t="s">
        <v>100</v>
      </c>
      <c r="F91" s="10" t="s">
        <v>115</v>
      </c>
      <c r="G91" s="7">
        <v>2.2000000000000002</v>
      </c>
      <c r="H91" s="8">
        <v>703494</v>
      </c>
      <c r="I91" s="8">
        <v>1547686.8</v>
      </c>
      <c r="J91" s="8">
        <v>160000</v>
      </c>
      <c r="K91" s="8">
        <v>181000</v>
      </c>
      <c r="L91" s="8">
        <v>181000</v>
      </c>
      <c r="M91" s="14"/>
      <c r="N91" s="14"/>
      <c r="O91" s="4">
        <v>341000</v>
      </c>
    </row>
    <row r="92" spans="1:15" ht="35.1" customHeight="1" outlineLevel="1" x14ac:dyDescent="0.25">
      <c r="A92" s="3"/>
      <c r="B92" s="9"/>
      <c r="C92" s="28" t="s">
        <v>178</v>
      </c>
      <c r="D92" s="9"/>
      <c r="E92" s="9"/>
      <c r="F92" s="10"/>
      <c r="G92" s="7"/>
      <c r="H92" s="8"/>
      <c r="I92" s="8"/>
      <c r="J92" s="8"/>
      <c r="K92" s="8"/>
      <c r="L92" s="30">
        <f>SUBTOTAL(9,L91:L91)</f>
        <v>181000</v>
      </c>
      <c r="M92" s="14"/>
      <c r="N92" s="8" t="s">
        <v>184</v>
      </c>
      <c r="O92" s="4"/>
    </row>
    <row r="93" spans="1:15" ht="51.75" customHeight="1" outlineLevel="2" x14ac:dyDescent="0.25">
      <c r="A93" s="3">
        <v>9693809</v>
      </c>
      <c r="B93" s="9" t="s">
        <v>101</v>
      </c>
      <c r="C93" s="9">
        <v>536334</v>
      </c>
      <c r="D93" s="9" t="s">
        <v>6</v>
      </c>
      <c r="E93" s="9" t="s">
        <v>102</v>
      </c>
      <c r="F93" s="10" t="s">
        <v>115</v>
      </c>
      <c r="G93" s="7">
        <v>0.7</v>
      </c>
      <c r="H93" s="8">
        <v>689951</v>
      </c>
      <c r="I93" s="8">
        <v>482965.69999999995</v>
      </c>
      <c r="J93" s="8">
        <v>115000</v>
      </c>
      <c r="K93" s="8">
        <v>26000</v>
      </c>
      <c r="L93" s="8">
        <v>26000</v>
      </c>
      <c r="M93" s="14"/>
      <c r="N93" s="8"/>
      <c r="O93" s="4">
        <v>141000</v>
      </c>
    </row>
    <row r="94" spans="1:15" ht="51.75" customHeight="1" outlineLevel="1" x14ac:dyDescent="0.25">
      <c r="A94" s="3"/>
      <c r="B94" s="9"/>
      <c r="C94" s="28" t="s">
        <v>179</v>
      </c>
      <c r="D94" s="9"/>
      <c r="E94" s="9"/>
      <c r="F94" s="10"/>
      <c r="G94" s="7"/>
      <c r="H94" s="8"/>
      <c r="I94" s="8"/>
      <c r="J94" s="8"/>
      <c r="K94" s="8"/>
      <c r="L94" s="30">
        <f>SUBTOTAL(9,L93:L93)</f>
        <v>26000</v>
      </c>
      <c r="M94" s="14"/>
      <c r="N94" s="8" t="s">
        <v>184</v>
      </c>
      <c r="O94" s="4"/>
    </row>
    <row r="95" spans="1:15" ht="35.1" customHeight="1" outlineLevel="2" x14ac:dyDescent="0.25">
      <c r="A95" s="3">
        <v>8613016</v>
      </c>
      <c r="B95" s="9" t="s">
        <v>103</v>
      </c>
      <c r="C95" s="9">
        <v>22768602</v>
      </c>
      <c r="D95" s="9" t="s">
        <v>4</v>
      </c>
      <c r="E95" s="9" t="s">
        <v>104</v>
      </c>
      <c r="F95" s="10" t="s">
        <v>115</v>
      </c>
      <c r="G95" s="7">
        <v>1</v>
      </c>
      <c r="H95" s="8">
        <v>677010</v>
      </c>
      <c r="I95" s="8">
        <v>677010</v>
      </c>
      <c r="J95" s="8">
        <v>170000</v>
      </c>
      <c r="K95" s="8">
        <v>43010</v>
      </c>
      <c r="L95" s="8">
        <v>43000</v>
      </c>
      <c r="M95" s="14"/>
      <c r="N95" s="8"/>
      <c r="O95" s="4">
        <v>213000</v>
      </c>
    </row>
    <row r="96" spans="1:15" ht="35.1" customHeight="1" outlineLevel="1" x14ac:dyDescent="0.25">
      <c r="A96" s="3"/>
      <c r="B96" s="9"/>
      <c r="C96" s="28" t="s">
        <v>180</v>
      </c>
      <c r="D96" s="9"/>
      <c r="E96" s="9"/>
      <c r="F96" s="10"/>
      <c r="G96" s="7"/>
      <c r="H96" s="8"/>
      <c r="I96" s="8"/>
      <c r="J96" s="8"/>
      <c r="K96" s="8"/>
      <c r="L96" s="30">
        <f>SUBTOTAL(9,L95:L95)</f>
        <v>43000</v>
      </c>
      <c r="M96" s="14"/>
      <c r="N96" s="8" t="s">
        <v>184</v>
      </c>
      <c r="O96" s="4"/>
    </row>
    <row r="97" spans="1:15" ht="35.1" customHeight="1" outlineLevel="2" x14ac:dyDescent="0.25">
      <c r="A97" s="3">
        <v>2668136</v>
      </c>
      <c r="B97" s="9" t="s">
        <v>105</v>
      </c>
      <c r="C97" s="9">
        <v>24124516</v>
      </c>
      <c r="D97" s="9" t="s">
        <v>10</v>
      </c>
      <c r="E97" s="9" t="s">
        <v>106</v>
      </c>
      <c r="F97" s="10" t="s">
        <v>115</v>
      </c>
      <c r="G97" s="7">
        <v>2.15</v>
      </c>
      <c r="H97" s="8">
        <v>688446</v>
      </c>
      <c r="I97" s="8">
        <v>1480158.9</v>
      </c>
      <c r="J97" s="8">
        <v>370000</v>
      </c>
      <c r="K97" s="8">
        <v>31400</v>
      </c>
      <c r="L97" s="8">
        <v>31000</v>
      </c>
      <c r="M97" s="14"/>
      <c r="N97" s="8"/>
      <c r="O97" s="4">
        <v>401000</v>
      </c>
    </row>
    <row r="98" spans="1:15" ht="35.1" customHeight="1" outlineLevel="1" x14ac:dyDescent="0.25">
      <c r="A98" s="20"/>
      <c r="B98" s="21"/>
      <c r="C98" s="29" t="s">
        <v>181</v>
      </c>
      <c r="D98" s="21"/>
      <c r="E98" s="21"/>
      <c r="F98" s="22"/>
      <c r="G98" s="23"/>
      <c r="H98" s="24"/>
      <c r="I98" s="24"/>
      <c r="J98" s="24"/>
      <c r="K98" s="24"/>
      <c r="L98" s="30">
        <f>SUBTOTAL(9,L97:L97)</f>
        <v>31000</v>
      </c>
      <c r="M98" s="33"/>
      <c r="N98" s="8" t="s">
        <v>184</v>
      </c>
      <c r="O98" s="25"/>
    </row>
    <row r="99" spans="1:15" ht="24.95" customHeight="1" outlineLevel="1" x14ac:dyDescent="0.25">
      <c r="C99" s="27" t="s">
        <v>137</v>
      </c>
      <c r="L99" s="26">
        <f>SUBTOTAL(9,L3:L98)</f>
        <v>5125000</v>
      </c>
      <c r="N99" s="13"/>
    </row>
    <row r="100" spans="1:15" ht="24.95" customHeight="1" x14ac:dyDescent="0.25">
      <c r="N100" s="13"/>
    </row>
  </sheetData>
  <autoFilter ref="A2:O98">
    <sortState ref="A2:N155">
      <sortCondition ref="B1:B155"/>
    </sortState>
  </autoFilter>
  <mergeCells count="1">
    <mergeCell ref="A1:O1"/>
  </mergeCells>
  <pageMargins left="0.7" right="0.7" top="0.78740157499999996" bottom="0.78740157499999996" header="0.3" footer="0.3"/>
  <pageSetup paperSize="9" scale="36" orientation="landscape" r:id="rId1"/>
  <rowBreaks count="1" manualBreakCount="1">
    <brk id="65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GRANTY - II.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Exner Jindřich (MHMP, SOV)</dc:creator>
  <cp:lastModifiedBy>Exner Jindřich (MHMP, ZSP)</cp:lastModifiedBy>
  <cp:lastPrinted>2020-06-09T10:58:10Z</cp:lastPrinted>
  <dcterms:created xsi:type="dcterms:W3CDTF">2019-11-13T09:40:33Z</dcterms:created>
  <dcterms:modified xsi:type="dcterms:W3CDTF">2020-06-19T08:40:15Z</dcterms:modified>
</cp:coreProperties>
</file>