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CHR\m000xm5747\Desktop\Schválené ZHMP - II.kolo 2023\"/>
    </mc:Choice>
  </mc:AlternateContent>
  <bookViews>
    <workbookView xWindow="-120" yWindow="-120" windowWidth="29040" windowHeight="15840"/>
  </bookViews>
  <sheets>
    <sheet name="Údaje o službě" sheetId="1" r:id="rId1"/>
  </sheets>
  <definedNames>
    <definedName name="_xlnm._FilterDatabase" localSheetId="0" hidden="1">'Údaje o službě'!$A$3:$O$26</definedName>
    <definedName name="moje" localSheetId="0">'Údaje o službě'!$B$4:$J$24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L22" i="1"/>
  <c r="L20" i="1"/>
  <c r="L17" i="1"/>
  <c r="L15" i="1"/>
  <c r="L12" i="1"/>
  <c r="L10" i="1"/>
  <c r="L6" i="1"/>
  <c r="L26" i="1" l="1"/>
</calcChain>
</file>

<file path=xl/connections.xml><?xml version="1.0" encoding="utf-8"?>
<connections xmlns="http://schemas.openxmlformats.org/spreadsheetml/2006/main">
  <connection id="1" name="Připojení" type="4" refreshedVersion="4" background="1" saveData="1">
    <webPr parsePre="1" consecutive="1" xl2000="1" url="C:\inetpub\wwwroot\ISFP\Temp\1f1b4e9b-3f4d-4e5a-aba0-f7ac49d1319f.htm" htmlFormat="all"/>
  </connection>
</connections>
</file>

<file path=xl/sharedStrings.xml><?xml version="1.0" encoding="utf-8"?>
<sst xmlns="http://schemas.openxmlformats.org/spreadsheetml/2006/main" count="89" uniqueCount="56">
  <si>
    <t>Název žadatele</t>
  </si>
  <si>
    <t>Název služby</t>
  </si>
  <si>
    <t>Druh služby</t>
  </si>
  <si>
    <t>Číslo registrace socální služby</t>
  </si>
  <si>
    <t>Požadavek na dotaci HMP 2023</t>
  </si>
  <si>
    <t>Domov se zvláštním režimem</t>
  </si>
  <si>
    <t>Centrum sociálně zdravotních služeb</t>
  </si>
  <si>
    <t>pečovatelská služba</t>
  </si>
  <si>
    <t>Klub 17</t>
  </si>
  <si>
    <t>Centrum sociální a ošetřovatelské pomoci Praha 15</t>
  </si>
  <si>
    <t>Odlehčovací služba</t>
  </si>
  <si>
    <t>Pečovatelská služba</t>
  </si>
  <si>
    <t>Centrum sociálních služeb Březiněves, p.o.</t>
  </si>
  <si>
    <t>Pečovatelská služba Březiněves</t>
  </si>
  <si>
    <t>Centrum sociálních služeb Nebušice</t>
  </si>
  <si>
    <t>Terénní pečovatelská služba</t>
  </si>
  <si>
    <t>Pobytové odlehčovací služby</t>
  </si>
  <si>
    <t>Dům s pečovatelskou službou Kolovraty, příspěvková organizace</t>
  </si>
  <si>
    <t>Dům s pečovatelskou službou Kolovraty, p.o.</t>
  </si>
  <si>
    <t>Gerontologické centrum</t>
  </si>
  <si>
    <t>Denní stacionář Gerontologického centra</t>
  </si>
  <si>
    <t>Osobní asistence v Gerontologickém centru</t>
  </si>
  <si>
    <t>Pečovatelské centrum Praha 7</t>
  </si>
  <si>
    <t>Sociálně odlehčovací centrum</t>
  </si>
  <si>
    <t>Ústav sociálních služeb v Praze 4, příspěvková organizace</t>
  </si>
  <si>
    <t>Dům seniorů OZ Jílovská</t>
  </si>
  <si>
    <t>Pečovatelská služba, Ústav sociálních služeb v Praze 4</t>
  </si>
  <si>
    <t>jednotka</t>
  </si>
  <si>
    <t>jednotka kvantitativně</t>
  </si>
  <si>
    <t>jednotka plán</t>
  </si>
  <si>
    <t>cenová hladina uprvená o specifika</t>
  </si>
  <si>
    <t>denní stacionáře</t>
  </si>
  <si>
    <t>ÚV</t>
  </si>
  <si>
    <t>domovy se zvláštním režimem</t>
  </si>
  <si>
    <t>odlehčovací služby</t>
  </si>
  <si>
    <t>nízkoprahová zařízení pro děti a mládež</t>
  </si>
  <si>
    <t>osobní asistence</t>
  </si>
  <si>
    <t>poznámky</t>
  </si>
  <si>
    <t>na základě žádosti služba nedosáhne na další finanční podporu z veřejných zdrojů</t>
  </si>
  <si>
    <t>L</t>
  </si>
  <si>
    <t>H</t>
  </si>
  <si>
    <r>
      <t>Maximální výše kompenzace čistých nákladů na sociální službu (</t>
    </r>
    <r>
      <rPr>
        <b/>
        <sz val="11"/>
        <rFont val="Arial"/>
        <family val="2"/>
        <charset val="238"/>
      </rPr>
      <t>bez grantového ekvivalentu části snížené hodnoty nájemného a investičních zdrojů [např. vyplacených z IROP]*</t>
    </r>
    <r>
      <rPr>
        <sz val="11"/>
        <rFont val="Arial"/>
        <family val="2"/>
        <charset val="238"/>
      </rPr>
      <t>)</t>
    </r>
  </si>
  <si>
    <t>dodatek / smlouva</t>
  </si>
  <si>
    <t>Centrum sociálně zdravotních služeb Celkem</t>
  </si>
  <si>
    <t>Centrum sociální a ošetřovatelské pomoci Praha 15 Celkem</t>
  </si>
  <si>
    <t>Centrum sociálních služeb Březiněves, p.o. Celkem</t>
  </si>
  <si>
    <t>Centrum sociálních služeb Nebušice Celkem</t>
  </si>
  <si>
    <t>Dům s pečovatelskou službou Kolovraty, příspěvková organizace Celkem</t>
  </si>
  <si>
    <t>Gerontologické centrum Celkem</t>
  </si>
  <si>
    <t>Pečovatelské centrum Praha 7 Celkem</t>
  </si>
  <si>
    <t>Ústav sociálních služeb v Praze 4, příspěvková organizace Celkem</t>
  </si>
  <si>
    <t>dodatek</t>
  </si>
  <si>
    <t>návrh dofinancování Granty - II. 2023 v Kč</t>
  </si>
  <si>
    <t>finanční podpora celkem 2023 v Kč</t>
  </si>
  <si>
    <t>poskytnutí dotace na základě usnesení Rady HMP č. 223 ze dne 13. 2. 2023 a usnesení Zastupitelstva HMP č. 1/154  ze dne 16. 2. 2023</t>
  </si>
  <si>
    <t>Příloha č. 3 k usnesení Zastupitelstva HMP č. 5/28 ze dne 22. 6.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</si>
</sst>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1" x14ac:knownFonts="1">
    <font>
      <sz val="10"/>
      <name val="Arial"/>
      <charset val="238"/>
    </font>
    <font>
      <sz val="7"/>
      <name val="Arial CE"/>
      <charset val="238"/>
    </font>
    <font>
      <sz val="10"/>
      <name val="Arial"/>
      <family val="2"/>
      <charset val="238"/>
    </font>
    <font>
      <sz val="10"/>
      <name val="Arial Unicode MS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 Unicode MS"/>
      <family val="2"/>
      <charset val="238"/>
    </font>
    <font>
      <b/>
      <sz val="10"/>
      <name val="Arial"/>
      <family val="2"/>
      <charset val="238"/>
    </font>
    <font>
      <i/>
      <sz val="12"/>
      <name val="Times New Roman"/>
      <family val="1"/>
      <charset val="238"/>
    </font>
    <font>
      <i/>
      <u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5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3" fontId="0" fillId="5" borderId="2" xfId="0" applyNumberForma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čárky 2" xfId="1"/>
    <cellStyle name="Normální" xfId="0" builtinId="0"/>
    <cellStyle name="procent 2" xfId="2"/>
  </cellStyles>
  <dxfs count="0"/>
  <tableStyles count="0" defaultTableStyle="TableStyleMedium9" defaultPivotStyle="PivotStyleLight16"/>
  <colors>
    <mruColors>
      <color rgb="FFC0C0C0"/>
      <color rgb="FFFCA2EB"/>
      <color rgb="FFF85A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moje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Z29"/>
  <sheetViews>
    <sheetView tabSelected="1" zoomScaleNormal="100" workbookViewId="0">
      <selection activeCell="A2" sqref="A2:O2"/>
    </sheetView>
  </sheetViews>
  <sheetFormatPr defaultRowHeight="12.75" outlineLevelRow="2" x14ac:dyDescent="0.2"/>
  <cols>
    <col min="1" max="1" width="18" style="2" customWidth="1"/>
    <col min="2" max="2" width="35" style="2" customWidth="1"/>
    <col min="3" max="3" width="36" style="2" customWidth="1"/>
    <col min="4" max="4" width="28.5703125" style="2" customWidth="1"/>
    <col min="5" max="5" width="12.140625" style="2" hidden="1" customWidth="1"/>
    <col min="6" max="6" width="18" style="8" hidden="1" customWidth="1"/>
    <col min="7" max="7" width="16.5703125" style="8" hidden="1" customWidth="1"/>
    <col min="8" max="8" width="17.140625" style="2" hidden="1" customWidth="1"/>
    <col min="9" max="9" width="33.5703125" style="2" hidden="1" customWidth="1"/>
    <col min="10" max="10" width="18" style="2" hidden="1" customWidth="1"/>
    <col min="11" max="11" width="30.85546875" style="6" customWidth="1"/>
    <col min="12" max="12" width="16.28515625" style="6" customWidth="1"/>
    <col min="13" max="13" width="22" style="6" customWidth="1"/>
    <col min="14" max="14" width="34.7109375" style="2" hidden="1" customWidth="1"/>
    <col min="15" max="15" width="21.42578125" style="2" customWidth="1"/>
  </cols>
  <sheetData>
    <row r="1" spans="1:52" ht="36.75" customHeight="1" x14ac:dyDescent="0.2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52" ht="36.75" customHeight="1" x14ac:dyDescent="0.2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52" s="1" customFormat="1" ht="88.5" customHeight="1" x14ac:dyDescent="0.2">
      <c r="A3" s="18" t="s">
        <v>3</v>
      </c>
      <c r="B3" s="18" t="s">
        <v>0</v>
      </c>
      <c r="C3" s="18" t="s">
        <v>1</v>
      </c>
      <c r="D3" s="18" t="s">
        <v>2</v>
      </c>
      <c r="E3" s="18" t="s">
        <v>27</v>
      </c>
      <c r="F3" s="19" t="s">
        <v>28</v>
      </c>
      <c r="G3" s="19" t="s">
        <v>29</v>
      </c>
      <c r="H3" s="18" t="s">
        <v>30</v>
      </c>
      <c r="I3" s="18" t="s">
        <v>41</v>
      </c>
      <c r="J3" s="18" t="s">
        <v>4</v>
      </c>
      <c r="K3" s="20" t="s">
        <v>54</v>
      </c>
      <c r="L3" s="20" t="s">
        <v>52</v>
      </c>
      <c r="M3" s="20" t="s">
        <v>42</v>
      </c>
      <c r="N3" s="18" t="s">
        <v>37</v>
      </c>
      <c r="O3" s="18" t="s">
        <v>53</v>
      </c>
    </row>
    <row r="4" spans="1:52" ht="35.1" customHeight="1" outlineLevel="2" x14ac:dyDescent="0.2">
      <c r="A4" s="9">
        <v>3240405</v>
      </c>
      <c r="B4" s="15" t="s">
        <v>6</v>
      </c>
      <c r="C4" s="3" t="s">
        <v>7</v>
      </c>
      <c r="D4" s="3" t="s">
        <v>7</v>
      </c>
      <c r="E4" s="5" t="s">
        <v>32</v>
      </c>
      <c r="F4" s="10">
        <v>16.190000000000001</v>
      </c>
      <c r="G4" s="4">
        <v>16.2</v>
      </c>
      <c r="H4" s="5">
        <v>758071</v>
      </c>
      <c r="I4" s="5">
        <v>11103169.49</v>
      </c>
      <c r="J4" s="7">
        <v>905000</v>
      </c>
      <c r="K4" s="11">
        <v>1390000</v>
      </c>
      <c r="L4" s="16">
        <v>332000</v>
      </c>
      <c r="M4" s="11"/>
      <c r="N4" s="9"/>
      <c r="O4" s="11">
        <v>1722000</v>
      </c>
    </row>
    <row r="5" spans="1:52" ht="35.1" customHeight="1" outlineLevel="2" x14ac:dyDescent="0.2">
      <c r="A5" s="9">
        <v>4549974</v>
      </c>
      <c r="B5" s="15" t="s">
        <v>6</v>
      </c>
      <c r="C5" s="3" t="s">
        <v>8</v>
      </c>
      <c r="D5" s="3" t="s">
        <v>35</v>
      </c>
      <c r="E5" s="5" t="s">
        <v>32</v>
      </c>
      <c r="F5" s="4">
        <v>4.1999999999999993</v>
      </c>
      <c r="G5" s="10">
        <v>3.2</v>
      </c>
      <c r="H5" s="5">
        <v>842381</v>
      </c>
      <c r="I5" s="5">
        <v>2695619.2</v>
      </c>
      <c r="J5" s="7">
        <v>402000</v>
      </c>
      <c r="K5" s="11">
        <v>369000</v>
      </c>
      <c r="L5" s="16">
        <v>147000</v>
      </c>
      <c r="M5" s="11"/>
      <c r="N5" s="9"/>
      <c r="O5" s="11">
        <v>516000</v>
      </c>
    </row>
    <row r="6" spans="1:52" s="29" customFormat="1" ht="35.1" customHeight="1" outlineLevel="1" x14ac:dyDescent="0.2">
      <c r="A6" s="24"/>
      <c r="B6" s="23" t="s">
        <v>43</v>
      </c>
      <c r="C6" s="25"/>
      <c r="D6" s="25"/>
      <c r="E6" s="26"/>
      <c r="F6" s="27"/>
      <c r="G6" s="27"/>
      <c r="H6" s="26"/>
      <c r="I6" s="26"/>
      <c r="J6" s="28"/>
      <c r="K6" s="12"/>
      <c r="L6" s="31">
        <f>SUBTOTAL(9,L4:L5)</f>
        <v>479000</v>
      </c>
      <c r="M6" s="32" t="s">
        <v>51</v>
      </c>
      <c r="N6" s="24"/>
      <c r="O6" s="12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ht="35.1" customHeight="1" outlineLevel="2" x14ac:dyDescent="0.2">
      <c r="A7" s="9">
        <v>7275287</v>
      </c>
      <c r="B7" s="15" t="s">
        <v>9</v>
      </c>
      <c r="C7" s="3" t="s">
        <v>10</v>
      </c>
      <c r="D7" s="3" t="s">
        <v>34</v>
      </c>
      <c r="E7" s="5" t="s">
        <v>39</v>
      </c>
      <c r="F7" s="5">
        <v>8</v>
      </c>
      <c r="G7" s="10">
        <v>8</v>
      </c>
      <c r="H7" s="5">
        <v>671035</v>
      </c>
      <c r="I7" s="5">
        <v>4408280</v>
      </c>
      <c r="J7" s="7">
        <v>350000</v>
      </c>
      <c r="K7" s="11">
        <v>821000</v>
      </c>
      <c r="L7" s="16">
        <v>128000</v>
      </c>
      <c r="M7" s="11"/>
      <c r="N7" s="9"/>
      <c r="O7" s="11">
        <v>949000</v>
      </c>
    </row>
    <row r="8" spans="1:52" ht="35.1" customHeight="1" outlineLevel="2" x14ac:dyDescent="0.2">
      <c r="A8" s="9">
        <v>4726799</v>
      </c>
      <c r="B8" s="15" t="s">
        <v>9</v>
      </c>
      <c r="C8" s="3" t="s">
        <v>11</v>
      </c>
      <c r="D8" s="3" t="s">
        <v>7</v>
      </c>
      <c r="E8" s="5" t="s">
        <v>32</v>
      </c>
      <c r="F8" s="4">
        <v>17.61</v>
      </c>
      <c r="G8" s="10">
        <v>17.2</v>
      </c>
      <c r="H8" s="5">
        <v>758071</v>
      </c>
      <c r="I8" s="5">
        <v>12528974.521976149</v>
      </c>
      <c r="J8" s="7">
        <v>570000</v>
      </c>
      <c r="K8" s="11">
        <v>1430000</v>
      </c>
      <c r="L8" s="16">
        <v>209000</v>
      </c>
      <c r="M8" s="11"/>
      <c r="N8" s="9"/>
      <c r="O8" s="11">
        <v>1639000</v>
      </c>
    </row>
    <row r="9" spans="1:52" ht="35.1" customHeight="1" outlineLevel="2" x14ac:dyDescent="0.2">
      <c r="A9" s="9">
        <v>8568124</v>
      </c>
      <c r="B9" s="15" t="s">
        <v>9</v>
      </c>
      <c r="C9" s="3" t="s">
        <v>5</v>
      </c>
      <c r="D9" s="3" t="s">
        <v>33</v>
      </c>
      <c r="E9" s="5" t="s">
        <v>39</v>
      </c>
      <c r="F9" s="5">
        <v>54</v>
      </c>
      <c r="G9" s="10">
        <v>54</v>
      </c>
      <c r="H9" s="5">
        <v>868021.15</v>
      </c>
      <c r="I9" s="5">
        <v>36613142.100000001</v>
      </c>
      <c r="J9" s="7">
        <v>800000</v>
      </c>
      <c r="K9" s="11">
        <v>4200000</v>
      </c>
      <c r="L9" s="16">
        <v>293000</v>
      </c>
      <c r="M9" s="11"/>
      <c r="N9" s="9"/>
      <c r="O9" s="11">
        <v>4493000</v>
      </c>
    </row>
    <row r="10" spans="1:52" s="29" customFormat="1" ht="35.1" customHeight="1" outlineLevel="1" x14ac:dyDescent="0.2">
      <c r="A10" s="24"/>
      <c r="B10" s="23" t="s">
        <v>44</v>
      </c>
      <c r="C10" s="25"/>
      <c r="D10" s="25"/>
      <c r="E10" s="26"/>
      <c r="F10" s="26"/>
      <c r="G10" s="27"/>
      <c r="H10" s="26"/>
      <c r="I10" s="26"/>
      <c r="J10" s="28"/>
      <c r="K10" s="12"/>
      <c r="L10" s="31">
        <f>SUBTOTAL(9,L7:L9)</f>
        <v>630000</v>
      </c>
      <c r="M10" s="32" t="s">
        <v>51</v>
      </c>
      <c r="N10" s="24"/>
      <c r="O10" s="12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</row>
    <row r="11" spans="1:52" ht="35.1" customHeight="1" outlineLevel="2" x14ac:dyDescent="0.2">
      <c r="A11" s="9">
        <v>3800906</v>
      </c>
      <c r="B11" s="15" t="s">
        <v>12</v>
      </c>
      <c r="C11" s="3" t="s">
        <v>13</v>
      </c>
      <c r="D11" s="3" t="s">
        <v>7</v>
      </c>
      <c r="E11" s="5" t="s">
        <v>32</v>
      </c>
      <c r="F11" s="4">
        <v>3.5300000000000002</v>
      </c>
      <c r="G11" s="10">
        <v>2.5</v>
      </c>
      <c r="H11" s="5">
        <v>758071</v>
      </c>
      <c r="I11" s="5">
        <v>1737953.7039660057</v>
      </c>
      <c r="J11" s="7">
        <v>487000</v>
      </c>
      <c r="K11" s="11">
        <v>214000</v>
      </c>
      <c r="L11" s="16">
        <v>34000</v>
      </c>
      <c r="M11" s="11"/>
      <c r="N11" s="9"/>
      <c r="O11" s="11">
        <v>248000</v>
      </c>
    </row>
    <row r="12" spans="1:52" s="29" customFormat="1" ht="35.1" customHeight="1" outlineLevel="1" x14ac:dyDescent="0.2">
      <c r="A12" s="24"/>
      <c r="B12" s="23" t="s">
        <v>45</v>
      </c>
      <c r="C12" s="25"/>
      <c r="D12" s="25"/>
      <c r="E12" s="26"/>
      <c r="F12" s="27"/>
      <c r="G12" s="27"/>
      <c r="H12" s="26"/>
      <c r="I12" s="26"/>
      <c r="J12" s="28"/>
      <c r="K12" s="12"/>
      <c r="L12" s="31">
        <f>SUBTOTAL(9,L11:L11)</f>
        <v>34000</v>
      </c>
      <c r="M12" s="32" t="s">
        <v>51</v>
      </c>
      <c r="N12" s="24"/>
      <c r="O12" s="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ht="35.1" customHeight="1" outlineLevel="2" x14ac:dyDescent="0.2">
      <c r="A13" s="9">
        <v>7560369</v>
      </c>
      <c r="B13" s="15" t="s">
        <v>14</v>
      </c>
      <c r="C13" s="3" t="s">
        <v>15</v>
      </c>
      <c r="D13" s="3" t="s">
        <v>7</v>
      </c>
      <c r="E13" s="5" t="s">
        <v>32</v>
      </c>
      <c r="F13" s="4">
        <v>7.1</v>
      </c>
      <c r="G13" s="10">
        <v>6.6</v>
      </c>
      <c r="H13" s="5">
        <v>758071</v>
      </c>
      <c r="I13" s="5">
        <v>4464875.9239436612</v>
      </c>
      <c r="J13" s="7">
        <v>931000</v>
      </c>
      <c r="K13" s="11">
        <v>869000</v>
      </c>
      <c r="L13" s="16">
        <v>263000</v>
      </c>
      <c r="M13" s="11"/>
      <c r="N13" s="9"/>
      <c r="O13" s="11">
        <v>1132000</v>
      </c>
    </row>
    <row r="14" spans="1:52" ht="35.1" customHeight="1" outlineLevel="2" x14ac:dyDescent="0.2">
      <c r="A14" s="9">
        <v>8429414</v>
      </c>
      <c r="B14" s="15" t="s">
        <v>14</v>
      </c>
      <c r="C14" s="3" t="s">
        <v>16</v>
      </c>
      <c r="D14" s="3" t="s">
        <v>34</v>
      </c>
      <c r="E14" s="5" t="s">
        <v>39</v>
      </c>
      <c r="F14" s="5">
        <v>4</v>
      </c>
      <c r="G14" s="10">
        <v>4</v>
      </c>
      <c r="H14" s="5">
        <v>771690.25</v>
      </c>
      <c r="I14" s="5">
        <v>2606761</v>
      </c>
      <c r="J14" s="7">
        <v>553000</v>
      </c>
      <c r="K14" s="11">
        <v>647000</v>
      </c>
      <c r="L14" s="16">
        <v>71000</v>
      </c>
      <c r="M14" s="11"/>
      <c r="N14" s="9"/>
      <c r="O14" s="11">
        <v>718000</v>
      </c>
    </row>
    <row r="15" spans="1:52" s="29" customFormat="1" ht="35.1" customHeight="1" outlineLevel="1" x14ac:dyDescent="0.2">
      <c r="A15" s="24"/>
      <c r="B15" s="23" t="s">
        <v>46</v>
      </c>
      <c r="C15" s="25"/>
      <c r="D15" s="25"/>
      <c r="E15" s="26"/>
      <c r="F15" s="26"/>
      <c r="G15" s="27"/>
      <c r="H15" s="26"/>
      <c r="I15" s="26"/>
      <c r="J15" s="28"/>
      <c r="K15" s="12"/>
      <c r="L15" s="31">
        <f>SUBTOTAL(9,L13:L14)</f>
        <v>334000</v>
      </c>
      <c r="M15" s="32" t="s">
        <v>51</v>
      </c>
      <c r="N15" s="24"/>
      <c r="O15" s="12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</row>
    <row r="16" spans="1:52" ht="35.1" customHeight="1" outlineLevel="2" x14ac:dyDescent="0.2">
      <c r="A16" s="9">
        <v>9291032</v>
      </c>
      <c r="B16" s="15" t="s">
        <v>17</v>
      </c>
      <c r="C16" s="3" t="s">
        <v>18</v>
      </c>
      <c r="D16" s="3" t="s">
        <v>7</v>
      </c>
      <c r="E16" s="5" t="s">
        <v>32</v>
      </c>
      <c r="F16" s="4">
        <v>3.17</v>
      </c>
      <c r="G16" s="10">
        <v>1.8</v>
      </c>
      <c r="H16" s="5">
        <v>758071</v>
      </c>
      <c r="I16" s="5">
        <v>1364527.8</v>
      </c>
      <c r="J16" s="7">
        <v>215196</v>
      </c>
      <c r="K16" s="11">
        <v>198000</v>
      </c>
      <c r="L16" s="16">
        <v>39000</v>
      </c>
      <c r="M16" s="11"/>
      <c r="N16" s="9"/>
      <c r="O16" s="11">
        <v>237000</v>
      </c>
    </row>
    <row r="17" spans="1:52" s="29" customFormat="1" ht="51" customHeight="1" outlineLevel="1" x14ac:dyDescent="0.2">
      <c r="A17" s="24"/>
      <c r="B17" s="23" t="s">
        <v>47</v>
      </c>
      <c r="C17" s="25"/>
      <c r="D17" s="25"/>
      <c r="E17" s="26"/>
      <c r="F17" s="27"/>
      <c r="G17" s="27"/>
      <c r="H17" s="26"/>
      <c r="I17" s="26"/>
      <c r="J17" s="28"/>
      <c r="K17" s="12"/>
      <c r="L17" s="31">
        <f>SUBTOTAL(9,L16:L16)</f>
        <v>39000</v>
      </c>
      <c r="M17" s="32" t="s">
        <v>51</v>
      </c>
      <c r="N17" s="24"/>
      <c r="O17" s="12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</row>
    <row r="18" spans="1:52" ht="35.1" customHeight="1" outlineLevel="2" x14ac:dyDescent="0.2">
      <c r="A18" s="9">
        <v>7786121</v>
      </c>
      <c r="B18" s="15" t="s">
        <v>19</v>
      </c>
      <c r="C18" s="3" t="s">
        <v>20</v>
      </c>
      <c r="D18" s="3" t="s">
        <v>31</v>
      </c>
      <c r="E18" s="5" t="s">
        <v>32</v>
      </c>
      <c r="F18" s="10">
        <v>6.15</v>
      </c>
      <c r="G18" s="4">
        <v>6.2</v>
      </c>
      <c r="H18" s="5">
        <v>762977</v>
      </c>
      <c r="I18" s="5">
        <v>4212308.55</v>
      </c>
      <c r="J18" s="7">
        <v>227663</v>
      </c>
      <c r="K18" s="11">
        <v>742000</v>
      </c>
      <c r="L18" s="16">
        <v>83000</v>
      </c>
      <c r="M18" s="11"/>
      <c r="N18" s="9"/>
      <c r="O18" s="11">
        <v>825000</v>
      </c>
    </row>
    <row r="19" spans="1:52" ht="35.1" customHeight="1" outlineLevel="2" x14ac:dyDescent="0.2">
      <c r="A19" s="9">
        <v>9111293</v>
      </c>
      <c r="B19" s="15" t="s">
        <v>19</v>
      </c>
      <c r="C19" s="3" t="s">
        <v>21</v>
      </c>
      <c r="D19" s="3" t="s">
        <v>36</v>
      </c>
      <c r="E19" s="5" t="s">
        <v>40</v>
      </c>
      <c r="F19" s="14">
        <v>500</v>
      </c>
      <c r="G19" s="4">
        <v>5000</v>
      </c>
      <c r="H19" s="5">
        <v>635</v>
      </c>
      <c r="I19" s="5">
        <v>272500</v>
      </c>
      <c r="J19" s="7">
        <v>264349</v>
      </c>
      <c r="K19" s="11">
        <v>483000</v>
      </c>
      <c r="L19" s="16">
        <v>0</v>
      </c>
      <c r="M19" s="11"/>
      <c r="N19" s="13" t="s">
        <v>38</v>
      </c>
      <c r="O19" s="11">
        <v>483000</v>
      </c>
    </row>
    <row r="20" spans="1:52" s="29" customFormat="1" ht="35.1" customHeight="1" outlineLevel="1" x14ac:dyDescent="0.2">
      <c r="A20" s="24"/>
      <c r="B20" s="23" t="s">
        <v>48</v>
      </c>
      <c r="C20" s="25"/>
      <c r="D20" s="25"/>
      <c r="E20" s="26"/>
      <c r="F20" s="26"/>
      <c r="G20" s="27"/>
      <c r="H20" s="26"/>
      <c r="I20" s="26"/>
      <c r="J20" s="28"/>
      <c r="K20" s="12"/>
      <c r="L20" s="31">
        <f>SUBTOTAL(9,L18:L19)</f>
        <v>83000</v>
      </c>
      <c r="M20" s="32" t="s">
        <v>51</v>
      </c>
      <c r="N20" s="30"/>
      <c r="O20" s="12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</row>
    <row r="21" spans="1:52" ht="35.1" customHeight="1" outlineLevel="2" x14ac:dyDescent="0.2">
      <c r="A21" s="9">
        <v>1648302</v>
      </c>
      <c r="B21" s="15" t="s">
        <v>22</v>
      </c>
      <c r="C21" s="3" t="s">
        <v>23</v>
      </c>
      <c r="D21" s="3" t="s">
        <v>34</v>
      </c>
      <c r="E21" s="5" t="s">
        <v>39</v>
      </c>
      <c r="F21" s="5">
        <v>38</v>
      </c>
      <c r="G21" s="10">
        <v>38</v>
      </c>
      <c r="H21" s="5">
        <v>671035</v>
      </c>
      <c r="I21" s="5">
        <v>20939330</v>
      </c>
      <c r="J21" s="7">
        <v>2405000</v>
      </c>
      <c r="K21" s="11">
        <v>4116000</v>
      </c>
      <c r="L21" s="16">
        <v>882000</v>
      </c>
      <c r="M21" s="11"/>
      <c r="N21" s="9"/>
      <c r="O21" s="11">
        <v>4998000</v>
      </c>
    </row>
    <row r="22" spans="1:52" s="29" customFormat="1" ht="35.1" customHeight="1" outlineLevel="1" x14ac:dyDescent="0.2">
      <c r="A22" s="24"/>
      <c r="B22" s="23" t="s">
        <v>49</v>
      </c>
      <c r="C22" s="25"/>
      <c r="D22" s="25"/>
      <c r="E22" s="26"/>
      <c r="F22" s="26"/>
      <c r="G22" s="27"/>
      <c r="H22" s="26"/>
      <c r="I22" s="26"/>
      <c r="J22" s="28"/>
      <c r="K22" s="12"/>
      <c r="L22" s="31">
        <f>SUBTOTAL(9,L21:L21)</f>
        <v>882000</v>
      </c>
      <c r="M22" s="32" t="s">
        <v>51</v>
      </c>
      <c r="N22" s="24"/>
      <c r="O22" s="1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</row>
    <row r="23" spans="1:52" ht="35.1" customHeight="1" outlineLevel="2" x14ac:dyDescent="0.2">
      <c r="A23" s="9">
        <v>9499364</v>
      </c>
      <c r="B23" s="15" t="s">
        <v>24</v>
      </c>
      <c r="C23" s="3" t="s">
        <v>25</v>
      </c>
      <c r="D23" s="3" t="s">
        <v>34</v>
      </c>
      <c r="E23" s="5" t="s">
        <v>39</v>
      </c>
      <c r="F23" s="14">
        <v>30</v>
      </c>
      <c r="G23" s="4">
        <v>39</v>
      </c>
      <c r="H23" s="5">
        <v>738138.5</v>
      </c>
      <c r="I23" s="5">
        <v>18544155</v>
      </c>
      <c r="J23" s="17">
        <v>700000</v>
      </c>
      <c r="K23" s="11">
        <v>2007000</v>
      </c>
      <c r="L23" s="16">
        <v>256000</v>
      </c>
      <c r="M23" s="11"/>
      <c r="N23" s="9"/>
      <c r="O23" s="11">
        <v>2263000</v>
      </c>
    </row>
    <row r="24" spans="1:52" ht="35.1" customHeight="1" outlineLevel="2" x14ac:dyDescent="0.2">
      <c r="A24" s="9">
        <v>4112332</v>
      </c>
      <c r="B24" s="15" t="s">
        <v>24</v>
      </c>
      <c r="C24" s="3" t="s">
        <v>26</v>
      </c>
      <c r="D24" s="3" t="s">
        <v>7</v>
      </c>
      <c r="E24" s="5" t="s">
        <v>32</v>
      </c>
      <c r="F24" s="4">
        <v>80.47</v>
      </c>
      <c r="G24" s="10">
        <v>78.319999999999993</v>
      </c>
      <c r="H24" s="5">
        <v>758071</v>
      </c>
      <c r="I24" s="5">
        <v>56790976.939709201</v>
      </c>
      <c r="J24" s="17">
        <v>2290000</v>
      </c>
      <c r="K24" s="11">
        <v>5750000</v>
      </c>
      <c r="L24" s="16">
        <v>840000</v>
      </c>
      <c r="M24" s="11"/>
      <c r="N24" s="9"/>
      <c r="O24" s="11">
        <v>6590000</v>
      </c>
    </row>
    <row r="25" spans="1:52" s="29" customFormat="1" ht="35.1" customHeight="1" outlineLevel="1" x14ac:dyDescent="0.2">
      <c r="A25" s="34"/>
      <c r="B25" s="35" t="s">
        <v>50</v>
      </c>
      <c r="C25" s="36"/>
      <c r="D25" s="36"/>
      <c r="E25" s="37"/>
      <c r="F25" s="38"/>
      <c r="G25" s="38"/>
      <c r="H25" s="37"/>
      <c r="I25" s="37"/>
      <c r="J25" s="37"/>
      <c r="K25" s="39"/>
      <c r="L25" s="31">
        <f>SUBTOTAL(9,L23:L24)</f>
        <v>1096000</v>
      </c>
      <c r="M25" s="32" t="s">
        <v>51</v>
      </c>
      <c r="N25" s="40"/>
      <c r="O25" s="41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</row>
    <row r="26" spans="1:52" ht="27.75" customHeight="1" outlineLevel="1" x14ac:dyDescent="0.2">
      <c r="F26" s="2"/>
      <c r="J26" s="6"/>
      <c r="L26" s="33">
        <f>SUM(L25,L22,L20,L17,L15,L12,L10,L6)</f>
        <v>3577000</v>
      </c>
      <c r="M26" s="21"/>
    </row>
    <row r="27" spans="1:52" ht="27.75" customHeight="1" outlineLevel="1" x14ac:dyDescent="0.2">
      <c r="B27" s="22"/>
      <c r="F27" s="2"/>
      <c r="J27" s="6"/>
      <c r="L27" s="21"/>
      <c r="M27" s="21"/>
    </row>
    <row r="29" spans="1:52" x14ac:dyDescent="0.2">
      <c r="J29" s="6"/>
    </row>
  </sheetData>
  <autoFilter ref="A3:O26"/>
  <mergeCells count="2">
    <mergeCell ref="A1:O1"/>
    <mergeCell ref="A2:O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47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Údaje o službě</vt:lpstr>
      <vt:lpstr>'Údaje o službě'!moje</vt:lpstr>
    </vt:vector>
  </TitlesOfParts>
  <Company>MPSV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Skopová Radka (MHMP, SOV)</cp:lastModifiedBy>
  <cp:lastPrinted>2023-06-12T16:40:57Z</cp:lastPrinted>
  <dcterms:created xsi:type="dcterms:W3CDTF">2008-02-26T09:54:58Z</dcterms:created>
  <dcterms:modified xsi:type="dcterms:W3CDTF">2023-06-23T07:08:22Z</dcterms:modified>
</cp:coreProperties>
</file>